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performance-my.sharepoint.com/personal/fredy_taveraromero_tp_com/Documents/Proyecto 19 - Fredy Tavera/8.2.4 Controlling/P&amp;G/"/>
    </mc:Choice>
  </mc:AlternateContent>
  <xr:revisionPtr revIDLastSave="11568" documentId="8_{52AF7A75-4B03-4D4F-BFB6-1E5A8715BBBA}" xr6:coauthVersionLast="47" xr6:coauthVersionMax="47" xr10:uidLastSave="{EF70E0D3-924D-44A5-8C20-F2B2ECAD770B}"/>
  <bookViews>
    <workbookView xWindow="-120" yWindow="-120" windowWidth="29040" windowHeight="15720" activeTab="1" xr2:uid="{03DBACE8-DB4C-4FF5-BBD8-A5368E3DAFA2}"/>
  </bookViews>
  <sheets>
    <sheet name="Raw KPIs JH" sheetId="1" r:id="rId1"/>
    <sheet name="Clients evolution" sheetId="2" r:id="rId2"/>
  </sheets>
  <definedNames>
    <definedName name="_xlnm._FilterDatabase" localSheetId="1" hidden="1">'Clients evolution'!$A$1:$AM$1426</definedName>
    <definedName name="_xlnm._FilterDatabase" localSheetId="0" hidden="1">'Raw KPIs JH'!$A$1:$AW$1152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24" i="1" l="1"/>
  <c r="AI1032" i="1"/>
  <c r="AI1036" i="1"/>
  <c r="AI1037" i="1"/>
  <c r="AH1038" i="1"/>
  <c r="AH1046" i="1"/>
  <c r="AI1050" i="1"/>
  <c r="AI1051" i="1"/>
  <c r="AH1052" i="1"/>
  <c r="AI1065" i="1"/>
  <c r="AH1066" i="1"/>
  <c r="AI1071" i="1"/>
  <c r="AI1073" i="1"/>
  <c r="AI1078" i="1"/>
  <c r="AH1080" i="1"/>
  <c r="AH1086" i="1"/>
  <c r="AH1094" i="1"/>
  <c r="AI1106" i="1"/>
  <c r="AI1108" i="1"/>
  <c r="AI1113" i="1"/>
  <c r="AI1114" i="1"/>
  <c r="AI1115" i="1"/>
  <c r="AI1120" i="1"/>
  <c r="AI1135" i="1"/>
  <c r="AH1136" i="1"/>
  <c r="AI1139" i="1"/>
  <c r="AI1148" i="1"/>
  <c r="AH1150" i="1"/>
  <c r="AI1151" i="1"/>
  <c r="AH1026" i="1"/>
  <c r="AH1027" i="1"/>
  <c r="AH1028" i="1"/>
  <c r="AH1029" i="1"/>
  <c r="AH1030" i="1"/>
  <c r="AH1031" i="1"/>
  <c r="AH1033" i="1"/>
  <c r="AH1035" i="1"/>
  <c r="AH1047" i="1"/>
  <c r="AH1049" i="1"/>
  <c r="AH1058" i="1"/>
  <c r="AH1059" i="1"/>
  <c r="AH1060" i="1"/>
  <c r="AH1061" i="1"/>
  <c r="AH1063" i="1"/>
  <c r="AH1075" i="1"/>
  <c r="AH1077" i="1"/>
  <c r="AH1088" i="1"/>
  <c r="AH1099" i="1"/>
  <c r="AH1100" i="1"/>
  <c r="AH1101" i="1"/>
  <c r="AH1102" i="1"/>
  <c r="AH1111" i="1"/>
  <c r="AH1112" i="1"/>
  <c r="AH1113" i="1"/>
  <c r="AH1114" i="1"/>
  <c r="AH1115" i="1"/>
  <c r="AH1116" i="1"/>
  <c r="AH1117" i="1"/>
  <c r="AH1138" i="1"/>
  <c r="AH1140" i="1"/>
  <c r="AH1141" i="1"/>
  <c r="AH1142" i="1"/>
  <c r="AH1143" i="1"/>
  <c r="AH1145" i="1"/>
  <c r="AI1127" i="1"/>
  <c r="AI1129" i="1"/>
  <c r="AI1138" i="1"/>
  <c r="AI115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H1056" i="1"/>
  <c r="AH1057" i="1"/>
  <c r="AH1073" i="1"/>
  <c r="AH1074" i="1"/>
  <c r="AI1076" i="1"/>
  <c r="AI1093" i="1"/>
  <c r="AH1098" i="1"/>
  <c r="AI1107" i="1"/>
  <c r="AI1112" i="1"/>
  <c r="AI1126" i="1"/>
  <c r="AI1128" i="1"/>
  <c r="AI1143" i="1"/>
  <c r="AH1144" i="1"/>
  <c r="AH1089" i="1"/>
  <c r="AH1103" i="1"/>
  <c r="AH1106" i="1"/>
  <c r="AI1028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C1152" i="1"/>
  <c r="AD1149" i="1"/>
  <c r="AC1149" i="1"/>
  <c r="AC1023" i="1"/>
  <c r="AM1152" i="1"/>
  <c r="AD1152" i="1"/>
  <c r="AD1023" i="1"/>
  <c r="AN1152" i="1"/>
  <c r="AH1152" i="1"/>
  <c r="AI1025" i="1"/>
  <c r="AI1026" i="1"/>
  <c r="AI1027" i="1"/>
  <c r="AI1029" i="1"/>
  <c r="AI1030" i="1"/>
  <c r="AI1031" i="1"/>
  <c r="AI1035" i="1"/>
  <c r="AI1039" i="1"/>
  <c r="AI1040" i="1"/>
  <c r="AI1041" i="1"/>
  <c r="AI1042" i="1"/>
  <c r="AI1044" i="1"/>
  <c r="AI1046" i="1"/>
  <c r="AI1047" i="1"/>
  <c r="AI1049" i="1"/>
  <c r="AI1053" i="1"/>
  <c r="AI1054" i="1"/>
  <c r="AI1055" i="1"/>
  <c r="AI1056" i="1"/>
  <c r="AI1057" i="1"/>
  <c r="AI1058" i="1"/>
  <c r="AI1059" i="1"/>
  <c r="AI1063" i="1"/>
  <c r="AI1064" i="1"/>
  <c r="AI1067" i="1"/>
  <c r="AI1068" i="1"/>
  <c r="AI1069" i="1"/>
  <c r="AI1070" i="1"/>
  <c r="AI1072" i="1"/>
  <c r="AI1077" i="1"/>
  <c r="AI1081" i="1"/>
  <c r="AI1082" i="1"/>
  <c r="AI1083" i="1"/>
  <c r="AI1084" i="1"/>
  <c r="AI1088" i="1"/>
  <c r="AI1092" i="1"/>
  <c r="AI1095" i="1"/>
  <c r="AI1096" i="1"/>
  <c r="AI1097" i="1"/>
  <c r="AI1098" i="1"/>
  <c r="AI1099" i="1"/>
  <c r="AI1101" i="1"/>
  <c r="AI1102" i="1"/>
  <c r="AI1103" i="1"/>
  <c r="AI1104" i="1"/>
  <c r="AI1109" i="1"/>
  <c r="AI1110" i="1"/>
  <c r="AI1111" i="1"/>
  <c r="AI1123" i="1"/>
  <c r="AI1124" i="1"/>
  <c r="AI1125" i="1"/>
  <c r="AI1140" i="1"/>
  <c r="AI1141" i="1"/>
  <c r="AI1142" i="1"/>
  <c r="AH1025" i="1"/>
  <c r="AH1039" i="1"/>
  <c r="AH1040" i="1"/>
  <c r="AH1041" i="1"/>
  <c r="AH1042" i="1"/>
  <c r="AH1044" i="1"/>
  <c r="AH1053" i="1"/>
  <c r="AH1054" i="1"/>
  <c r="AH1055" i="1"/>
  <c r="AH1067" i="1"/>
  <c r="AH1068" i="1"/>
  <c r="AH1069" i="1"/>
  <c r="AH1070" i="1"/>
  <c r="AH1071" i="1"/>
  <c r="AH1072" i="1"/>
  <c r="AH1081" i="1"/>
  <c r="AH1082" i="1"/>
  <c r="AH1083" i="1"/>
  <c r="AH1084" i="1"/>
  <c r="AH1095" i="1"/>
  <c r="AH1096" i="1"/>
  <c r="AH1097" i="1"/>
  <c r="AH1109" i="1"/>
  <c r="AH1110" i="1"/>
  <c r="AH1122" i="1"/>
  <c r="AH1123" i="1"/>
  <c r="AH1124" i="1"/>
  <c r="AH1125" i="1"/>
  <c r="AH1126" i="1"/>
  <c r="AH1127" i="1"/>
  <c r="AH1129" i="1"/>
  <c r="O1022" i="1"/>
  <c r="AM888" i="1"/>
  <c r="B2" i="1"/>
  <c r="AV1134" i="1" l="1"/>
  <c r="AW1133" i="1"/>
  <c r="AV1150" i="1"/>
  <c r="AV1151" i="1"/>
  <c r="AV1023" i="1"/>
  <c r="AV1128" i="1"/>
  <c r="AU1048" i="1"/>
  <c r="AV1078" i="1"/>
  <c r="AV1085" i="1"/>
  <c r="AV1036" i="1"/>
  <c r="AV1075" i="1"/>
  <c r="AV1099" i="1"/>
  <c r="AW1102" i="1"/>
  <c r="AW1116" i="1"/>
  <c r="AV1130" i="1"/>
  <c r="AU1033" i="1"/>
  <c r="AV1061" i="1"/>
  <c r="AW1075" i="1"/>
  <c r="AW1131" i="1"/>
  <c r="AU1057" i="1"/>
  <c r="AW1050" i="1"/>
  <c r="AU1050" i="1"/>
  <c r="AW1092" i="1"/>
  <c r="AW1148" i="1"/>
  <c r="AI1136" i="1"/>
  <c r="AI1146" i="1"/>
  <c r="AI1132" i="1"/>
  <c r="AI1118" i="1"/>
  <c r="AI1090" i="1"/>
  <c r="AI1062" i="1"/>
  <c r="AI1048" i="1"/>
  <c r="AI1034" i="1"/>
  <c r="AI1066" i="1"/>
  <c r="AI1085" i="1"/>
  <c r="AH1108" i="1"/>
  <c r="AH1151" i="1"/>
  <c r="AI1080" i="1"/>
  <c r="AI1137" i="1"/>
  <c r="AI1150" i="1"/>
  <c r="AI1122" i="1"/>
  <c r="AI1094" i="1"/>
  <c r="AI1052" i="1"/>
  <c r="AI1038" i="1"/>
  <c r="AI1024" i="1"/>
  <c r="AI1121" i="1"/>
  <c r="AI1079" i="1"/>
  <c r="AH1139" i="1"/>
  <c r="AI1147" i="1"/>
  <c r="AI1133" i="1"/>
  <c r="AI1119" i="1"/>
  <c r="AI1145" i="1"/>
  <c r="AI1117" i="1"/>
  <c r="AI1089" i="1"/>
  <c r="AI1075" i="1"/>
  <c r="AI1061" i="1"/>
  <c r="AI1033" i="1"/>
  <c r="AI1116" i="1"/>
  <c r="AI1074" i="1"/>
  <c r="AI1060" i="1"/>
  <c r="AH1120" i="1"/>
  <c r="AH1092" i="1"/>
  <c r="AH1078" i="1"/>
  <c r="AH1064" i="1"/>
  <c r="AH1050" i="1"/>
  <c r="AH1036" i="1"/>
  <c r="AV1117" i="1"/>
  <c r="AV1100" i="1"/>
  <c r="N1032" i="1"/>
  <c r="N1131" i="1"/>
  <c r="T1140" i="1"/>
  <c r="S1086" i="1"/>
  <c r="N1043" i="1"/>
  <c r="S1056" i="1"/>
  <c r="Y1064" i="1"/>
  <c r="X1148" i="1"/>
  <c r="N1074" i="1"/>
  <c r="Y1105" i="1"/>
  <c r="X1057" i="1"/>
  <c r="T1063" i="1"/>
  <c r="S1087" i="1"/>
  <c r="X1142" i="1"/>
  <c r="X1099" i="1"/>
  <c r="N1129" i="1"/>
  <c r="T1107" i="1"/>
  <c r="S1107" i="1"/>
  <c r="T1131" i="1"/>
  <c r="O1097" i="1"/>
  <c r="S1140" i="1"/>
  <c r="Y1139" i="1"/>
  <c r="N1127" i="1"/>
  <c r="X1055" i="1"/>
  <c r="X1086" i="1"/>
  <c r="T1126" i="1"/>
  <c r="X1127" i="1"/>
  <c r="Y1083" i="1"/>
  <c r="O1043" i="1"/>
  <c r="S1065" i="1"/>
  <c r="S1114" i="1"/>
  <c r="X1114" i="1"/>
  <c r="X1030" i="1"/>
  <c r="X1085" i="1"/>
  <c r="N1057" i="1"/>
  <c r="S1060" i="1"/>
  <c r="T1112" i="1"/>
  <c r="X1029" i="1"/>
  <c r="Y1148" i="1"/>
  <c r="Y1027" i="1"/>
  <c r="S1023" i="1"/>
  <c r="O1075" i="1"/>
  <c r="X1075" i="1"/>
  <c r="X1089" i="1"/>
  <c r="O1089" i="1"/>
  <c r="N1103" i="1"/>
  <c r="O1117" i="1"/>
  <c r="O1131" i="1"/>
  <c r="N1145" i="1"/>
  <c r="Y1055" i="1"/>
  <c r="X1131" i="1"/>
  <c r="O1024" i="1"/>
  <c r="O1038" i="1"/>
  <c r="N1038" i="1"/>
  <c r="N1052" i="1"/>
  <c r="O1066" i="1"/>
  <c r="O1080" i="1"/>
  <c r="N1080" i="1"/>
  <c r="O1108" i="1"/>
  <c r="N1108" i="1"/>
  <c r="N1136" i="1"/>
  <c r="X1150" i="1"/>
  <c r="N1024" i="1"/>
  <c r="N1026" i="1"/>
  <c r="N1096" i="1"/>
  <c r="N1110" i="1"/>
  <c r="T1110" i="1"/>
  <c r="Y1124" i="1"/>
  <c r="T1138" i="1"/>
  <c r="O1152" i="1"/>
  <c r="T1152" i="1"/>
  <c r="Y1152" i="1"/>
  <c r="N1047" i="1"/>
  <c r="T1089" i="1"/>
  <c r="N1025" i="1"/>
  <c r="N1053" i="1"/>
  <c r="N1081" i="1"/>
  <c r="O1123" i="1"/>
  <c r="N1123" i="1"/>
  <c r="O1061" i="1"/>
  <c r="T1044" i="1"/>
  <c r="X1064" i="1"/>
  <c r="X1083" i="1"/>
  <c r="X1073" i="1"/>
  <c r="O1101" i="1"/>
  <c r="T1101" i="1"/>
  <c r="N1101" i="1"/>
  <c r="S1101" i="1"/>
  <c r="O1129" i="1"/>
  <c r="T1129" i="1"/>
  <c r="Y1129" i="1"/>
  <c r="Y1045" i="1"/>
  <c r="X1045" i="1"/>
  <c r="N1059" i="1"/>
  <c r="T1059" i="1"/>
  <c r="X1059" i="1"/>
  <c r="T1115" i="1"/>
  <c r="N1045" i="1"/>
  <c r="T1086" i="1"/>
  <c r="Y1088" i="1"/>
  <c r="N1115" i="1"/>
  <c r="N1046" i="1"/>
  <c r="T1148" i="1"/>
  <c r="T1084" i="1"/>
  <c r="X1034" i="1"/>
  <c r="N1048" i="1"/>
  <c r="S1062" i="1"/>
  <c r="T1062" i="1"/>
  <c r="S1076" i="1"/>
  <c r="T1076" i="1"/>
  <c r="N1076" i="1"/>
  <c r="N1090" i="1"/>
  <c r="S1090" i="1"/>
  <c r="T1090" i="1"/>
  <c r="Y1090" i="1"/>
  <c r="O1104" i="1"/>
  <c r="N1104" i="1"/>
  <c r="T1104" i="1"/>
  <c r="Y1104" i="1"/>
  <c r="X1118" i="1"/>
  <c r="Y1118" i="1"/>
  <c r="N1132" i="1"/>
  <c r="S1132" i="1"/>
  <c r="T1132" i="1"/>
  <c r="X1146" i="1"/>
  <c r="Y1146" i="1"/>
  <c r="Y1046" i="1"/>
  <c r="N1035" i="1"/>
  <c r="S1035" i="1"/>
  <c r="X1035" i="1"/>
  <c r="X1049" i="1"/>
  <c r="N1063" i="1"/>
  <c r="S1063" i="1"/>
  <c r="X1063" i="1"/>
  <c r="O1077" i="1"/>
  <c r="N1077" i="1"/>
  <c r="S1091" i="1"/>
  <c r="X1091" i="1"/>
  <c r="X1105" i="1"/>
  <c r="S1119" i="1"/>
  <c r="T1119" i="1"/>
  <c r="X1119" i="1"/>
  <c r="N1133" i="1"/>
  <c r="S1133" i="1"/>
  <c r="X1133" i="1"/>
  <c r="N1147" i="1"/>
  <c r="X1147" i="1"/>
  <c r="Y1147" i="1"/>
  <c r="X1036" i="1"/>
  <c r="Y1036" i="1"/>
  <c r="N1036" i="1"/>
  <c r="O1050" i="1"/>
  <c r="S1050" i="1"/>
  <c r="Y1050" i="1"/>
  <c r="O1064" i="1"/>
  <c r="N1064" i="1"/>
  <c r="O1078" i="1"/>
  <c r="N1092" i="1"/>
  <c r="S1092" i="1"/>
  <c r="Y1092" i="1"/>
  <c r="X1106" i="1"/>
  <c r="O1120" i="1"/>
  <c r="X1120" i="1"/>
  <c r="S1134" i="1"/>
  <c r="Y1134" i="1"/>
  <c r="S1148" i="1"/>
  <c r="N1113" i="1"/>
  <c r="X1062" i="1"/>
  <c r="O1023" i="1"/>
  <c r="Y1023" i="1"/>
  <c r="N1023" i="1"/>
  <c r="N1037" i="1"/>
  <c r="S1037" i="1"/>
  <c r="T1037" i="1"/>
  <c r="O1065" i="1"/>
  <c r="N1065" i="1"/>
  <c r="N1121" i="1"/>
  <c r="N1135" i="1"/>
  <c r="O1134" i="1"/>
  <c r="T1133" i="1"/>
  <c r="T1065" i="1"/>
  <c r="S1129" i="1"/>
  <c r="Y1120" i="1"/>
  <c r="Y1077" i="1"/>
  <c r="X1129" i="1"/>
  <c r="X1044" i="1"/>
  <c r="Y1060" i="1"/>
  <c r="Y1125" i="1"/>
  <c r="X1125" i="1"/>
  <c r="X1032" i="1"/>
  <c r="X1046" i="1"/>
  <c r="T1060" i="1"/>
  <c r="O1074" i="1"/>
  <c r="T1074" i="1"/>
  <c r="O1088" i="1"/>
  <c r="T1088" i="1"/>
  <c r="O1116" i="1"/>
  <c r="X1130" i="1"/>
  <c r="O1130" i="1"/>
  <c r="T1130" i="1"/>
  <c r="X1144" i="1"/>
  <c r="N1144" i="1"/>
  <c r="N1060" i="1"/>
  <c r="S1102" i="1"/>
  <c r="Y1102" i="1"/>
  <c r="N1102" i="1"/>
  <c r="X1100" i="1"/>
  <c r="T1032" i="1"/>
  <c r="Y1032" i="1"/>
  <c r="Y1097" i="1"/>
  <c r="X1074" i="1"/>
  <c r="S1074" i="1"/>
  <c r="S1070" i="1"/>
  <c r="S1046" i="1"/>
  <c r="T1028" i="1"/>
  <c r="N1142" i="1"/>
  <c r="N1128" i="1"/>
  <c r="O1114" i="1"/>
  <c r="N1100" i="1"/>
  <c r="N1058" i="1"/>
  <c r="N1044" i="1"/>
  <c r="N1030" i="1"/>
  <c r="T1141" i="1"/>
  <c r="T1127" i="1"/>
  <c r="T1099" i="1"/>
  <c r="S1085" i="1"/>
  <c r="T1071" i="1"/>
  <c r="T1043" i="1"/>
  <c r="N1126" i="1"/>
  <c r="N1112" i="1"/>
  <c r="O1098" i="1"/>
  <c r="N1084" i="1"/>
  <c r="N1070" i="1"/>
  <c r="N1056" i="1"/>
  <c r="N1042" i="1"/>
  <c r="S1111" i="1"/>
  <c r="S1083" i="1"/>
  <c r="S1069" i="1"/>
  <c r="T1027" i="1"/>
  <c r="O1125" i="1"/>
  <c r="O1083" i="1"/>
  <c r="N1041" i="1"/>
  <c r="Y1128" i="1"/>
  <c r="Y1072" i="1"/>
  <c r="Y1058" i="1"/>
  <c r="Y1044" i="1"/>
  <c r="O1029" i="1"/>
  <c r="O1057" i="1"/>
  <c r="O1113" i="1"/>
  <c r="O1127" i="1"/>
  <c r="T1142" i="1"/>
  <c r="T1100" i="1"/>
  <c r="T1072" i="1"/>
  <c r="T1058" i="1"/>
  <c r="Y1141" i="1"/>
  <c r="Y1113" i="1"/>
  <c r="Y1071" i="1"/>
  <c r="Y1057" i="1"/>
  <c r="Y1043" i="1"/>
  <c r="O1151" i="1"/>
  <c r="X1141" i="1"/>
  <c r="Y1130" i="1"/>
  <c r="X1097" i="1"/>
  <c r="X1043" i="1"/>
  <c r="X1113" i="1"/>
  <c r="Y1078" i="1"/>
  <c r="Y1103" i="1"/>
  <c r="Y1089" i="1"/>
  <c r="Y1075" i="1"/>
  <c r="Y1061" i="1"/>
  <c r="Y1033" i="1"/>
  <c r="Y1127" i="1"/>
  <c r="X1145" i="1"/>
  <c r="X1103" i="1"/>
  <c r="X1102" i="1"/>
  <c r="T1046" i="1"/>
  <c r="S1142" i="1"/>
  <c r="S1100" i="1"/>
  <c r="S1072" i="1"/>
  <c r="S1058" i="1"/>
  <c r="S1044" i="1"/>
  <c r="S1028" i="1"/>
  <c r="S1059" i="1"/>
  <c r="S1061" i="1"/>
  <c r="S1047" i="1"/>
  <c r="S1033" i="1"/>
  <c r="S1144" i="1"/>
  <c r="S1130" i="1"/>
  <c r="S1088" i="1"/>
  <c r="N1139" i="1"/>
  <c r="N1097" i="1"/>
  <c r="O1082" i="1"/>
  <c r="O1110" i="1"/>
  <c r="N1130" i="1"/>
  <c r="N1116" i="1"/>
  <c r="N1088" i="1"/>
  <c r="O1037" i="1"/>
  <c r="O1133" i="1"/>
  <c r="O1132" i="1"/>
  <c r="O1139" i="1"/>
  <c r="O1090" i="1"/>
  <c r="O1135" i="1"/>
  <c r="O1048" i="1"/>
  <c r="O1106" i="1"/>
  <c r="O1045" i="1"/>
  <c r="O1071" i="1"/>
  <c r="O1099" i="1"/>
  <c r="O1100" i="1"/>
  <c r="O1032" i="1"/>
  <c r="AH1130" i="1"/>
  <c r="AI1043" i="1"/>
  <c r="AH1131" i="1"/>
  <c r="AH1087" i="1"/>
  <c r="AH1045" i="1"/>
  <c r="AI1149" i="1"/>
  <c r="AH1128" i="1"/>
  <c r="AI1134" i="1"/>
  <c r="AI1105" i="1"/>
  <c r="AI1091" i="1"/>
  <c r="AH1137" i="1"/>
  <c r="AH1085" i="1"/>
  <c r="AH1043" i="1"/>
  <c r="AI1131" i="1"/>
  <c r="AH1149" i="1"/>
  <c r="AH1135" i="1"/>
  <c r="AH1121" i="1"/>
  <c r="AH1107" i="1"/>
  <c r="AH1093" i="1"/>
  <c r="AH1079" i="1"/>
  <c r="AH1065" i="1"/>
  <c r="AH1051" i="1"/>
  <c r="AH1037" i="1"/>
  <c r="AH1032" i="1"/>
  <c r="AI1130" i="1"/>
  <c r="AH1148" i="1"/>
  <c r="AH1134" i="1"/>
  <c r="AI1144" i="1"/>
  <c r="AI1087" i="1"/>
  <c r="AI1045" i="1"/>
  <c r="AH1147" i="1"/>
  <c r="AH1133" i="1"/>
  <c r="AH1119" i="1"/>
  <c r="AH1105" i="1"/>
  <c r="AH1091" i="1"/>
  <c r="AI1100" i="1"/>
  <c r="AI1086" i="1"/>
  <c r="AH1146" i="1"/>
  <c r="AH1132" i="1"/>
  <c r="AH1118" i="1"/>
  <c r="AH1104" i="1"/>
  <c r="AH1090" i="1"/>
  <c r="AH1076" i="1"/>
  <c r="AH1062" i="1"/>
  <c r="AH1048" i="1"/>
  <c r="AH1034" i="1"/>
  <c r="AI1023" i="1"/>
  <c r="AH1023" i="1"/>
  <c r="AM1060" i="1"/>
  <c r="AN1060" i="1"/>
  <c r="AM1059" i="1"/>
  <c r="AN1059" i="1"/>
  <c r="AM1058" i="1"/>
  <c r="AN1058" i="1"/>
  <c r="AM1057" i="1"/>
  <c r="AN1057" i="1"/>
  <c r="AM1056" i="1"/>
  <c r="AN1056" i="1"/>
  <c r="AM1055" i="1"/>
  <c r="AN1055" i="1"/>
  <c r="AM1054" i="1"/>
  <c r="AN1054" i="1"/>
  <c r="AM1053" i="1"/>
  <c r="AN1053" i="1"/>
  <c r="AM1052" i="1"/>
  <c r="AN1052" i="1"/>
  <c r="AM1051" i="1"/>
  <c r="AN1051" i="1"/>
  <c r="AM1050" i="1"/>
  <c r="AN1050" i="1"/>
  <c r="AM1049" i="1"/>
  <c r="AN1049" i="1"/>
  <c r="AM1048" i="1"/>
  <c r="AN1048" i="1"/>
  <c r="AM1047" i="1"/>
  <c r="AN1047" i="1"/>
  <c r="AM1045" i="1"/>
  <c r="AN1045" i="1"/>
  <c r="AM1044" i="1"/>
  <c r="AN1044" i="1"/>
  <c r="AM1043" i="1"/>
  <c r="AN1043" i="1"/>
  <c r="AM1042" i="1"/>
  <c r="AN1042" i="1"/>
  <c r="AM1041" i="1"/>
  <c r="AN1041" i="1"/>
  <c r="AM1040" i="1"/>
  <c r="AN1040" i="1"/>
  <c r="AM1039" i="1"/>
  <c r="AN1039" i="1"/>
  <c r="AM1038" i="1"/>
  <c r="AN1038" i="1"/>
  <c r="AM1037" i="1"/>
  <c r="AN1037" i="1"/>
  <c r="AM1036" i="1"/>
  <c r="AN1036" i="1"/>
  <c r="AM1035" i="1"/>
  <c r="AN1035" i="1"/>
  <c r="AM1034" i="1"/>
  <c r="AN1034" i="1"/>
  <c r="AN1033" i="1"/>
  <c r="AM1033" i="1"/>
  <c r="AN1032" i="1"/>
  <c r="AM1032" i="1"/>
  <c r="AN1030" i="1"/>
  <c r="AM1030" i="1"/>
  <c r="AN1029" i="1"/>
  <c r="AM1029" i="1"/>
  <c r="AN1028" i="1"/>
  <c r="AM1028" i="1"/>
  <c r="AN1027" i="1"/>
  <c r="AM1027" i="1"/>
  <c r="AN1026" i="1"/>
  <c r="AM1026" i="1"/>
  <c r="AN1025" i="1"/>
  <c r="AM1025" i="1"/>
  <c r="AD1151" i="1"/>
  <c r="AC1151" i="1"/>
  <c r="AD1150" i="1"/>
  <c r="AC1150" i="1"/>
  <c r="AD1148" i="1"/>
  <c r="AC1148" i="1"/>
  <c r="AD1147" i="1"/>
  <c r="AC1147" i="1"/>
  <c r="AD1146" i="1"/>
  <c r="AC1146" i="1"/>
  <c r="AD1145" i="1"/>
  <c r="AC1145" i="1"/>
  <c r="AD1144" i="1"/>
  <c r="AC1144" i="1"/>
  <c r="AD1143" i="1"/>
  <c r="AC1143" i="1"/>
  <c r="AD1142" i="1"/>
  <c r="AC1142" i="1"/>
  <c r="AN1151" i="1"/>
  <c r="AM1151" i="1"/>
  <c r="AM1150" i="1"/>
  <c r="AN1150" i="1"/>
  <c r="AM1149" i="1"/>
  <c r="AN1149" i="1"/>
  <c r="AM1148" i="1"/>
  <c r="AN1148" i="1"/>
  <c r="AM1147" i="1"/>
  <c r="AN1147" i="1"/>
  <c r="AM1146" i="1"/>
  <c r="AN1146" i="1"/>
  <c r="AM1145" i="1"/>
  <c r="AN1145" i="1"/>
  <c r="AN1144" i="1"/>
  <c r="AM1144" i="1"/>
  <c r="AN1143" i="1"/>
  <c r="AM1143" i="1"/>
  <c r="AN1142" i="1"/>
  <c r="AM1142" i="1"/>
  <c r="AM1141" i="1"/>
  <c r="AN1141" i="1"/>
  <c r="AM1140" i="1"/>
  <c r="AN1140" i="1"/>
  <c r="AM1139" i="1"/>
  <c r="AN1139" i="1"/>
  <c r="AN1138" i="1"/>
  <c r="AM1138" i="1"/>
  <c r="AN1137" i="1"/>
  <c r="AM1137" i="1"/>
  <c r="AN1136" i="1"/>
  <c r="AM1136" i="1"/>
  <c r="AM1135" i="1"/>
  <c r="AN1135" i="1"/>
  <c r="AN1134" i="1"/>
  <c r="AM1134" i="1"/>
  <c r="AM1133" i="1"/>
  <c r="AN1133" i="1"/>
  <c r="AN1132" i="1"/>
  <c r="AM1132" i="1"/>
  <c r="AM1131" i="1"/>
  <c r="AN1131" i="1"/>
  <c r="AM1130" i="1"/>
  <c r="AN1130" i="1"/>
  <c r="AM1129" i="1"/>
  <c r="AN1129" i="1"/>
  <c r="AN1128" i="1"/>
  <c r="AM1128" i="1"/>
  <c r="AN1127" i="1"/>
  <c r="AM1127" i="1"/>
  <c r="AN1126" i="1"/>
  <c r="AM1126" i="1"/>
  <c r="AM1125" i="1"/>
  <c r="AN1125" i="1"/>
  <c r="AM1124" i="1"/>
  <c r="AN1124" i="1"/>
  <c r="AM1123" i="1"/>
  <c r="AN1123" i="1"/>
  <c r="AM1122" i="1"/>
  <c r="AN1122" i="1"/>
  <c r="AM1121" i="1"/>
  <c r="AN1121" i="1"/>
  <c r="AN1120" i="1"/>
  <c r="AM1120" i="1"/>
  <c r="AN1119" i="1"/>
  <c r="AM1119" i="1"/>
  <c r="AM1118" i="1"/>
  <c r="AN1118" i="1"/>
  <c r="AN1117" i="1"/>
  <c r="AM1117" i="1"/>
  <c r="AM1116" i="1"/>
  <c r="AN1116" i="1"/>
  <c r="AN1115" i="1"/>
  <c r="AM1115" i="1"/>
  <c r="AM1114" i="1"/>
  <c r="AN1114" i="1"/>
  <c r="AM1113" i="1"/>
  <c r="AN1113" i="1"/>
  <c r="AM1112" i="1"/>
  <c r="AN1112" i="1"/>
  <c r="AM1111" i="1"/>
  <c r="AN1111" i="1"/>
  <c r="AN1110" i="1"/>
  <c r="AM1110" i="1"/>
  <c r="AM1109" i="1"/>
  <c r="AN1109" i="1"/>
  <c r="AN1108" i="1"/>
  <c r="AM1108" i="1"/>
  <c r="AN1107" i="1"/>
  <c r="AM1107" i="1"/>
  <c r="AN1106" i="1"/>
  <c r="AM1106" i="1"/>
  <c r="AN1105" i="1"/>
  <c r="AM1105" i="1"/>
  <c r="AN1104" i="1"/>
  <c r="AM1104" i="1"/>
  <c r="AN1103" i="1"/>
  <c r="AM1103" i="1"/>
  <c r="AN1102" i="1"/>
  <c r="AM1102" i="1"/>
  <c r="AN1101" i="1"/>
  <c r="AM1101" i="1"/>
  <c r="AN1100" i="1"/>
  <c r="AM1100" i="1"/>
  <c r="AN1099" i="1"/>
  <c r="AM1099" i="1"/>
  <c r="AM1098" i="1"/>
  <c r="AN1098" i="1"/>
  <c r="AM1097" i="1"/>
  <c r="AN1097" i="1"/>
  <c r="AM1096" i="1"/>
  <c r="AN1096" i="1"/>
  <c r="AN1095" i="1"/>
  <c r="AM1095" i="1"/>
  <c r="AM1094" i="1"/>
  <c r="AN1094" i="1"/>
  <c r="AN1093" i="1"/>
  <c r="AM1093" i="1"/>
  <c r="AM1092" i="1"/>
  <c r="AN1092" i="1"/>
  <c r="AM1091" i="1"/>
  <c r="AN1091" i="1"/>
  <c r="AM1090" i="1"/>
  <c r="AN1090" i="1"/>
  <c r="AM1089" i="1"/>
  <c r="AN1089" i="1"/>
  <c r="AM1088" i="1"/>
  <c r="AN1088" i="1"/>
  <c r="AN1087" i="1"/>
  <c r="AM1087" i="1"/>
  <c r="AN1086" i="1"/>
  <c r="AM1086" i="1"/>
  <c r="AN1085" i="1"/>
  <c r="AM1085" i="1"/>
  <c r="AM1084" i="1"/>
  <c r="AN1084" i="1"/>
  <c r="AN1083" i="1"/>
  <c r="AM1083" i="1"/>
  <c r="AN1082" i="1"/>
  <c r="AM1082" i="1"/>
  <c r="AM1081" i="1"/>
  <c r="AN1081" i="1"/>
  <c r="AN1080" i="1"/>
  <c r="AM1080" i="1"/>
  <c r="AN1079" i="1"/>
  <c r="AM1079" i="1"/>
  <c r="AN1078" i="1"/>
  <c r="AM1078" i="1"/>
  <c r="AN1077" i="1"/>
  <c r="AM1077" i="1"/>
  <c r="AN1076" i="1"/>
  <c r="AM1076" i="1"/>
  <c r="AN1075" i="1"/>
  <c r="AM1075" i="1"/>
  <c r="AM1074" i="1"/>
  <c r="AN1074" i="1"/>
  <c r="AN1073" i="1"/>
  <c r="AM1073" i="1"/>
  <c r="AN1072" i="1"/>
  <c r="AM1072" i="1"/>
  <c r="AN1071" i="1"/>
  <c r="AM1071" i="1"/>
  <c r="AM1070" i="1"/>
  <c r="AN1070" i="1"/>
  <c r="AM1069" i="1"/>
  <c r="AN1069" i="1"/>
  <c r="AM1068" i="1"/>
  <c r="AN1068" i="1"/>
  <c r="AM1067" i="1"/>
  <c r="AN1067" i="1"/>
  <c r="AM1066" i="1"/>
  <c r="AN1066" i="1"/>
  <c r="AM1065" i="1"/>
  <c r="AN1065" i="1"/>
  <c r="AM1064" i="1"/>
  <c r="AN1064" i="1"/>
  <c r="AM1063" i="1"/>
  <c r="AN1063" i="1"/>
  <c r="AM1062" i="1"/>
  <c r="AN1062" i="1"/>
  <c r="AM1061" i="1"/>
  <c r="AN1061" i="1"/>
  <c r="AM1046" i="1"/>
  <c r="AN1046" i="1"/>
  <c r="AM1031" i="1"/>
  <c r="AN1031" i="1"/>
  <c r="AM1024" i="1"/>
  <c r="AN1024" i="1"/>
  <c r="AN1023" i="1"/>
  <c r="AM1023" i="1"/>
  <c r="AC1141" i="1"/>
  <c r="AD1141" i="1"/>
  <c r="AC1140" i="1"/>
  <c r="AD1140" i="1"/>
  <c r="AD1139" i="1"/>
  <c r="AC1139" i="1"/>
  <c r="AD1138" i="1"/>
  <c r="AC1138" i="1"/>
  <c r="AC1137" i="1"/>
  <c r="AD1137" i="1"/>
  <c r="AC1136" i="1"/>
  <c r="AD1136" i="1"/>
  <c r="AD1135" i="1"/>
  <c r="AC1135" i="1"/>
  <c r="AC1134" i="1"/>
  <c r="AD1134" i="1"/>
  <c r="AD1133" i="1"/>
  <c r="AC1133" i="1"/>
  <c r="AD1132" i="1"/>
  <c r="AC1132" i="1"/>
  <c r="AD1131" i="1"/>
  <c r="AC1131" i="1"/>
  <c r="AD1130" i="1"/>
  <c r="AC1130" i="1"/>
  <c r="AC1129" i="1"/>
  <c r="AD1129" i="1"/>
  <c r="AC1128" i="1"/>
  <c r="AD1128" i="1"/>
  <c r="AC1127" i="1"/>
  <c r="AD1127" i="1"/>
  <c r="AC1126" i="1"/>
  <c r="AD1126" i="1"/>
  <c r="AC1125" i="1"/>
  <c r="AD1125" i="1"/>
  <c r="AC1124" i="1"/>
  <c r="AD1124" i="1"/>
  <c r="AC1123" i="1"/>
  <c r="AD1123" i="1"/>
  <c r="AC1122" i="1"/>
  <c r="AD1122" i="1"/>
  <c r="AC1121" i="1"/>
  <c r="AD1121" i="1"/>
  <c r="AC1120" i="1"/>
  <c r="AD1120" i="1"/>
  <c r="AC1119" i="1"/>
  <c r="AD1119" i="1"/>
  <c r="AC1118" i="1"/>
  <c r="AD1118" i="1"/>
  <c r="AC1117" i="1"/>
  <c r="AD1117" i="1"/>
  <c r="AC1116" i="1"/>
  <c r="AD1116" i="1"/>
  <c r="AC1115" i="1"/>
  <c r="AD1115" i="1"/>
  <c r="AC1114" i="1"/>
  <c r="AD1114" i="1"/>
  <c r="AC1113" i="1"/>
  <c r="AD1113" i="1"/>
  <c r="AD1112" i="1"/>
  <c r="AC1112" i="1"/>
  <c r="AD1111" i="1"/>
  <c r="AC1111" i="1"/>
  <c r="AD1110" i="1"/>
  <c r="AC1110" i="1"/>
  <c r="AD1109" i="1"/>
  <c r="AC1109" i="1"/>
  <c r="AD1108" i="1"/>
  <c r="AC1108" i="1"/>
  <c r="AD1107" i="1"/>
  <c r="AC1107" i="1"/>
  <c r="AC1106" i="1"/>
  <c r="AD1106" i="1"/>
  <c r="AC1105" i="1"/>
  <c r="AD1105" i="1"/>
  <c r="AD1104" i="1"/>
  <c r="AC1104" i="1"/>
  <c r="AD1103" i="1"/>
  <c r="AC1103" i="1"/>
  <c r="AD1102" i="1"/>
  <c r="AC1102" i="1"/>
  <c r="AD1101" i="1"/>
  <c r="AC1101" i="1"/>
  <c r="AD1100" i="1"/>
  <c r="AC1100" i="1"/>
  <c r="AD1099" i="1"/>
  <c r="AC1099" i="1"/>
  <c r="AD1098" i="1"/>
  <c r="AC1098" i="1"/>
  <c r="AD1097" i="1"/>
  <c r="AC1097" i="1"/>
  <c r="AD1096" i="1"/>
  <c r="AC1096" i="1"/>
  <c r="AD1095" i="1"/>
  <c r="AC1095" i="1"/>
  <c r="AD1094" i="1"/>
  <c r="AC1094" i="1"/>
  <c r="AD1093" i="1"/>
  <c r="AC1093" i="1"/>
  <c r="AC1092" i="1"/>
  <c r="AD1092" i="1"/>
  <c r="AC1091" i="1"/>
  <c r="AD1091" i="1"/>
  <c r="AC1090" i="1"/>
  <c r="AD1090" i="1"/>
  <c r="AD1089" i="1"/>
  <c r="AC1089" i="1"/>
  <c r="AC1088" i="1"/>
  <c r="AD1088" i="1"/>
  <c r="AD1087" i="1"/>
  <c r="AC1087" i="1"/>
  <c r="AD1086" i="1"/>
  <c r="AC1086" i="1"/>
  <c r="AD1085" i="1"/>
  <c r="AC1085" i="1"/>
  <c r="AD1084" i="1"/>
  <c r="AC1084" i="1"/>
  <c r="AD1083" i="1"/>
  <c r="AC1083" i="1"/>
  <c r="AD1082" i="1"/>
  <c r="AC1082" i="1"/>
  <c r="AD1081" i="1"/>
  <c r="AC1081" i="1"/>
  <c r="AD1080" i="1"/>
  <c r="AC1080" i="1"/>
  <c r="AD1079" i="1"/>
  <c r="AC1079" i="1"/>
  <c r="AD1078" i="1"/>
  <c r="AC1078" i="1"/>
  <c r="AD1077" i="1"/>
  <c r="AC1077" i="1"/>
  <c r="AD1076" i="1"/>
  <c r="AC1076" i="1"/>
  <c r="AC1075" i="1"/>
  <c r="AD1075" i="1"/>
  <c r="AD1074" i="1"/>
  <c r="AC1074" i="1"/>
  <c r="AD1073" i="1"/>
  <c r="AC1073" i="1"/>
  <c r="AD1072" i="1"/>
  <c r="AC1072" i="1"/>
  <c r="AC1071" i="1"/>
  <c r="AD1071" i="1"/>
  <c r="AD1070" i="1"/>
  <c r="AC1070" i="1"/>
  <c r="AC1069" i="1"/>
  <c r="AD1069" i="1"/>
  <c r="AC1068" i="1"/>
  <c r="AD1068" i="1"/>
  <c r="AC1067" i="1"/>
  <c r="AD1067" i="1"/>
  <c r="AC1066" i="1"/>
  <c r="AD1066" i="1"/>
  <c r="AD1065" i="1"/>
  <c r="AC1065" i="1"/>
  <c r="AC1064" i="1"/>
  <c r="AD1064" i="1"/>
  <c r="AD1063" i="1"/>
  <c r="AC1063" i="1"/>
  <c r="AD1062" i="1"/>
  <c r="AC1062" i="1"/>
  <c r="AD1061" i="1"/>
  <c r="AC1061" i="1"/>
  <c r="AD1060" i="1"/>
  <c r="AC1060" i="1"/>
  <c r="AC1059" i="1"/>
  <c r="AD1059" i="1"/>
  <c r="AC1058" i="1"/>
  <c r="AD1058" i="1"/>
  <c r="AC1057" i="1"/>
  <c r="AD1057" i="1"/>
  <c r="AC1056" i="1"/>
  <c r="AD1056" i="1"/>
  <c r="AD1055" i="1"/>
  <c r="AC1055" i="1"/>
  <c r="AC1054" i="1"/>
  <c r="AD1054" i="1"/>
  <c r="AD1053" i="1"/>
  <c r="AC1053" i="1"/>
  <c r="AD1052" i="1"/>
  <c r="AC1052" i="1"/>
  <c r="AD1051" i="1"/>
  <c r="AC1051" i="1"/>
  <c r="AD1050" i="1"/>
  <c r="AC1050" i="1"/>
  <c r="AD1049" i="1"/>
  <c r="AC1049" i="1"/>
  <c r="AD1048" i="1"/>
  <c r="AC1048" i="1"/>
  <c r="AD1047" i="1"/>
  <c r="AC1047" i="1"/>
  <c r="AD1046" i="1"/>
  <c r="AC1046" i="1"/>
  <c r="AD1045" i="1"/>
  <c r="AC1045" i="1"/>
  <c r="AD1044" i="1"/>
  <c r="AC1044" i="1"/>
  <c r="AD1043" i="1"/>
  <c r="AC1043" i="1"/>
  <c r="AD1042" i="1"/>
  <c r="AC1042" i="1"/>
  <c r="AC1041" i="1"/>
  <c r="AD1041" i="1"/>
  <c r="AC1040" i="1"/>
  <c r="AD1040" i="1"/>
  <c r="AC1039" i="1"/>
  <c r="AD1039" i="1"/>
  <c r="AC1038" i="1"/>
  <c r="AD1038" i="1"/>
  <c r="AC1037" i="1"/>
  <c r="AD1037" i="1"/>
  <c r="AC1036" i="1"/>
  <c r="AD1036" i="1"/>
  <c r="AC1035" i="1"/>
  <c r="AD1035" i="1"/>
  <c r="AC1034" i="1"/>
  <c r="AD1034" i="1"/>
  <c r="AC1033" i="1"/>
  <c r="AD1033" i="1"/>
  <c r="AC1032" i="1"/>
  <c r="AD1032" i="1"/>
  <c r="AC1031" i="1"/>
  <c r="AD1031" i="1"/>
  <c r="AC1030" i="1"/>
  <c r="AD1030" i="1"/>
  <c r="AD1029" i="1"/>
  <c r="AC1029" i="1"/>
  <c r="AC1028" i="1"/>
  <c r="AD1028" i="1"/>
  <c r="AC1027" i="1"/>
  <c r="AD1027" i="1"/>
  <c r="AC1026" i="1"/>
  <c r="AD1026" i="1"/>
  <c r="AC1025" i="1"/>
  <c r="AD1025" i="1"/>
  <c r="AC1024" i="1"/>
  <c r="AD1024" i="1"/>
  <c r="AC893" i="1"/>
  <c r="AU1147" i="1" l="1"/>
  <c r="AU1148" i="1"/>
  <c r="AV1119" i="1"/>
  <c r="AU1117" i="1"/>
  <c r="AV1127" i="1"/>
  <c r="AV1060" i="1"/>
  <c r="AU1151" i="1"/>
  <c r="AW1150" i="1"/>
  <c r="AV1058" i="1"/>
  <c r="AW1151" i="1"/>
  <c r="AW1120" i="1"/>
  <c r="AV1144" i="1"/>
  <c r="AV1114" i="1"/>
  <c r="AW1032" i="1"/>
  <c r="AU1134" i="1"/>
  <c r="AU1133" i="1"/>
  <c r="AV1133" i="1"/>
  <c r="AW1144" i="1"/>
  <c r="AW1064" i="1"/>
  <c r="AW1106" i="1"/>
  <c r="AV1033" i="1"/>
  <c r="AV1131" i="1"/>
  <c r="AV1062" i="1"/>
  <c r="AU1031" i="1"/>
  <c r="AU1131" i="1"/>
  <c r="AU1036" i="1"/>
  <c r="AV1044" i="1"/>
  <c r="AV1102" i="1"/>
  <c r="AW1033" i="1"/>
  <c r="AV1050" i="1"/>
  <c r="AU1150" i="1"/>
  <c r="AV1113" i="1"/>
  <c r="AW1060" i="1"/>
  <c r="AU1074" i="1"/>
  <c r="AU1092" i="1"/>
  <c r="AW1057" i="1"/>
  <c r="AV1030" i="1"/>
  <c r="AW1117" i="1"/>
  <c r="AU1075" i="1"/>
  <c r="AU1061" i="1"/>
  <c r="AW1061" i="1"/>
  <c r="AW1078" i="1"/>
  <c r="AV1142" i="1"/>
  <c r="AU1103" i="1"/>
  <c r="AU1089" i="1"/>
  <c r="AV1089" i="1"/>
  <c r="AW1089" i="1"/>
  <c r="AV1145" i="1"/>
  <c r="AW1145" i="1"/>
  <c r="AU1145" i="1"/>
  <c r="AW1052" i="1"/>
  <c r="AV1052" i="1"/>
  <c r="AU1052" i="1"/>
  <c r="AU1071" i="1"/>
  <c r="AW1071" i="1"/>
  <c r="AV1071" i="1"/>
  <c r="AU1105" i="1"/>
  <c r="AW1105" i="1"/>
  <c r="AV1105" i="1"/>
  <c r="AV1141" i="1"/>
  <c r="AW1141" i="1"/>
  <c r="AU1141" i="1"/>
  <c r="AV1103" i="1"/>
  <c r="AW1103" i="1"/>
  <c r="AV1053" i="1"/>
  <c r="AU1053" i="1"/>
  <c r="AW1053" i="1"/>
  <c r="AW1093" i="1"/>
  <c r="AV1093" i="1"/>
  <c r="AU1093" i="1"/>
  <c r="AW1132" i="1"/>
  <c r="AV1132" i="1"/>
  <c r="AU1132" i="1"/>
  <c r="AV1147" i="1"/>
  <c r="AW1147" i="1"/>
  <c r="AV1047" i="1"/>
  <c r="AU1047" i="1"/>
  <c r="AW1047" i="1"/>
  <c r="AU1043" i="1"/>
  <c r="AW1043" i="1"/>
  <c r="AV1043" i="1"/>
  <c r="AV1054" i="1"/>
  <c r="AU1054" i="1"/>
  <c r="AW1054" i="1"/>
  <c r="AU1039" i="1"/>
  <c r="AW1039" i="1"/>
  <c r="AV1039" i="1"/>
  <c r="AW1113" i="1"/>
  <c r="AU1113" i="1"/>
  <c r="AW1091" i="1"/>
  <c r="AV1091" i="1"/>
  <c r="AU1091" i="1"/>
  <c r="AW1049" i="1"/>
  <c r="AV1049" i="1"/>
  <c r="AU1049" i="1"/>
  <c r="AU1115" i="1"/>
  <c r="AV1115" i="1"/>
  <c r="AW1115" i="1"/>
  <c r="AU1046" i="1"/>
  <c r="AV1046" i="1"/>
  <c r="AW1046" i="1"/>
  <c r="AW1073" i="1"/>
  <c r="AV1073" i="1"/>
  <c r="AU1073" i="1"/>
  <c r="AW1099" i="1"/>
  <c r="AU1099" i="1"/>
  <c r="AU1027" i="1"/>
  <c r="AV1027" i="1"/>
  <c r="AW1027" i="1"/>
  <c r="AV1045" i="1"/>
  <c r="AU1045" i="1"/>
  <c r="AW1045" i="1"/>
  <c r="AW1111" i="1"/>
  <c r="AU1111" i="1"/>
  <c r="AV1111" i="1"/>
  <c r="AW1143" i="1"/>
  <c r="AU1143" i="1"/>
  <c r="AV1143" i="1"/>
  <c r="AU1128" i="1"/>
  <c r="AW1128" i="1"/>
  <c r="AU1060" i="1"/>
  <c r="AU1070" i="1"/>
  <c r="AV1070" i="1"/>
  <c r="AW1070" i="1"/>
  <c r="AV1055" i="1"/>
  <c r="AU1055" i="1"/>
  <c r="AW1055" i="1"/>
  <c r="AV1097" i="1"/>
  <c r="AU1097" i="1"/>
  <c r="AW1097" i="1"/>
  <c r="AW1127" i="1"/>
  <c r="AU1127" i="1"/>
  <c r="AW1031" i="1"/>
  <c r="AV1031" i="1"/>
  <c r="AU1139" i="1"/>
  <c r="AV1139" i="1"/>
  <c r="AW1139" i="1"/>
  <c r="AU1144" i="1"/>
  <c r="AU1102" i="1"/>
  <c r="AU1101" i="1"/>
  <c r="AV1101" i="1"/>
  <c r="AW1101" i="1"/>
  <c r="AW1041" i="1"/>
  <c r="AV1041" i="1"/>
  <c r="AU1041" i="1"/>
  <c r="AV1096" i="1"/>
  <c r="AU1096" i="1"/>
  <c r="AW1096" i="1"/>
  <c r="AW1137" i="1"/>
  <c r="AU1137" i="1"/>
  <c r="AV1137" i="1"/>
  <c r="AU1095" i="1"/>
  <c r="AW1095" i="1"/>
  <c r="AV1095" i="1"/>
  <c r="AW1094" i="1"/>
  <c r="AU1094" i="1"/>
  <c r="AV1135" i="1"/>
  <c r="AU1135" i="1"/>
  <c r="AW1135" i="1"/>
  <c r="AU1037" i="1"/>
  <c r="AV1037" i="1"/>
  <c r="AW1037" i="1"/>
  <c r="AU1126" i="1"/>
  <c r="AW1126" i="1"/>
  <c r="AV1126" i="1"/>
  <c r="AU1120" i="1"/>
  <c r="AU1104" i="1"/>
  <c r="AW1104" i="1"/>
  <c r="AV1104" i="1"/>
  <c r="AW1142" i="1"/>
  <c r="AU1142" i="1"/>
  <c r="AU1088" i="1"/>
  <c r="AV1088" i="1"/>
  <c r="AU1040" i="1"/>
  <c r="AW1040" i="1"/>
  <c r="AV1040" i="1"/>
  <c r="AV1136" i="1"/>
  <c r="AU1136" i="1"/>
  <c r="AW1136" i="1"/>
  <c r="AU1087" i="1"/>
  <c r="AW1087" i="1"/>
  <c r="AU1130" i="1"/>
  <c r="AU1032" i="1"/>
  <c r="AU1069" i="1"/>
  <c r="AW1069" i="1"/>
  <c r="AV1069" i="1"/>
  <c r="AV1038" i="1"/>
  <c r="AU1038" i="1"/>
  <c r="AW1038" i="1"/>
  <c r="AU1079" i="1"/>
  <c r="AV1079" i="1"/>
  <c r="AW1079" i="1"/>
  <c r="AV1064" i="1"/>
  <c r="AU1064" i="1"/>
  <c r="AW1114" i="1"/>
  <c r="AU1114" i="1"/>
  <c r="AW1085" i="1"/>
  <c r="AU1140" i="1"/>
  <c r="AW1140" i="1"/>
  <c r="AV1140" i="1"/>
  <c r="AW1074" i="1"/>
  <c r="AV1120" i="1"/>
  <c r="AU1085" i="1"/>
  <c r="AV1138" i="1"/>
  <c r="AU1138" i="1"/>
  <c r="AW1138" i="1"/>
  <c r="AV1098" i="1"/>
  <c r="AW1098" i="1"/>
  <c r="AU1098" i="1"/>
  <c r="AU1080" i="1"/>
  <c r="AW1080" i="1"/>
  <c r="AV1080" i="1"/>
  <c r="AU1106" i="1"/>
  <c r="AV1106" i="1"/>
  <c r="AV1090" i="1"/>
  <c r="AU1090" i="1"/>
  <c r="AW1090" i="1"/>
  <c r="AW1035" i="1"/>
  <c r="AU1035" i="1"/>
  <c r="AU1023" i="1"/>
  <c r="AV1094" i="1"/>
  <c r="AW1082" i="1"/>
  <c r="AU1082" i="1"/>
  <c r="AV1082" i="1"/>
  <c r="AU1081" i="1"/>
  <c r="AW1081" i="1"/>
  <c r="AV1081" i="1"/>
  <c r="AV1121" i="1"/>
  <c r="AW1121" i="1"/>
  <c r="AU1121" i="1"/>
  <c r="AV1077" i="1"/>
  <c r="AW1077" i="1"/>
  <c r="AU1072" i="1"/>
  <c r="AW1072" i="1"/>
  <c r="AV1029" i="1"/>
  <c r="AU1029" i="1"/>
  <c r="AW1029" i="1"/>
  <c r="AW1130" i="1"/>
  <c r="AW1023" i="1"/>
  <c r="AW1124" i="1"/>
  <c r="AV1124" i="1"/>
  <c r="AU1124" i="1"/>
  <c r="AW1026" i="1"/>
  <c r="AV1026" i="1"/>
  <c r="AU1026" i="1"/>
  <c r="AW1123" i="1"/>
  <c r="AV1123" i="1"/>
  <c r="AU1123" i="1"/>
  <c r="AW1025" i="1"/>
  <c r="AV1025" i="1"/>
  <c r="AU1025" i="1"/>
  <c r="AU1028" i="1"/>
  <c r="AW1028" i="1"/>
  <c r="AV1028" i="1"/>
  <c r="AV1122" i="1"/>
  <c r="AU1122" i="1"/>
  <c r="AW1122" i="1"/>
  <c r="AU1076" i="1"/>
  <c r="AW1076" i="1"/>
  <c r="AV1076" i="1"/>
  <c r="AU1059" i="1"/>
  <c r="AV1059" i="1"/>
  <c r="AW1059" i="1"/>
  <c r="AV1032" i="1"/>
  <c r="AV1024" i="1"/>
  <c r="AU1024" i="1"/>
  <c r="AW1024" i="1"/>
  <c r="AV1065" i="1"/>
  <c r="AU1065" i="1"/>
  <c r="AW1065" i="1"/>
  <c r="AU1119" i="1"/>
  <c r="AV1042" i="1"/>
  <c r="AU1042" i="1"/>
  <c r="AW1042" i="1"/>
  <c r="AU1116" i="1"/>
  <c r="AV1087" i="1"/>
  <c r="AV1066" i="1"/>
  <c r="AU1066" i="1"/>
  <c r="AW1066" i="1"/>
  <c r="AU1062" i="1"/>
  <c r="AW1062" i="1"/>
  <c r="AU1063" i="1"/>
  <c r="AW1063" i="1"/>
  <c r="AV1063" i="1"/>
  <c r="AU1146" i="1"/>
  <c r="AW1146" i="1"/>
  <c r="AV1146" i="1"/>
  <c r="AW1129" i="1"/>
  <c r="AV1129" i="1"/>
  <c r="AU1129" i="1"/>
  <c r="AU1077" i="1"/>
  <c r="AV1109" i="1"/>
  <c r="AW1109" i="1"/>
  <c r="AU1109" i="1"/>
  <c r="AV1067" i="1"/>
  <c r="AW1067" i="1"/>
  <c r="AU1067" i="1"/>
  <c r="AU1107" i="1"/>
  <c r="AW1107" i="1"/>
  <c r="AV1107" i="1"/>
  <c r="AU1086" i="1"/>
  <c r="AW1086" i="1"/>
  <c r="AV1112" i="1"/>
  <c r="AW1112" i="1"/>
  <c r="AU1112" i="1"/>
  <c r="AW1030" i="1"/>
  <c r="AU1030" i="1"/>
  <c r="AV1072" i="1"/>
  <c r="AV1074" i="1"/>
  <c r="AW1119" i="1"/>
  <c r="AV1057" i="1"/>
  <c r="AV1148" i="1"/>
  <c r="AW1068" i="1"/>
  <c r="AV1068" i="1"/>
  <c r="AU1068" i="1"/>
  <c r="AW1048" i="1"/>
  <c r="AV1048" i="1"/>
  <c r="AU1056" i="1"/>
  <c r="AV1056" i="1"/>
  <c r="AW1056" i="1"/>
  <c r="AV1086" i="1"/>
  <c r="AW1088" i="1"/>
  <c r="AV1092" i="1"/>
  <c r="AV1116" i="1"/>
  <c r="AV1035" i="1"/>
  <c r="AV1110" i="1"/>
  <c r="AU1110" i="1"/>
  <c r="AW1110" i="1"/>
  <c r="AW1100" i="1"/>
  <c r="AU1100" i="1"/>
  <c r="AW1108" i="1"/>
  <c r="AU1108" i="1"/>
  <c r="AV1108" i="1"/>
  <c r="AV1149" i="1"/>
  <c r="AU1149" i="1"/>
  <c r="AW1149" i="1"/>
  <c r="AW1051" i="1"/>
  <c r="AU1051" i="1"/>
  <c r="AV1051" i="1"/>
  <c r="AW1134" i="1"/>
  <c r="AU1078" i="1"/>
  <c r="AW1036" i="1"/>
  <c r="AV1034" i="1"/>
  <c r="AU1034" i="1"/>
  <c r="AW1034" i="1"/>
  <c r="AW1118" i="1"/>
  <c r="AU1118" i="1"/>
  <c r="AV1118" i="1"/>
  <c r="AU1044" i="1"/>
  <c r="AW1044" i="1"/>
  <c r="AV1083" i="1"/>
  <c r="AU1083" i="1"/>
  <c r="AW1083" i="1"/>
  <c r="AV1084" i="1"/>
  <c r="AU1084" i="1"/>
  <c r="AW1084" i="1"/>
  <c r="AU1058" i="1"/>
  <c r="AW1058" i="1"/>
  <c r="AU1125" i="1"/>
  <c r="AV1125" i="1"/>
  <c r="AW1125" i="1"/>
  <c r="Y1145" i="1"/>
  <c r="Y1114" i="1"/>
  <c r="T1042" i="1"/>
  <c r="X1128" i="1"/>
  <c r="T1070" i="1"/>
  <c r="N1091" i="1"/>
  <c r="S1030" i="1"/>
  <c r="Y1100" i="1"/>
  <c r="O1105" i="1"/>
  <c r="S1115" i="1"/>
  <c r="T1029" i="1"/>
  <c r="O1062" i="1"/>
  <c r="T1031" i="1"/>
  <c r="T1103" i="1"/>
  <c r="T1075" i="1"/>
  <c r="N1071" i="1"/>
  <c r="T1098" i="1"/>
  <c r="T1023" i="1"/>
  <c r="S1128" i="1"/>
  <c r="X1027" i="1"/>
  <c r="N1149" i="1"/>
  <c r="O1149" i="1"/>
  <c r="S1125" i="1"/>
  <c r="N1107" i="1"/>
  <c r="N1124" i="1"/>
  <c r="S1139" i="1"/>
  <c r="X1087" i="1"/>
  <c r="N1089" i="1"/>
  <c r="N1069" i="1"/>
  <c r="N1028" i="1"/>
  <c r="X1060" i="1"/>
  <c r="O1107" i="1"/>
  <c r="N1040" i="1"/>
  <c r="O1060" i="1"/>
  <c r="T1064" i="1"/>
  <c r="T1102" i="1"/>
  <c r="T1030" i="1"/>
  <c r="Y1030" i="1"/>
  <c r="N1111" i="1"/>
  <c r="N1072" i="1"/>
  <c r="X1143" i="1"/>
  <c r="O1087" i="1"/>
  <c r="O1079" i="1"/>
  <c r="N1086" i="1"/>
  <c r="N1062" i="1"/>
  <c r="O1137" i="1"/>
  <c r="T1125" i="1"/>
  <c r="O1072" i="1"/>
  <c r="N1146" i="1"/>
  <c r="X1048" i="1"/>
  <c r="O1138" i="1"/>
  <c r="Y1096" i="1"/>
  <c r="O1031" i="1"/>
  <c r="T1057" i="1"/>
  <c r="O1102" i="1"/>
  <c r="N1034" i="1"/>
  <c r="O1119" i="1"/>
  <c r="O1049" i="1"/>
  <c r="X1076" i="1"/>
  <c r="S1104" i="1"/>
  <c r="O1094" i="1"/>
  <c r="O1047" i="1"/>
  <c r="O1054" i="1"/>
  <c r="X1047" i="1"/>
  <c r="X1088" i="1"/>
  <c r="O1063" i="1"/>
  <c r="O1096" i="1"/>
  <c r="O1070" i="1"/>
  <c r="N1075" i="1"/>
  <c r="Y1106" i="1"/>
  <c r="T1036" i="1"/>
  <c r="T1091" i="1"/>
  <c r="O1051" i="1"/>
  <c r="O1086" i="1"/>
  <c r="Y1150" i="1"/>
  <c r="N1027" i="1"/>
  <c r="S1097" i="1"/>
  <c r="T1113" i="1"/>
  <c r="S1078" i="1"/>
  <c r="O1111" i="1"/>
  <c r="S1031" i="1"/>
  <c r="Y1047" i="1"/>
  <c r="N1055" i="1"/>
  <c r="S1141" i="1"/>
  <c r="N1118" i="1"/>
  <c r="T1045" i="1"/>
  <c r="T1087" i="1"/>
  <c r="N1033" i="1"/>
  <c r="N1099" i="1"/>
  <c r="T1056" i="1"/>
  <c r="X1071" i="1"/>
  <c r="N1085" i="1"/>
  <c r="Y1041" i="1"/>
  <c r="X1041" i="1"/>
  <c r="Y1034" i="1"/>
  <c r="S1098" i="1"/>
  <c r="S1112" i="1"/>
  <c r="T1151" i="1"/>
  <c r="Y1151" i="1"/>
  <c r="X1151" i="1"/>
  <c r="S1149" i="1"/>
  <c r="T1149" i="1"/>
  <c r="T1144" i="1"/>
  <c r="X1117" i="1"/>
  <c r="S1103" i="1"/>
  <c r="X1058" i="1"/>
  <c r="X1111" i="1"/>
  <c r="Y1111" i="1"/>
  <c r="S1152" i="1"/>
  <c r="O1058" i="1"/>
  <c r="N1152" i="1"/>
  <c r="S1075" i="1"/>
  <c r="T1139" i="1"/>
  <c r="Y1029" i="1"/>
  <c r="O1056" i="1"/>
  <c r="S1116" i="1"/>
  <c r="S1032" i="1"/>
  <c r="O1025" i="1"/>
  <c r="N1068" i="1"/>
  <c r="N1079" i="1"/>
  <c r="Y1132" i="1"/>
  <c r="Y1074" i="1"/>
  <c r="N1137" i="1"/>
  <c r="N1039" i="1"/>
  <c r="S1110" i="1"/>
  <c r="T1150" i="1"/>
  <c r="O1103" i="1"/>
  <c r="S1029" i="1"/>
  <c r="Y1085" i="1"/>
  <c r="N1140" i="1"/>
  <c r="Y1144" i="1"/>
  <c r="O1046" i="1"/>
  <c r="S1042" i="1"/>
  <c r="S1120" i="1"/>
  <c r="N1050" i="1"/>
  <c r="S1049" i="1"/>
  <c r="N1109" i="1"/>
  <c r="O1081" i="1"/>
  <c r="O1067" i="1"/>
  <c r="Y1138" i="1"/>
  <c r="T1145" i="1"/>
  <c r="N1117" i="1"/>
  <c r="S1084" i="1"/>
  <c r="X1139" i="1"/>
  <c r="O1026" i="1"/>
  <c r="S1043" i="1"/>
  <c r="Y1099" i="1"/>
  <c r="Y1142" i="1"/>
  <c r="O1085" i="1"/>
  <c r="X1077" i="1"/>
  <c r="N1061" i="1"/>
  <c r="T1033" i="1"/>
  <c r="Y1069" i="1"/>
  <c r="X1069" i="1"/>
  <c r="N1150" i="1"/>
  <c r="O1044" i="1"/>
  <c r="N1148" i="1"/>
  <c r="N1051" i="1"/>
  <c r="S1126" i="1"/>
  <c r="O1091" i="1"/>
  <c r="S1131" i="1"/>
  <c r="T1114" i="1"/>
  <c r="N1098" i="1"/>
  <c r="N1114" i="1"/>
  <c r="N1125" i="1"/>
  <c r="Y1086" i="1"/>
  <c r="T1128" i="1"/>
  <c r="Y1116" i="1"/>
  <c r="O1093" i="1"/>
  <c r="S1106" i="1"/>
  <c r="N1138" i="1"/>
  <c r="X1061" i="1"/>
  <c r="X1072" i="1"/>
  <c r="N1029" i="1"/>
  <c r="O1039" i="1"/>
  <c r="S1027" i="1"/>
  <c r="S1127" i="1"/>
  <c r="N1106" i="1"/>
  <c r="N1120" i="1"/>
  <c r="N1078" i="1"/>
  <c r="T1077" i="1"/>
  <c r="N1143" i="1"/>
  <c r="Y1087" i="1"/>
  <c r="T1078" i="1"/>
  <c r="T1073" i="1"/>
  <c r="T1096" i="1"/>
  <c r="X1033" i="1"/>
  <c r="N1141" i="1"/>
  <c r="T1117" i="1"/>
  <c r="T1146" i="1"/>
  <c r="S1146" i="1"/>
  <c r="S1095" i="1"/>
  <c r="T1095" i="1"/>
  <c r="Y1067" i="1"/>
  <c r="X1067" i="1"/>
  <c r="Y1040" i="1"/>
  <c r="X1040" i="1"/>
  <c r="Y1136" i="1"/>
  <c r="X1136" i="1"/>
  <c r="O1118" i="1"/>
  <c r="T1067" i="1"/>
  <c r="S1067" i="1"/>
  <c r="S1064" i="1"/>
  <c r="Y1051" i="1"/>
  <c r="X1051" i="1"/>
  <c r="X1134" i="1"/>
  <c r="S1073" i="1"/>
  <c r="S1105" i="1"/>
  <c r="Y1079" i="1"/>
  <c r="X1079" i="1"/>
  <c r="X1092" i="1"/>
  <c r="Y1109" i="1"/>
  <c r="X1109" i="1"/>
  <c r="S1057" i="1"/>
  <c r="X1135" i="1"/>
  <c r="Y1135" i="1"/>
  <c r="Y1035" i="1"/>
  <c r="Y1059" i="1"/>
  <c r="Y1080" i="1"/>
  <c r="X1080" i="1"/>
  <c r="Y1062" i="1"/>
  <c r="O1040" i="1"/>
  <c r="O1068" i="1"/>
  <c r="S1071" i="1"/>
  <c r="Y1070" i="1"/>
  <c r="X1070" i="1"/>
  <c r="Y1054" i="1"/>
  <c r="X1054" i="1"/>
  <c r="X1026" i="1"/>
  <c r="Y1026" i="1"/>
  <c r="Y1052" i="1"/>
  <c r="X1052" i="1"/>
  <c r="T1024" i="1"/>
  <c r="S1024" i="1"/>
  <c r="Y1091" i="1"/>
  <c r="O1126" i="1"/>
  <c r="O1150" i="1"/>
  <c r="O1124" i="1"/>
  <c r="O1069" i="1"/>
  <c r="N1151" i="1"/>
  <c r="S1117" i="1"/>
  <c r="S1099" i="1"/>
  <c r="S1150" i="1"/>
  <c r="Y1131" i="1"/>
  <c r="O1030" i="1"/>
  <c r="X1098" i="1"/>
  <c r="Y1098" i="1"/>
  <c r="X1065" i="1"/>
  <c r="Y1065" i="1"/>
  <c r="T1134" i="1"/>
  <c r="X1050" i="1"/>
  <c r="X1115" i="1"/>
  <c r="X1101" i="1"/>
  <c r="T1049" i="1"/>
  <c r="N1082" i="1"/>
  <c r="T1054" i="1"/>
  <c r="S1054" i="1"/>
  <c r="S1026" i="1"/>
  <c r="T1026" i="1"/>
  <c r="T1052" i="1"/>
  <c r="S1052" i="1"/>
  <c r="X1108" i="1"/>
  <c r="Y1108" i="1"/>
  <c r="S1045" i="1"/>
  <c r="O1128" i="1"/>
  <c r="X1116" i="1"/>
  <c r="Y1028" i="1"/>
  <c r="X1028" i="1"/>
  <c r="S1093" i="1"/>
  <c r="T1093" i="1"/>
  <c r="Y1073" i="1"/>
  <c r="N1122" i="1"/>
  <c r="T1143" i="1"/>
  <c r="Y1076" i="1"/>
  <c r="X1082" i="1"/>
  <c r="Y1082" i="1"/>
  <c r="O1059" i="1"/>
  <c r="N1066" i="1"/>
  <c r="O1042" i="1"/>
  <c r="O1034" i="1"/>
  <c r="O1041" i="1"/>
  <c r="S1145" i="1"/>
  <c r="T1069" i="1"/>
  <c r="O1084" i="1"/>
  <c r="Y1126" i="1"/>
  <c r="X1126" i="1"/>
  <c r="N1134" i="1"/>
  <c r="Y1093" i="1"/>
  <c r="X1093" i="1"/>
  <c r="T1051" i="1"/>
  <c r="S1051" i="1"/>
  <c r="X1037" i="1"/>
  <c r="Y1037" i="1"/>
  <c r="T1035" i="1"/>
  <c r="Y1119" i="1"/>
  <c r="N1049" i="1"/>
  <c r="O1076" i="1"/>
  <c r="N1087" i="1"/>
  <c r="Y1115" i="1"/>
  <c r="Y1101" i="1"/>
  <c r="T1081" i="1"/>
  <c r="S1081" i="1"/>
  <c r="T1053" i="1"/>
  <c r="S1053" i="1"/>
  <c r="Y1025" i="1"/>
  <c r="X1025" i="1"/>
  <c r="Y1133" i="1"/>
  <c r="S1122" i="1"/>
  <c r="T1122" i="1"/>
  <c r="X1094" i="1"/>
  <c r="Y1094" i="1"/>
  <c r="T1047" i="1"/>
  <c r="S1068" i="1"/>
  <c r="T1068" i="1"/>
  <c r="S1055" i="1"/>
  <c r="T1055" i="1"/>
  <c r="S1135" i="1"/>
  <c r="T1135" i="1"/>
  <c r="X1107" i="1"/>
  <c r="Y1107" i="1"/>
  <c r="N1073" i="1"/>
  <c r="X1137" i="1"/>
  <c r="Y1137" i="1"/>
  <c r="Y1063" i="1"/>
  <c r="S1039" i="1"/>
  <c r="T1039" i="1"/>
  <c r="T1116" i="1"/>
  <c r="X1056" i="1"/>
  <c r="Y1056" i="1"/>
  <c r="T1109" i="1"/>
  <c r="S1109" i="1"/>
  <c r="N1094" i="1"/>
  <c r="S1089" i="1"/>
  <c r="S1121" i="1"/>
  <c r="T1121" i="1"/>
  <c r="Y1048" i="1"/>
  <c r="S1138" i="1"/>
  <c r="Y1024" i="1"/>
  <c r="X1024" i="1"/>
  <c r="O1109" i="1"/>
  <c r="T1082" i="1"/>
  <c r="S1082" i="1"/>
  <c r="N1093" i="1"/>
  <c r="N1119" i="1"/>
  <c r="X1031" i="1"/>
  <c r="Y1081" i="1"/>
  <c r="X1081" i="1"/>
  <c r="N1054" i="1"/>
  <c r="Y1122" i="1"/>
  <c r="X1122" i="1"/>
  <c r="O1092" i="1"/>
  <c r="O1027" i="1"/>
  <c r="N1083" i="1"/>
  <c r="T1085" i="1"/>
  <c r="T1083" i="1"/>
  <c r="X1140" i="1"/>
  <c r="Y1140" i="1"/>
  <c r="Y1121" i="1"/>
  <c r="X1121" i="1"/>
  <c r="T1079" i="1"/>
  <c r="S1079" i="1"/>
  <c r="X1078" i="1"/>
  <c r="T1106" i="1"/>
  <c r="S1077" i="1"/>
  <c r="Y1049" i="1"/>
  <c r="X1104" i="1"/>
  <c r="N1031" i="1"/>
  <c r="Y1123" i="1"/>
  <c r="X1123" i="1"/>
  <c r="T1025" i="1"/>
  <c r="S1025" i="1"/>
  <c r="X1096" i="1"/>
  <c r="T1094" i="1"/>
  <c r="S1094" i="1"/>
  <c r="O1033" i="1"/>
  <c r="S1041" i="1"/>
  <c r="T1041" i="1"/>
  <c r="X1149" i="1"/>
  <c r="Y1149" i="1"/>
  <c r="S1040" i="1"/>
  <c r="T1040" i="1"/>
  <c r="S1136" i="1"/>
  <c r="T1136" i="1"/>
  <c r="X1038" i="1"/>
  <c r="Y1038" i="1"/>
  <c r="O1095" i="1"/>
  <c r="S1108" i="1"/>
  <c r="T1108" i="1"/>
  <c r="S1038" i="1"/>
  <c r="T1038" i="1"/>
  <c r="S1048" i="1"/>
  <c r="T1048" i="1"/>
  <c r="Y1143" i="1"/>
  <c r="Y1039" i="1"/>
  <c r="X1039" i="1"/>
  <c r="X1110" i="1"/>
  <c r="Y1110" i="1"/>
  <c r="Y1042" i="1"/>
  <c r="X1042" i="1"/>
  <c r="T1137" i="1"/>
  <c r="S1137" i="1"/>
  <c r="X1138" i="1"/>
  <c r="Y1117" i="1"/>
  <c r="T1105" i="1"/>
  <c r="T1120" i="1"/>
  <c r="T1050" i="1"/>
  <c r="S1034" i="1"/>
  <c r="T1034" i="1"/>
  <c r="Y1053" i="1"/>
  <c r="X1053" i="1"/>
  <c r="T1097" i="1"/>
  <c r="X1090" i="1"/>
  <c r="O1115" i="1"/>
  <c r="Y1031" i="1"/>
  <c r="S1123" i="1"/>
  <c r="T1123" i="1"/>
  <c r="N1095" i="1"/>
  <c r="O1053" i="1"/>
  <c r="X1124" i="1"/>
  <c r="S1096" i="1"/>
  <c r="X1066" i="1"/>
  <c r="Y1066" i="1"/>
  <c r="T1080" i="1"/>
  <c r="S1080" i="1"/>
  <c r="T1092" i="1"/>
  <c r="O1122" i="1"/>
  <c r="Y1084" i="1"/>
  <c r="X1084" i="1"/>
  <c r="O1112" i="1"/>
  <c r="O1035" i="1"/>
  <c r="O1055" i="1"/>
  <c r="S1113" i="1"/>
  <c r="S1143" i="1"/>
  <c r="S1151" i="1"/>
  <c r="Y1112" i="1"/>
  <c r="X1112" i="1"/>
  <c r="N1105" i="1"/>
  <c r="S1147" i="1"/>
  <c r="O1052" i="1"/>
  <c r="O1036" i="1"/>
  <c r="O1073" i="1"/>
  <c r="O1028" i="1"/>
  <c r="O1121" i="1"/>
  <c r="T1111" i="1"/>
  <c r="X1132" i="1"/>
  <c r="X1023" i="1"/>
  <c r="S1036" i="1"/>
  <c r="T1147" i="1"/>
  <c r="T1118" i="1"/>
  <c r="S1118" i="1"/>
  <c r="Y1095" i="1"/>
  <c r="X1095" i="1"/>
  <c r="N1067" i="1"/>
  <c r="S1124" i="1"/>
  <c r="Y1068" i="1"/>
  <c r="X1068" i="1"/>
  <c r="S1066" i="1"/>
  <c r="T1066" i="1"/>
  <c r="T1061" i="1"/>
  <c r="T1124" i="1"/>
  <c r="AM1022" i="1"/>
  <c r="AN1021" i="1"/>
  <c r="AM1020" i="1"/>
  <c r="AM1019" i="1"/>
  <c r="AM1017" i="1"/>
  <c r="AM1012" i="1"/>
  <c r="AN1011" i="1"/>
  <c r="AM1009" i="1"/>
  <c r="AN1008" i="1"/>
  <c r="AM1007" i="1"/>
  <c r="AN1005" i="1"/>
  <c r="AN998" i="1"/>
  <c r="AM997" i="1"/>
  <c r="AM995" i="1"/>
  <c r="AM993" i="1"/>
  <c r="AM988" i="1"/>
  <c r="AM987" i="1"/>
  <c r="AM986" i="1"/>
  <c r="AM984" i="1"/>
  <c r="AM983" i="1"/>
  <c r="AM981" i="1"/>
  <c r="AM976" i="1"/>
  <c r="AM973" i="1"/>
  <c r="AM972" i="1"/>
  <c r="AM971" i="1"/>
  <c r="AM969" i="1"/>
  <c r="AM962" i="1"/>
  <c r="AM961" i="1"/>
  <c r="AM960" i="1"/>
  <c r="AM959" i="1"/>
  <c r="AM958" i="1"/>
  <c r="AM957" i="1"/>
  <c r="AM952" i="1"/>
  <c r="AM951" i="1"/>
  <c r="AM950" i="1"/>
  <c r="AM948" i="1"/>
  <c r="AM947" i="1"/>
  <c r="AN946" i="1"/>
  <c r="AM945" i="1"/>
  <c r="AM940" i="1"/>
  <c r="AN939" i="1"/>
  <c r="AM937" i="1"/>
  <c r="AM936" i="1"/>
  <c r="AM935" i="1"/>
  <c r="AM934" i="1"/>
  <c r="AM933" i="1"/>
  <c r="AN925" i="1"/>
  <c r="AM924" i="1"/>
  <c r="AM923" i="1"/>
  <c r="AM921" i="1"/>
  <c r="AN915" i="1"/>
  <c r="AM914" i="1"/>
  <c r="AM911" i="1"/>
  <c r="AM910" i="1"/>
  <c r="AM909" i="1"/>
  <c r="AM904" i="1"/>
  <c r="AM903" i="1"/>
  <c r="AM901" i="1"/>
  <c r="AN900" i="1"/>
  <c r="AM899" i="1"/>
  <c r="AN898" i="1"/>
  <c r="AN897" i="1"/>
  <c r="AM894" i="1"/>
  <c r="AM890" i="1"/>
  <c r="AM889" i="1"/>
  <c r="AC1022" i="1"/>
  <c r="AD1021" i="1"/>
  <c r="AD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6" i="1"/>
  <c r="AC1005" i="1"/>
  <c r="AC1004" i="1"/>
  <c r="AD1003" i="1"/>
  <c r="AC1002" i="1"/>
  <c r="AD1001" i="1"/>
  <c r="AC1000" i="1"/>
  <c r="AD999" i="1"/>
  <c r="AC998" i="1"/>
  <c r="AD997" i="1"/>
  <c r="AC996" i="1"/>
  <c r="AC994" i="1"/>
  <c r="AC993" i="1"/>
  <c r="AC992" i="1"/>
  <c r="AC991" i="1"/>
  <c r="AC990" i="1"/>
  <c r="AC989" i="1"/>
  <c r="AD988" i="1"/>
  <c r="AC987" i="1"/>
  <c r="AC986" i="1"/>
  <c r="AC985" i="1"/>
  <c r="AD984" i="1"/>
  <c r="AC982" i="1"/>
  <c r="AC981" i="1"/>
  <c r="AC980" i="1"/>
  <c r="AC979" i="1"/>
  <c r="AD978" i="1"/>
  <c r="AD977" i="1"/>
  <c r="AC976" i="1"/>
  <c r="AC975" i="1"/>
  <c r="AC974" i="1"/>
  <c r="AC973" i="1"/>
  <c r="AC972" i="1"/>
  <c r="AC970" i="1"/>
  <c r="AC969" i="1"/>
  <c r="AD968" i="1"/>
  <c r="AC967" i="1"/>
  <c r="AC966" i="1"/>
  <c r="AD965" i="1"/>
  <c r="AD964" i="1"/>
  <c r="AC963" i="1"/>
  <c r="AC962" i="1"/>
  <c r="AC961" i="1"/>
  <c r="AC960" i="1"/>
  <c r="AC958" i="1"/>
  <c r="AC957" i="1"/>
  <c r="AC956" i="1"/>
  <c r="AC955" i="1"/>
  <c r="AD954" i="1"/>
  <c r="AC953" i="1"/>
  <c r="AD952" i="1"/>
  <c r="AC951" i="1"/>
  <c r="AC950" i="1"/>
  <c r="AD949" i="1"/>
  <c r="AC948" i="1"/>
  <c r="AC946" i="1"/>
  <c r="AC945" i="1"/>
  <c r="AC944" i="1"/>
  <c r="AC943" i="1"/>
  <c r="AC942" i="1"/>
  <c r="AC941" i="1"/>
  <c r="AC940" i="1"/>
  <c r="AC939" i="1"/>
  <c r="AC938" i="1"/>
  <c r="AC937" i="1"/>
  <c r="AC936" i="1"/>
  <c r="AC934" i="1"/>
  <c r="AC933" i="1"/>
  <c r="AD932" i="1"/>
  <c r="AC931" i="1"/>
  <c r="AC930" i="1"/>
  <c r="AD929" i="1"/>
  <c r="AD928" i="1"/>
  <c r="AC927" i="1"/>
  <c r="AC926" i="1"/>
  <c r="AC925" i="1"/>
  <c r="AC924" i="1"/>
  <c r="AD922" i="1"/>
  <c r="AC921" i="1"/>
  <c r="AD920" i="1"/>
  <c r="AC919" i="1"/>
  <c r="AC918" i="1"/>
  <c r="AC917" i="1"/>
  <c r="AC916" i="1"/>
  <c r="AD915" i="1"/>
  <c r="AC914" i="1"/>
  <c r="AC913" i="1"/>
  <c r="AC912" i="1"/>
  <c r="AC910" i="1"/>
  <c r="AD909" i="1"/>
  <c r="AC908" i="1"/>
  <c r="AC907" i="1"/>
  <c r="AD906" i="1"/>
  <c r="AC905" i="1"/>
  <c r="AC904" i="1"/>
  <c r="AC903" i="1"/>
  <c r="AC902" i="1"/>
  <c r="AC901" i="1"/>
  <c r="AC900" i="1"/>
  <c r="AC899" i="1"/>
  <c r="AD898" i="1"/>
  <c r="AC897" i="1"/>
  <c r="AC896" i="1"/>
  <c r="AC895" i="1"/>
  <c r="AC894" i="1"/>
  <c r="AD892" i="1"/>
  <c r="AC891" i="1"/>
  <c r="AC890" i="1"/>
  <c r="AC889" i="1"/>
  <c r="AC888" i="1"/>
  <c r="AN888" i="1"/>
  <c r="AN890" i="1"/>
  <c r="AM891" i="1"/>
  <c r="AN891" i="1"/>
  <c r="AM892" i="1"/>
  <c r="AN892" i="1"/>
  <c r="AM893" i="1"/>
  <c r="AN893" i="1"/>
  <c r="AN894" i="1"/>
  <c r="AM895" i="1"/>
  <c r="AN895" i="1"/>
  <c r="AM896" i="1"/>
  <c r="AN896" i="1"/>
  <c r="AM898" i="1"/>
  <c r="AN901" i="1"/>
  <c r="AM902" i="1"/>
  <c r="AN902" i="1"/>
  <c r="AM905" i="1"/>
  <c r="AN905" i="1"/>
  <c r="AM906" i="1"/>
  <c r="AN906" i="1"/>
  <c r="AM907" i="1"/>
  <c r="AN907" i="1"/>
  <c r="AM908" i="1"/>
  <c r="AN908" i="1"/>
  <c r="AM912" i="1"/>
  <c r="AN912" i="1"/>
  <c r="AM913" i="1"/>
  <c r="AN913" i="1"/>
  <c r="AM916" i="1"/>
  <c r="AN916" i="1"/>
  <c r="AM917" i="1"/>
  <c r="AN917" i="1"/>
  <c r="AM918" i="1"/>
  <c r="AN918" i="1"/>
  <c r="AM919" i="1"/>
  <c r="AN919" i="1"/>
  <c r="AM920" i="1"/>
  <c r="AN920" i="1"/>
  <c r="AM922" i="1"/>
  <c r="AN922" i="1"/>
  <c r="AM926" i="1"/>
  <c r="AN926" i="1"/>
  <c r="AM927" i="1"/>
  <c r="AN927" i="1"/>
  <c r="AM928" i="1"/>
  <c r="AN928" i="1"/>
  <c r="AM929" i="1"/>
  <c r="AN929" i="1"/>
  <c r="AM930" i="1"/>
  <c r="AN930" i="1"/>
  <c r="AM931" i="1"/>
  <c r="AN931" i="1"/>
  <c r="AM932" i="1"/>
  <c r="AN932" i="1"/>
  <c r="AN933" i="1"/>
  <c r="AN937" i="1"/>
  <c r="AM938" i="1"/>
  <c r="AN938" i="1"/>
  <c r="AM939" i="1"/>
  <c r="AM941" i="1"/>
  <c r="AN941" i="1"/>
  <c r="AM942" i="1"/>
  <c r="AN942" i="1"/>
  <c r="AM943" i="1"/>
  <c r="AN943" i="1"/>
  <c r="AM944" i="1"/>
  <c r="AN944" i="1"/>
  <c r="AN948" i="1"/>
  <c r="AM949" i="1"/>
  <c r="AN949" i="1"/>
  <c r="AM953" i="1"/>
  <c r="AN953" i="1"/>
  <c r="AM954" i="1"/>
  <c r="AN954" i="1"/>
  <c r="AM955" i="1"/>
  <c r="AN955" i="1"/>
  <c r="AM956" i="1"/>
  <c r="AN956" i="1"/>
  <c r="AN959" i="1"/>
  <c r="AN960" i="1"/>
  <c r="AM963" i="1"/>
  <c r="AN963" i="1"/>
  <c r="AM964" i="1"/>
  <c r="AN964" i="1"/>
  <c r="AM965" i="1"/>
  <c r="AN965" i="1"/>
  <c r="AM966" i="1"/>
  <c r="AN966" i="1"/>
  <c r="AM967" i="1"/>
  <c r="AN967" i="1"/>
  <c r="AM968" i="1"/>
  <c r="AN968" i="1"/>
  <c r="AM970" i="1"/>
  <c r="AN970" i="1"/>
  <c r="AM974" i="1"/>
  <c r="AN974" i="1"/>
  <c r="AM975" i="1"/>
  <c r="AN975" i="1"/>
  <c r="AM977" i="1"/>
  <c r="AN977" i="1"/>
  <c r="AM978" i="1"/>
  <c r="AN978" i="1"/>
  <c r="AM979" i="1"/>
  <c r="AN979" i="1"/>
  <c r="AM980" i="1"/>
  <c r="AN980" i="1"/>
  <c r="AM982" i="1"/>
  <c r="AN982" i="1"/>
  <c r="AM985" i="1"/>
  <c r="AN985" i="1"/>
  <c r="AM989" i="1"/>
  <c r="AN989" i="1"/>
  <c r="AM990" i="1"/>
  <c r="AN990" i="1"/>
  <c r="AM991" i="1"/>
  <c r="AN991" i="1"/>
  <c r="AM992" i="1"/>
  <c r="AN992" i="1"/>
  <c r="AM994" i="1"/>
  <c r="AN994" i="1"/>
  <c r="AN995" i="1"/>
  <c r="AM996" i="1"/>
  <c r="AN996" i="1"/>
  <c r="AM999" i="1"/>
  <c r="AN999" i="1"/>
  <c r="AM1000" i="1"/>
  <c r="AN1000" i="1"/>
  <c r="AM1001" i="1"/>
  <c r="AN1001" i="1"/>
  <c r="AM1002" i="1"/>
  <c r="AN1002" i="1"/>
  <c r="AM1003" i="1"/>
  <c r="AN1003" i="1"/>
  <c r="AM1004" i="1"/>
  <c r="AN1004" i="1"/>
  <c r="AM1006" i="1"/>
  <c r="AN1006" i="1"/>
  <c r="AM1010" i="1"/>
  <c r="AN1010" i="1"/>
  <c r="AM1011" i="1"/>
  <c r="AN1012" i="1"/>
  <c r="AM1013" i="1"/>
  <c r="AN1013" i="1"/>
  <c r="AM1014" i="1"/>
  <c r="AN1014" i="1"/>
  <c r="AM1015" i="1"/>
  <c r="AN1015" i="1"/>
  <c r="AM1016" i="1"/>
  <c r="AN1016" i="1"/>
  <c r="AM1018" i="1"/>
  <c r="AN1018" i="1"/>
  <c r="AN1020" i="1"/>
  <c r="AD884" i="1"/>
  <c r="AM884" i="1"/>
  <c r="AN884" i="1"/>
  <c r="AN882" i="1"/>
  <c r="AN883" i="1"/>
  <c r="AN885" i="1"/>
  <c r="AN886" i="1"/>
  <c r="AN887" i="1"/>
  <c r="AM882" i="1"/>
  <c r="AM883" i="1"/>
  <c r="AM885" i="1"/>
  <c r="AM886" i="1"/>
  <c r="AM887" i="1"/>
  <c r="AD882" i="1"/>
  <c r="AD883" i="1"/>
  <c r="AD885" i="1"/>
  <c r="AD956" i="1" l="1"/>
  <c r="AD1009" i="1"/>
  <c r="AD992" i="1"/>
  <c r="AD980" i="1"/>
  <c r="AD901" i="1"/>
  <c r="AC920" i="1"/>
  <c r="AD950" i="1"/>
  <c r="AD1005" i="1"/>
  <c r="AD985" i="1"/>
  <c r="AD925" i="1"/>
  <c r="AD944" i="1"/>
  <c r="AD1004" i="1"/>
  <c r="AD896" i="1"/>
  <c r="AC1003" i="1"/>
  <c r="AD916" i="1"/>
  <c r="AD1022" i="1"/>
  <c r="AD914" i="1"/>
  <c r="AD974" i="1"/>
  <c r="AD938" i="1"/>
  <c r="AD998" i="1"/>
  <c r="AD890" i="1"/>
  <c r="AD902" i="1"/>
  <c r="AD986" i="1"/>
  <c r="AD1016" i="1"/>
  <c r="AD1010" i="1"/>
  <c r="AD962" i="1"/>
  <c r="AC932" i="1"/>
  <c r="AC968" i="1"/>
  <c r="AD926" i="1"/>
  <c r="AD908" i="1"/>
  <c r="AN1009" i="1"/>
  <c r="AN984" i="1"/>
  <c r="AN958" i="1"/>
  <c r="AN921" i="1"/>
  <c r="AN911" i="1"/>
  <c r="AN923" i="1"/>
  <c r="AM1021" i="1"/>
  <c r="AM1005" i="1"/>
  <c r="AN969" i="1"/>
  <c r="AM897" i="1"/>
  <c r="AM1008" i="1"/>
  <c r="AM998" i="1"/>
  <c r="AN987" i="1"/>
  <c r="AN972" i="1"/>
  <c r="AN951" i="1"/>
  <c r="AM946" i="1"/>
  <c r="AN935" i="1"/>
  <c r="AM925" i="1"/>
  <c r="AM915" i="1"/>
  <c r="AN909" i="1"/>
  <c r="AN904" i="1"/>
  <c r="AM900" i="1"/>
  <c r="AN889" i="1"/>
  <c r="AN936" i="1"/>
  <c r="AN1019" i="1"/>
  <c r="AN947" i="1"/>
  <c r="AN993" i="1"/>
  <c r="AN988" i="1"/>
  <c r="AN983" i="1"/>
  <c r="AN973" i="1"/>
  <c r="AN962" i="1"/>
  <c r="AN957" i="1"/>
  <c r="AN952" i="1"/>
  <c r="AN910" i="1"/>
  <c r="AN1017" i="1"/>
  <c r="AN1007" i="1"/>
  <c r="AN945" i="1"/>
  <c r="AN940" i="1"/>
  <c r="AN914" i="1"/>
  <c r="AN899" i="1"/>
  <c r="AN1022" i="1"/>
  <c r="AN997" i="1"/>
  <c r="AN986" i="1"/>
  <c r="AN981" i="1"/>
  <c r="AN976" i="1"/>
  <c r="AN971" i="1"/>
  <c r="AN961" i="1"/>
  <c r="AN950" i="1"/>
  <c r="AN934" i="1"/>
  <c r="AN924" i="1"/>
  <c r="AN903" i="1"/>
  <c r="AD960" i="1"/>
  <c r="AC949" i="1"/>
  <c r="AD889" i="1"/>
  <c r="AC1021" i="1"/>
  <c r="AC1020" i="1"/>
  <c r="AD913" i="1"/>
  <c r="AC997" i="1"/>
  <c r="AD937" i="1"/>
  <c r="AD961" i="1"/>
  <c r="AD973" i="1"/>
  <c r="AD1000" i="1"/>
  <c r="AC964" i="1"/>
  <c r="AC928" i="1"/>
  <c r="AC915" i="1"/>
  <c r="AC892" i="1"/>
  <c r="AC952" i="1"/>
  <c r="AD1012" i="1"/>
  <c r="AD987" i="1"/>
  <c r="AD951" i="1"/>
  <c r="AD976" i="1"/>
  <c r="AD963" i="1"/>
  <c r="AD940" i="1"/>
  <c r="AD927" i="1"/>
  <c r="AD904" i="1"/>
  <c r="AD891" i="1"/>
  <c r="AD1011" i="1"/>
  <c r="AD989" i="1"/>
  <c r="AD975" i="1"/>
  <c r="AC999" i="1"/>
  <c r="AD939" i="1"/>
  <c r="AD903" i="1"/>
  <c r="AC988" i="1"/>
  <c r="AC984" i="1"/>
  <c r="AD982" i="1"/>
  <c r="AD994" i="1"/>
  <c r="AC1001" i="1"/>
  <c r="AD972" i="1"/>
  <c r="AD948" i="1"/>
  <c r="AC965" i="1"/>
  <c r="AC977" i="1"/>
  <c r="AD912" i="1"/>
  <c r="AD1008" i="1"/>
  <c r="AD996" i="1"/>
  <c r="AD924" i="1"/>
  <c r="AD936" i="1"/>
  <c r="AD888" i="1"/>
  <c r="AC922" i="1"/>
  <c r="AD900" i="1"/>
  <c r="AD930" i="1"/>
  <c r="AD905" i="1"/>
  <c r="AC906" i="1"/>
  <c r="AD917" i="1"/>
  <c r="AD953" i="1"/>
  <c r="AC929" i="1"/>
  <c r="AD941" i="1"/>
  <c r="AD1013" i="1"/>
  <c r="AD969" i="1"/>
  <c r="AD934" i="1"/>
  <c r="AC909" i="1"/>
  <c r="AD1018" i="1"/>
  <c r="AD957" i="1"/>
  <c r="AC898" i="1"/>
  <c r="AD921" i="1"/>
  <c r="AD1006" i="1"/>
  <c r="AD945" i="1"/>
  <c r="AD933" i="1"/>
  <c r="AD910" i="1"/>
  <c r="AD1017" i="1"/>
  <c r="AD993" i="1"/>
  <c r="AD981" i="1"/>
  <c r="AD970" i="1"/>
  <c r="AD958" i="1"/>
  <c r="AD946" i="1"/>
  <c r="AD897" i="1"/>
  <c r="AD919" i="1"/>
  <c r="AD943" i="1"/>
  <c r="AD1002" i="1"/>
  <c r="AC978" i="1"/>
  <c r="AD894" i="1"/>
  <c r="AD967" i="1"/>
  <c r="AD991" i="1"/>
  <c r="AD1015" i="1"/>
  <c r="AD942" i="1"/>
  <c r="AD918" i="1"/>
  <c r="AC954" i="1"/>
  <c r="AD907" i="1"/>
  <c r="AD966" i="1"/>
  <c r="AD931" i="1"/>
  <c r="AD990" i="1"/>
  <c r="AD955" i="1"/>
  <c r="AD1014" i="1"/>
  <c r="AD979" i="1"/>
  <c r="AC911" i="1"/>
  <c r="AC923" i="1"/>
  <c r="AC935" i="1"/>
  <c r="AC947" i="1"/>
  <c r="AC959" i="1"/>
  <c r="AC971" i="1"/>
  <c r="AC983" i="1"/>
  <c r="AC995" i="1"/>
  <c r="AC1007" i="1"/>
  <c r="AD1019" i="1"/>
  <c r="AD1007" i="1"/>
  <c r="AD995" i="1"/>
  <c r="AD983" i="1"/>
  <c r="AD971" i="1"/>
  <c r="AD959" i="1"/>
  <c r="AD947" i="1"/>
  <c r="AD935" i="1"/>
  <c r="AD923" i="1"/>
  <c r="AD911" i="1"/>
  <c r="AD899" i="1"/>
  <c r="AD893" i="1"/>
  <c r="AD895" i="1"/>
  <c r="AH999" i="1"/>
  <c r="AH893" i="1"/>
  <c r="AI954" i="1"/>
  <c r="AI996" i="1"/>
  <c r="AH922" i="1"/>
  <c r="AH936" i="1"/>
  <c r="AH904" i="1"/>
  <c r="AH1016" i="1"/>
  <c r="AH934" i="1"/>
  <c r="AH962" i="1"/>
  <c r="AI944" i="1"/>
  <c r="AH998" i="1"/>
  <c r="AI990" i="1"/>
  <c r="AH984" i="1"/>
  <c r="AI901" i="1"/>
  <c r="AH935" i="1"/>
  <c r="AI982" i="1"/>
  <c r="AH915" i="1"/>
  <c r="AH902" i="1"/>
  <c r="AH939" i="1"/>
  <c r="AH973" i="1"/>
  <c r="AI889" i="1"/>
  <c r="AI949" i="1"/>
  <c r="AH1009" i="1"/>
  <c r="AI902" i="1"/>
  <c r="AI903" i="1"/>
  <c r="AH982" i="1"/>
  <c r="AI988" i="1"/>
  <c r="AI1010" i="1"/>
  <c r="AI1015" i="1"/>
  <c r="AH963" i="1"/>
  <c r="AI1018" i="1"/>
  <c r="AI904" i="1"/>
  <c r="AI925" i="1"/>
  <c r="AI973" i="1"/>
  <c r="AI1016" i="1"/>
  <c r="AH1014" i="1"/>
  <c r="AH996" i="1"/>
  <c r="AH909" i="1"/>
  <c r="AI1002" i="1"/>
  <c r="AH944" i="1"/>
  <c r="AI931" i="1"/>
  <c r="AI936" i="1"/>
  <c r="AI890" i="1"/>
  <c r="AC886" i="1"/>
  <c r="AC884" i="1"/>
  <c r="AC887" i="1"/>
  <c r="AC885" i="1"/>
  <c r="AD886" i="1"/>
  <c r="AC882" i="1"/>
  <c r="AD887" i="1"/>
  <c r="AC883" i="1"/>
  <c r="S936" i="1" l="1"/>
  <c r="T936" i="1"/>
  <c r="X931" i="1"/>
  <c r="Y931" i="1"/>
  <c r="S959" i="1"/>
  <c r="T959" i="1"/>
  <c r="N918" i="1"/>
  <c r="O918" i="1"/>
  <c r="X932" i="1"/>
  <c r="Y932" i="1"/>
  <c r="T1016" i="1"/>
  <c r="S1016" i="1"/>
  <c r="S975" i="1"/>
  <c r="T975" i="1"/>
  <c r="N949" i="1"/>
  <c r="O949" i="1"/>
  <c r="S948" i="1"/>
  <c r="T948" i="1"/>
  <c r="S894" i="1"/>
  <c r="T894" i="1"/>
  <c r="X983" i="1"/>
  <c r="Y983" i="1"/>
  <c r="N900" i="1"/>
  <c r="O900" i="1"/>
  <c r="N959" i="1"/>
  <c r="O959" i="1"/>
  <c r="X1001" i="1"/>
  <c r="Y1001" i="1"/>
  <c r="X890" i="1"/>
  <c r="Y890" i="1"/>
  <c r="T974" i="1"/>
  <c r="S974" i="1"/>
  <c r="X1016" i="1"/>
  <c r="Y1016" i="1"/>
  <c r="S933" i="1"/>
  <c r="T933" i="1"/>
  <c r="X949" i="1"/>
  <c r="Y949" i="1"/>
  <c r="X963" i="1"/>
  <c r="Y963" i="1"/>
  <c r="N992" i="1"/>
  <c r="O992" i="1"/>
  <c r="X1007" i="1"/>
  <c r="Y1007" i="1"/>
  <c r="X924" i="1"/>
  <c r="Y924" i="1"/>
  <c r="S966" i="1"/>
  <c r="T966" i="1"/>
  <c r="S1008" i="1"/>
  <c r="T1008" i="1"/>
  <c r="S926" i="1"/>
  <c r="T926" i="1"/>
  <c r="S930" i="1"/>
  <c r="T930" i="1"/>
  <c r="X959" i="1"/>
  <c r="Y959" i="1"/>
  <c r="T932" i="1"/>
  <c r="S932" i="1"/>
  <c r="X974" i="1"/>
  <c r="Y974" i="1"/>
  <c r="N921" i="1"/>
  <c r="O921" i="1"/>
  <c r="X891" i="1"/>
  <c r="Y891" i="1"/>
  <c r="S949" i="1"/>
  <c r="T949" i="1"/>
  <c r="S963" i="1"/>
  <c r="T963" i="1"/>
  <c r="X895" i="1"/>
  <c r="Y895" i="1"/>
  <c r="S979" i="1"/>
  <c r="T979" i="1"/>
  <c r="X952" i="1"/>
  <c r="Y952" i="1"/>
  <c r="X898" i="1"/>
  <c r="Y898" i="1"/>
  <c r="T981" i="1"/>
  <c r="S981" i="1"/>
  <c r="X913" i="1"/>
  <c r="Y913" i="1"/>
  <c r="N927" i="1"/>
  <c r="O927" i="1"/>
  <c r="X970" i="1"/>
  <c r="Y970" i="1"/>
  <c r="S917" i="1"/>
  <c r="T917" i="1"/>
  <c r="X966" i="1"/>
  <c r="Y966" i="1"/>
  <c r="T940" i="1"/>
  <c r="S940" i="1"/>
  <c r="X953" i="1"/>
  <c r="Y953" i="1"/>
  <c r="S999" i="1"/>
  <c r="T999" i="1"/>
  <c r="X915" i="1"/>
  <c r="Y915" i="1"/>
  <c r="S916" i="1"/>
  <c r="T916" i="1"/>
  <c r="N917" i="1"/>
  <c r="O917" i="1"/>
  <c r="S921" i="1"/>
  <c r="T921" i="1"/>
  <c r="N919" i="1"/>
  <c r="O919" i="1"/>
  <c r="N961" i="1"/>
  <c r="O961" i="1"/>
  <c r="N934" i="1"/>
  <c r="O934" i="1"/>
  <c r="X976" i="1"/>
  <c r="Y976" i="1"/>
  <c r="X1018" i="1"/>
  <c r="Y1018" i="1"/>
  <c r="X1019" i="1"/>
  <c r="Y1019" i="1"/>
  <c r="N922" i="1"/>
  <c r="O922" i="1"/>
  <c r="Y936" i="1"/>
  <c r="X936" i="1"/>
  <c r="X965" i="1"/>
  <c r="Y965" i="1"/>
  <c r="X1008" i="1"/>
  <c r="Y1008" i="1"/>
  <c r="N995" i="1"/>
  <c r="O995" i="1"/>
  <c r="T898" i="1"/>
  <c r="S898" i="1"/>
  <c r="N981" i="1"/>
  <c r="O981" i="1"/>
  <c r="S968" i="1"/>
  <c r="T968" i="1"/>
  <c r="S972" i="1"/>
  <c r="T972" i="1"/>
  <c r="S997" i="1"/>
  <c r="T997" i="1"/>
  <c r="X984" i="1"/>
  <c r="Y984" i="1"/>
  <c r="X901" i="1"/>
  <c r="Y901" i="1"/>
  <c r="S1015" i="1"/>
  <c r="T1015" i="1"/>
  <c r="O1002" i="1"/>
  <c r="N1002" i="1"/>
  <c r="S1020" i="1"/>
  <c r="T1020" i="1"/>
  <c r="O893" i="1"/>
  <c r="N893" i="1"/>
  <c r="N892" i="1"/>
  <c r="O892" i="1"/>
  <c r="N976" i="1"/>
  <c r="O976" i="1"/>
  <c r="S992" i="1"/>
  <c r="T992" i="1"/>
  <c r="S924" i="1"/>
  <c r="T924" i="1"/>
  <c r="X994" i="1"/>
  <c r="Y994" i="1"/>
  <c r="X939" i="1"/>
  <c r="Y939" i="1"/>
  <c r="N954" i="1"/>
  <c r="O954" i="1"/>
  <c r="X981" i="1"/>
  <c r="Y981" i="1"/>
  <c r="Y940" i="1"/>
  <c r="X940" i="1"/>
  <c r="S1010" i="1"/>
  <c r="T1010" i="1"/>
  <c r="S1011" i="1"/>
  <c r="T1011" i="1"/>
  <c r="X914" i="1"/>
  <c r="Y914" i="1"/>
  <c r="N915" i="1"/>
  <c r="O915" i="1"/>
  <c r="Y916" i="1"/>
  <c r="X916" i="1"/>
  <c r="N943" i="1"/>
  <c r="O943" i="1"/>
  <c r="O971" i="1"/>
  <c r="N971" i="1"/>
  <c r="X1014" i="1"/>
  <c r="Y1014" i="1"/>
  <c r="S969" i="1"/>
  <c r="T969" i="1"/>
  <c r="S973" i="1"/>
  <c r="T973" i="1"/>
  <c r="X946" i="1"/>
  <c r="Y946" i="1"/>
  <c r="T960" i="1"/>
  <c r="S960" i="1"/>
  <c r="X1002" i="1"/>
  <c r="Y1002" i="1"/>
  <c r="Y908" i="1"/>
  <c r="X908" i="1"/>
  <c r="N1020" i="1"/>
  <c r="O1020" i="1"/>
  <c r="S961" i="1"/>
  <c r="T961" i="1"/>
  <c r="N962" i="1"/>
  <c r="O962" i="1"/>
  <c r="N963" i="1"/>
  <c r="O963" i="1"/>
  <c r="X992" i="1"/>
  <c r="Y992" i="1"/>
  <c r="X993" i="1"/>
  <c r="Y993" i="1"/>
  <c r="N1022" i="1"/>
  <c r="N1011" i="1"/>
  <c r="O1011" i="1"/>
  <c r="X999" i="1"/>
  <c r="Y999" i="1"/>
  <c r="O930" i="1"/>
  <c r="N930" i="1"/>
  <c r="S928" i="1"/>
  <c r="T928" i="1"/>
  <c r="N902" i="1"/>
  <c r="O902" i="1"/>
  <c r="T946" i="1"/>
  <c r="S946" i="1"/>
  <c r="O908" i="1"/>
  <c r="N908" i="1"/>
  <c r="S919" i="1"/>
  <c r="T919" i="1"/>
  <c r="S935" i="1"/>
  <c r="T935" i="1"/>
  <c r="S954" i="1"/>
  <c r="T954" i="1"/>
  <c r="N955" i="1"/>
  <c r="O955" i="1"/>
  <c r="X945" i="1"/>
  <c r="Y945" i="1"/>
  <c r="N1015" i="1"/>
  <c r="O1015" i="1"/>
  <c r="X921" i="1"/>
  <c r="Y921" i="1"/>
  <c r="N933" i="1"/>
  <c r="O933" i="1"/>
  <c r="N975" i="1"/>
  <c r="O975" i="1"/>
  <c r="S934" i="1"/>
  <c r="T934" i="1"/>
  <c r="N952" i="1"/>
  <c r="O952" i="1"/>
  <c r="X980" i="1"/>
  <c r="Y980" i="1"/>
  <c r="X1022" i="1"/>
  <c r="Y1022" i="1"/>
  <c r="X911" i="1"/>
  <c r="Y911" i="1"/>
  <c r="S995" i="1"/>
  <c r="T995" i="1"/>
  <c r="X928" i="1"/>
  <c r="Y928" i="1"/>
  <c r="S901" i="1"/>
  <c r="T901" i="1"/>
  <c r="N889" i="1"/>
  <c r="O889" i="1"/>
  <c r="N973" i="1"/>
  <c r="O973" i="1"/>
  <c r="N891" i="1"/>
  <c r="O891" i="1"/>
  <c r="S989" i="1"/>
  <c r="T989" i="1"/>
  <c r="X991" i="1"/>
  <c r="Y991" i="1"/>
  <c r="X948" i="1"/>
  <c r="Y948" i="1"/>
  <c r="N979" i="1"/>
  <c r="O979" i="1"/>
  <c r="S910" i="1"/>
  <c r="T910" i="1"/>
  <c r="O925" i="1"/>
  <c r="N925" i="1"/>
  <c r="N1000" i="1"/>
  <c r="O1000" i="1"/>
  <c r="X1012" i="1"/>
  <c r="Y1012" i="1"/>
  <c r="X943" i="1"/>
  <c r="Y943" i="1"/>
  <c r="N986" i="1"/>
  <c r="O986" i="1"/>
  <c r="N929" i="1"/>
  <c r="O929" i="1"/>
  <c r="S888" i="1"/>
  <c r="T888" i="1"/>
  <c r="Y902" i="1"/>
  <c r="X902" i="1"/>
  <c r="N969" i="1"/>
  <c r="O969" i="1"/>
  <c r="S977" i="1"/>
  <c r="T977" i="1"/>
  <c r="X978" i="1"/>
  <c r="Y978" i="1"/>
  <c r="N1006" i="1"/>
  <c r="O1006" i="1"/>
  <c r="S923" i="1"/>
  <c r="T923" i="1"/>
  <c r="S1007" i="1"/>
  <c r="T1007" i="1"/>
  <c r="N896" i="1"/>
  <c r="O896" i="1"/>
  <c r="S939" i="1"/>
  <c r="T939" i="1"/>
  <c r="X982" i="1"/>
  <c r="Y982" i="1"/>
  <c r="T953" i="1"/>
  <c r="S953" i="1"/>
  <c r="N1010" i="1"/>
  <c r="O1010" i="1"/>
  <c r="X956" i="1"/>
  <c r="Y956" i="1"/>
  <c r="S899" i="1"/>
  <c r="T899" i="1"/>
  <c r="O997" i="1"/>
  <c r="N997" i="1"/>
  <c r="O960" i="1"/>
  <c r="N960" i="1"/>
  <c r="S978" i="1"/>
  <c r="T978" i="1"/>
  <c r="S907" i="1"/>
  <c r="T907" i="1"/>
  <c r="X1006" i="1"/>
  <c r="Y1006" i="1"/>
  <c r="S895" i="1"/>
  <c r="T895" i="1"/>
  <c r="X937" i="1"/>
  <c r="Y937" i="1"/>
  <c r="N994" i="1"/>
  <c r="O994" i="1"/>
  <c r="S996" i="1"/>
  <c r="T996" i="1"/>
  <c r="X912" i="1"/>
  <c r="Y912" i="1"/>
  <c r="N972" i="1"/>
  <c r="O972" i="1"/>
  <c r="Y903" i="1"/>
  <c r="X903" i="1"/>
  <c r="S987" i="1"/>
  <c r="T987" i="1"/>
  <c r="X961" i="1"/>
  <c r="Y961" i="1"/>
  <c r="X1003" i="1"/>
  <c r="Y1003" i="1"/>
  <c r="X892" i="1"/>
  <c r="Y892" i="1"/>
  <c r="S976" i="1"/>
  <c r="T976" i="1"/>
  <c r="N1018" i="1"/>
  <c r="O1018" i="1"/>
  <c r="X907" i="1"/>
  <c r="Y907" i="1"/>
  <c r="X922" i="1"/>
  <c r="Y922" i="1"/>
  <c r="N1007" i="1"/>
  <c r="O1007" i="1"/>
  <c r="S1009" i="1"/>
  <c r="T1009" i="1"/>
  <c r="N983" i="1"/>
  <c r="O983" i="1"/>
  <c r="T890" i="1"/>
  <c r="S890" i="1"/>
  <c r="T988" i="1"/>
  <c r="S988" i="1"/>
  <c r="N950" i="1"/>
  <c r="O950" i="1"/>
  <c r="N1003" i="1"/>
  <c r="O1003" i="1"/>
  <c r="S892" i="1"/>
  <c r="T892" i="1"/>
  <c r="S922" i="1"/>
  <c r="T922" i="1"/>
  <c r="N910" i="1"/>
  <c r="O910" i="1"/>
  <c r="X926" i="1"/>
  <c r="Y926" i="1"/>
  <c r="N968" i="1"/>
  <c r="O968" i="1"/>
  <c r="N899" i="1"/>
  <c r="O899" i="1"/>
  <c r="O970" i="1"/>
  <c r="N970" i="1"/>
  <c r="S903" i="1"/>
  <c r="T903" i="1"/>
  <c r="N987" i="1"/>
  <c r="O987" i="1"/>
  <c r="T1002" i="1"/>
  <c r="S1002" i="1"/>
  <c r="N947" i="1"/>
  <c r="O947" i="1"/>
  <c r="S906" i="1"/>
  <c r="T906" i="1"/>
  <c r="X1009" i="1"/>
  <c r="Y1009" i="1"/>
  <c r="N913" i="1"/>
  <c r="O913" i="1"/>
  <c r="S914" i="1"/>
  <c r="T914" i="1"/>
  <c r="T915" i="1"/>
  <c r="S915" i="1"/>
  <c r="S986" i="1"/>
  <c r="T986" i="1"/>
  <c r="S902" i="1"/>
  <c r="T902" i="1"/>
  <c r="X987" i="1"/>
  <c r="Y987" i="1"/>
  <c r="Y919" i="1"/>
  <c r="X919" i="1"/>
  <c r="N1004" i="1"/>
  <c r="O1004" i="1"/>
  <c r="O964" i="1"/>
  <c r="N964" i="1"/>
  <c r="X923" i="1"/>
  <c r="Y923" i="1"/>
  <c r="S965" i="1"/>
  <c r="T965" i="1"/>
  <c r="N996" i="1"/>
  <c r="O996" i="1"/>
  <c r="X997" i="1"/>
  <c r="Y997" i="1"/>
  <c r="O928" i="1"/>
  <c r="N928" i="1"/>
  <c r="S945" i="1"/>
  <c r="T945" i="1"/>
  <c r="X918" i="1"/>
  <c r="Y918" i="1"/>
  <c r="N905" i="1"/>
  <c r="O905" i="1"/>
  <c r="X989" i="1"/>
  <c r="Y989" i="1"/>
  <c r="X934" i="1"/>
  <c r="Y934" i="1"/>
  <c r="O935" i="1"/>
  <c r="N935" i="1"/>
  <c r="N923" i="1"/>
  <c r="O923" i="1"/>
  <c r="N965" i="1"/>
  <c r="O965" i="1"/>
  <c r="S952" i="1"/>
  <c r="T952" i="1"/>
  <c r="N898" i="1"/>
  <c r="O898" i="1"/>
  <c r="X972" i="1"/>
  <c r="Y972" i="1"/>
  <c r="X899" i="1"/>
  <c r="Y899" i="1"/>
  <c r="N945" i="1"/>
  <c r="O945" i="1"/>
  <c r="S918" i="1"/>
  <c r="T918" i="1"/>
  <c r="X960" i="1"/>
  <c r="Y960" i="1"/>
  <c r="X950" i="1"/>
  <c r="Y950" i="1"/>
  <c r="N989" i="1"/>
  <c r="O989" i="1"/>
  <c r="S920" i="1"/>
  <c r="T920" i="1"/>
  <c r="N894" i="1"/>
  <c r="O894" i="1"/>
  <c r="S980" i="1"/>
  <c r="T980" i="1"/>
  <c r="O911" i="1"/>
  <c r="N911" i="1"/>
  <c r="X996" i="1"/>
  <c r="Y996" i="1"/>
  <c r="N953" i="1"/>
  <c r="O953" i="1"/>
  <c r="O942" i="1"/>
  <c r="N942" i="1"/>
  <c r="O999" i="1"/>
  <c r="N999" i="1"/>
  <c r="N944" i="1"/>
  <c r="O944" i="1"/>
  <c r="X947" i="1"/>
  <c r="Y947" i="1"/>
  <c r="X920" i="1"/>
  <c r="Y920" i="1"/>
  <c r="X962" i="1"/>
  <c r="Y962" i="1"/>
  <c r="N1019" i="1"/>
  <c r="O1019" i="1"/>
  <c r="N909" i="1"/>
  <c r="O909" i="1"/>
  <c r="N951" i="1"/>
  <c r="O951" i="1"/>
  <c r="X896" i="1"/>
  <c r="Y896" i="1"/>
  <c r="S994" i="1"/>
  <c r="T994" i="1"/>
  <c r="N967" i="1"/>
  <c r="O967" i="1"/>
  <c r="X897" i="1"/>
  <c r="Y897" i="1"/>
  <c r="T912" i="1"/>
  <c r="S912" i="1"/>
  <c r="X942" i="1"/>
  <c r="Y942" i="1"/>
  <c r="S913" i="1"/>
  <c r="T913" i="1"/>
  <c r="T943" i="1"/>
  <c r="S943" i="1"/>
  <c r="X944" i="1"/>
  <c r="Y944" i="1"/>
  <c r="S1001" i="1"/>
  <c r="T1001" i="1"/>
  <c r="O988" i="1"/>
  <c r="N988" i="1"/>
  <c r="X1020" i="1"/>
  <c r="Y1020" i="1"/>
  <c r="X1017" i="1"/>
  <c r="Y1017" i="1"/>
  <c r="S1004" i="1"/>
  <c r="T1004" i="1"/>
  <c r="X935" i="1"/>
  <c r="Y935" i="1"/>
  <c r="X1005" i="1"/>
  <c r="Y1005" i="1"/>
  <c r="Y894" i="1"/>
  <c r="X894" i="1"/>
  <c r="S993" i="1"/>
  <c r="T993" i="1"/>
  <c r="X938" i="1"/>
  <c r="Y938" i="1"/>
  <c r="T1022" i="1"/>
  <c r="S1022" i="1"/>
  <c r="N897" i="1"/>
  <c r="O897" i="1"/>
  <c r="X968" i="1"/>
  <c r="Y968" i="1"/>
  <c r="X930" i="1"/>
  <c r="Y930" i="1"/>
  <c r="S900" i="1"/>
  <c r="T900" i="1"/>
  <c r="N903" i="1"/>
  <c r="O903" i="1"/>
  <c r="X973" i="1"/>
  <c r="Y973" i="1"/>
  <c r="X1015" i="1"/>
  <c r="Y1015" i="1"/>
  <c r="N904" i="1"/>
  <c r="O904" i="1"/>
  <c r="O946" i="1"/>
  <c r="N946" i="1"/>
  <c r="O974" i="1"/>
  <c r="N974" i="1"/>
  <c r="Y977" i="1"/>
  <c r="X977" i="1"/>
  <c r="N978" i="1"/>
  <c r="O978" i="1"/>
  <c r="X975" i="1"/>
  <c r="Y975" i="1"/>
  <c r="S893" i="1"/>
  <c r="T893" i="1"/>
  <c r="S991" i="1"/>
  <c r="T991" i="1"/>
  <c r="X906" i="1"/>
  <c r="Y906" i="1"/>
  <c r="N920" i="1"/>
  <c r="O920" i="1"/>
  <c r="X990" i="1"/>
  <c r="Y990" i="1"/>
  <c r="X1004" i="1"/>
  <c r="Y1004" i="1"/>
  <c r="N936" i="1"/>
  <c r="O936" i="1"/>
  <c r="X909" i="1"/>
  <c r="Y909" i="1"/>
  <c r="Y951" i="1"/>
  <c r="X951" i="1"/>
  <c r="N993" i="1"/>
  <c r="O993" i="1"/>
  <c r="N1021" i="1"/>
  <c r="O1021" i="1"/>
  <c r="Y910" i="1"/>
  <c r="X910" i="1"/>
  <c r="N938" i="1"/>
  <c r="O938" i="1"/>
  <c r="X967" i="1"/>
  <c r="Y967" i="1"/>
  <c r="X995" i="1"/>
  <c r="Y995" i="1"/>
  <c r="N982" i="1"/>
  <c r="O982" i="1"/>
  <c r="X925" i="1"/>
  <c r="Y925" i="1"/>
  <c r="N941" i="1"/>
  <c r="O941" i="1"/>
  <c r="X1011" i="1"/>
  <c r="Y1011" i="1"/>
  <c r="S927" i="1"/>
  <c r="T927" i="1"/>
  <c r="X955" i="1"/>
  <c r="Y955" i="1"/>
  <c r="S944" i="1"/>
  <c r="T944" i="1"/>
  <c r="Y889" i="1"/>
  <c r="X889" i="1"/>
  <c r="X904" i="1"/>
  <c r="Y904" i="1"/>
  <c r="O932" i="1"/>
  <c r="N932" i="1"/>
  <c r="X988" i="1"/>
  <c r="Y988" i="1"/>
  <c r="X905" i="1"/>
  <c r="Y905" i="1"/>
  <c r="S947" i="1"/>
  <c r="T947" i="1"/>
  <c r="N1017" i="1"/>
  <c r="O1017" i="1"/>
  <c r="N906" i="1"/>
  <c r="O906" i="1"/>
  <c r="S962" i="1"/>
  <c r="T962" i="1"/>
  <c r="N990" i="1"/>
  <c r="O990" i="1"/>
  <c r="S964" i="1"/>
  <c r="T964" i="1"/>
  <c r="S951" i="1"/>
  <c r="T951" i="1"/>
  <c r="X1021" i="1"/>
  <c r="Y1021" i="1"/>
  <c r="N966" i="1"/>
  <c r="O966" i="1"/>
  <c r="N980" i="1"/>
  <c r="O980" i="1"/>
  <c r="N1008" i="1"/>
  <c r="O1008" i="1"/>
  <c r="S911" i="1"/>
  <c r="T911" i="1"/>
  <c r="T897" i="1"/>
  <c r="S897" i="1"/>
  <c r="S925" i="1"/>
  <c r="T925" i="1"/>
  <c r="X1010" i="1"/>
  <c r="Y1010" i="1"/>
  <c r="X941" i="1"/>
  <c r="Y941" i="1"/>
  <c r="S942" i="1"/>
  <c r="T942" i="1"/>
  <c r="O956" i="1"/>
  <c r="N956" i="1"/>
  <c r="O985" i="1"/>
  <c r="N985" i="1"/>
  <c r="X927" i="1"/>
  <c r="Y927" i="1"/>
  <c r="O1012" i="1"/>
  <c r="N1012" i="1"/>
  <c r="X917" i="1"/>
  <c r="Y917" i="1"/>
  <c r="S931" i="1"/>
  <c r="T931" i="1"/>
  <c r="N890" i="1"/>
  <c r="O890" i="1"/>
  <c r="S908" i="1"/>
  <c r="T908" i="1"/>
  <c r="S905" i="1"/>
  <c r="T905" i="1"/>
  <c r="X893" i="1"/>
  <c r="Y893" i="1"/>
  <c r="N991" i="1"/>
  <c r="O991" i="1"/>
  <c r="N948" i="1"/>
  <c r="O948" i="1"/>
  <c r="S990" i="1"/>
  <c r="T990" i="1"/>
  <c r="S1018" i="1"/>
  <c r="T1018" i="1"/>
  <c r="N907" i="1"/>
  <c r="O907" i="1"/>
  <c r="S1005" i="1"/>
  <c r="T1005" i="1"/>
  <c r="S1019" i="1"/>
  <c r="T1019" i="1"/>
  <c r="X964" i="1"/>
  <c r="Y964" i="1"/>
  <c r="S1006" i="1"/>
  <c r="T1006" i="1"/>
  <c r="N895" i="1"/>
  <c r="O895" i="1"/>
  <c r="N937" i="1"/>
  <c r="O937" i="1"/>
  <c r="X979" i="1"/>
  <c r="Y979" i="1"/>
  <c r="S896" i="1"/>
  <c r="T896" i="1"/>
  <c r="O939" i="1"/>
  <c r="N939" i="1"/>
  <c r="T967" i="1"/>
  <c r="S967" i="1"/>
  <c r="N926" i="1"/>
  <c r="O926" i="1"/>
  <c r="X954" i="1"/>
  <c r="Y954" i="1"/>
  <c r="N940" i="1"/>
  <c r="O940" i="1"/>
  <c r="N912" i="1"/>
  <c r="O912" i="1"/>
  <c r="S983" i="1"/>
  <c r="T983" i="1"/>
  <c r="X985" i="1"/>
  <c r="Y985" i="1"/>
  <c r="S1000" i="1"/>
  <c r="T1000" i="1"/>
  <c r="S955" i="1"/>
  <c r="T955" i="1"/>
  <c r="S889" i="1"/>
  <c r="T889" i="1"/>
  <c r="N931" i="1"/>
  <c r="O931" i="1"/>
  <c r="N1001" i="1"/>
  <c r="O1001" i="1"/>
  <c r="S904" i="1"/>
  <c r="T904" i="1"/>
  <c r="O1016" i="1"/>
  <c r="N1016" i="1"/>
  <c r="N977" i="1"/>
  <c r="O977" i="1"/>
  <c r="S950" i="1"/>
  <c r="T950" i="1"/>
  <c r="S891" i="1"/>
  <c r="T891" i="1"/>
  <c r="Y933" i="1"/>
  <c r="X933" i="1"/>
  <c r="S1003" i="1"/>
  <c r="T1003" i="1"/>
  <c r="S1017" i="1"/>
  <c r="T1017" i="1"/>
  <c r="N1005" i="1"/>
  <c r="O1005" i="1"/>
  <c r="S909" i="1"/>
  <c r="T909" i="1"/>
  <c r="S937" i="1"/>
  <c r="T937" i="1"/>
  <c r="S1021" i="1"/>
  <c r="T1021" i="1"/>
  <c r="N924" i="1"/>
  <c r="O924" i="1"/>
  <c r="S938" i="1"/>
  <c r="T938" i="1"/>
  <c r="S982" i="1"/>
  <c r="T982" i="1"/>
  <c r="N1009" i="1"/>
  <c r="O1009" i="1"/>
  <c r="S941" i="1"/>
  <c r="T941" i="1"/>
  <c r="N914" i="1"/>
  <c r="O914" i="1"/>
  <c r="S956" i="1"/>
  <c r="T956" i="1"/>
  <c r="S985" i="1"/>
  <c r="T985" i="1"/>
  <c r="N916" i="1"/>
  <c r="O916" i="1"/>
  <c r="X1000" i="1"/>
  <c r="Y1000" i="1"/>
  <c r="X900" i="1"/>
  <c r="Y900" i="1"/>
  <c r="S970" i="1"/>
  <c r="T970" i="1"/>
  <c r="S1012" i="1"/>
  <c r="T1012" i="1"/>
  <c r="N888" i="1"/>
  <c r="O888" i="1"/>
  <c r="N1014" i="1"/>
  <c r="O1014" i="1"/>
  <c r="X929" i="1"/>
  <c r="Y929" i="1"/>
  <c r="X986" i="1"/>
  <c r="Y986" i="1"/>
  <c r="T929" i="1"/>
  <c r="S929" i="1"/>
  <c r="S1013" i="1"/>
  <c r="T1013" i="1"/>
  <c r="X888" i="1"/>
  <c r="Y888" i="1"/>
  <c r="O998" i="1"/>
  <c r="N998" i="1"/>
  <c r="S971" i="1"/>
  <c r="T971" i="1"/>
  <c r="N901" i="1"/>
  <c r="O901" i="1"/>
  <c r="X957" i="1"/>
  <c r="Y957" i="1"/>
  <c r="N958" i="1"/>
  <c r="O958" i="1"/>
  <c r="O1013" i="1"/>
  <c r="N1013" i="1"/>
  <c r="X998" i="1"/>
  <c r="Y998" i="1"/>
  <c r="O984" i="1"/>
  <c r="N984" i="1"/>
  <c r="O957" i="1"/>
  <c r="N957" i="1"/>
  <c r="X958" i="1"/>
  <c r="Y958" i="1"/>
  <c r="X1013" i="1"/>
  <c r="Y1013" i="1"/>
  <c r="S998" i="1"/>
  <c r="T998" i="1"/>
  <c r="X971" i="1"/>
  <c r="Y971" i="1"/>
  <c r="S1014" i="1"/>
  <c r="T1014" i="1"/>
  <c r="X969" i="1"/>
  <c r="Y969" i="1"/>
  <c r="S984" i="1"/>
  <c r="T984" i="1"/>
  <c r="S957" i="1"/>
  <c r="T957" i="1"/>
  <c r="S958" i="1"/>
  <c r="T958" i="1"/>
  <c r="AH930" i="1"/>
  <c r="AI1020" i="1"/>
  <c r="AH970" i="1"/>
  <c r="AH968" i="1"/>
  <c r="AH971" i="1"/>
  <c r="AH991" i="1"/>
  <c r="AI974" i="1"/>
  <c r="AI1003" i="1"/>
  <c r="AH974" i="1"/>
  <c r="AH953" i="1"/>
  <c r="AH1020" i="1"/>
  <c r="AI945" i="1"/>
  <c r="AH977" i="1"/>
  <c r="AI958" i="1"/>
  <c r="AI910" i="1"/>
  <c r="AI939" i="1"/>
  <c r="AH890" i="1"/>
  <c r="AI1001" i="1"/>
  <c r="AI922" i="1"/>
  <c r="AH1002" i="1"/>
  <c r="AI935" i="1"/>
  <c r="AH1001" i="1"/>
  <c r="AH1004" i="1"/>
  <c r="AH967" i="1"/>
  <c r="AI1006" i="1"/>
  <c r="AH940" i="1"/>
  <c r="AI1005" i="1"/>
  <c r="AH929" i="1"/>
  <c r="AH979" i="1"/>
  <c r="AH927" i="1"/>
  <c r="AI960" i="1"/>
  <c r="AI942" i="1"/>
  <c r="AI1014" i="1"/>
  <c r="AH918" i="1"/>
  <c r="AH901" i="1"/>
  <c r="AH986" i="1"/>
  <c r="AI1019" i="1"/>
  <c r="AH955" i="1"/>
  <c r="AI943" i="1"/>
  <c r="AI953" i="1"/>
  <c r="AH913" i="1"/>
  <c r="AI1000" i="1"/>
  <c r="AH978" i="1"/>
  <c r="AI1011" i="1"/>
  <c r="AI930" i="1"/>
  <c r="AI1009" i="1"/>
  <c r="AH925" i="1"/>
  <c r="AH976" i="1"/>
  <c r="AH895" i="1"/>
  <c r="AI916" i="1"/>
  <c r="AI962" i="1"/>
  <c r="AI914" i="1"/>
  <c r="AI938" i="1"/>
  <c r="AI884" i="1"/>
  <c r="AI967" i="1"/>
  <c r="AI987" i="1"/>
  <c r="AI918" i="1"/>
  <c r="AI959" i="1"/>
  <c r="AI972" i="1"/>
  <c r="AI998" i="1"/>
  <c r="AH1007" i="1"/>
  <c r="AH921" i="1"/>
  <c r="AH941" i="1"/>
  <c r="AI934" i="1"/>
  <c r="AH1008" i="1"/>
  <c r="AH910" i="1"/>
  <c r="AI907" i="1"/>
  <c r="AI955" i="1"/>
  <c r="AI913" i="1"/>
  <c r="AH948" i="1"/>
  <c r="AH964" i="1"/>
  <c r="AH943" i="1"/>
  <c r="AI946" i="1"/>
  <c r="AH972" i="1"/>
  <c r="AH920" i="1"/>
  <c r="AI932" i="1"/>
  <c r="AI1013" i="1"/>
  <c r="AH992" i="1"/>
  <c r="AI978" i="1"/>
  <c r="AH911" i="1"/>
  <c r="AI991" i="1"/>
  <c r="AI968" i="1"/>
  <c r="AH954" i="1"/>
  <c r="AH897" i="1"/>
  <c r="AI917" i="1"/>
  <c r="AI927" i="1"/>
  <c r="AH949" i="1"/>
  <c r="AH969" i="1"/>
  <c r="AI956" i="1"/>
  <c r="AH932" i="1"/>
  <c r="AH990" i="1"/>
  <c r="AH942" i="1"/>
  <c r="AH907" i="1"/>
  <c r="AH919" i="1"/>
  <c r="AI919" i="1"/>
  <c r="AI983" i="1"/>
  <c r="AH959" i="1"/>
  <c r="AI915" i="1"/>
  <c r="AH1012" i="1"/>
  <c r="AH1015" i="1"/>
  <c r="AH1003" i="1"/>
  <c r="AH945" i="1"/>
  <c r="AI1017" i="1"/>
  <c r="AH1017" i="1"/>
  <c r="AI921" i="1"/>
  <c r="AI997" i="1"/>
  <c r="AI893" i="1"/>
  <c r="AI999" i="1"/>
  <c r="AH997" i="1"/>
  <c r="AH980" i="1"/>
  <c r="AI980" i="1"/>
  <c r="AH912" i="1"/>
  <c r="AH903" i="1"/>
  <c r="AI933" i="1"/>
  <c r="AH933" i="1"/>
  <c r="AI928" i="1"/>
  <c r="AH928" i="1"/>
  <c r="AI952" i="1"/>
  <c r="AH952" i="1"/>
  <c r="AI986" i="1"/>
  <c r="AI929" i="1"/>
  <c r="AI993" i="1"/>
  <c r="AH993" i="1"/>
  <c r="AH995" i="1"/>
  <c r="AH900" i="1"/>
  <c r="AI900" i="1"/>
  <c r="AH924" i="1"/>
  <c r="AI924" i="1"/>
  <c r="AH1006" i="1"/>
  <c r="AI940" i="1"/>
  <c r="AI899" i="1"/>
  <c r="AH898" i="1"/>
  <c r="AH923" i="1"/>
  <c r="AI923" i="1"/>
  <c r="AH896" i="1"/>
  <c r="AI896" i="1"/>
  <c r="AI948" i="1"/>
  <c r="AI898" i="1"/>
  <c r="AI905" i="1"/>
  <c r="AH905" i="1"/>
  <c r="AH917" i="1"/>
  <c r="AI977" i="1"/>
  <c r="AH888" i="1"/>
  <c r="AH894" i="1"/>
  <c r="AI894" i="1"/>
  <c r="AH947" i="1"/>
  <c r="AI947" i="1"/>
  <c r="AH1018" i="1"/>
  <c r="AI976" i="1"/>
  <c r="AI995" i="1"/>
  <c r="AI937" i="1"/>
  <c r="AH937" i="1"/>
  <c r="AH1010" i="1"/>
  <c r="AH981" i="1"/>
  <c r="AI1007" i="1"/>
  <c r="AH985" i="1"/>
  <c r="AH1005" i="1"/>
  <c r="AI888" i="1"/>
  <c r="AI964" i="1"/>
  <c r="AI920" i="1"/>
  <c r="AH916" i="1"/>
  <c r="AH1013" i="1"/>
  <c r="AI909" i="1"/>
  <c r="AI941" i="1"/>
  <c r="AH938" i="1"/>
  <c r="AI1012" i="1"/>
  <c r="AH988" i="1"/>
  <c r="AH884" i="1"/>
  <c r="AI892" i="1"/>
  <c r="AH892" i="1"/>
  <c r="AI963" i="1"/>
  <c r="AH889" i="1"/>
  <c r="AH958" i="1"/>
  <c r="AI971" i="1"/>
  <c r="AI981" i="1"/>
  <c r="AI1022" i="1"/>
  <c r="AH1022" i="1"/>
  <c r="AH1011" i="1"/>
  <c r="AH899" i="1"/>
  <c r="AI992" i="1"/>
  <c r="AI979" i="1"/>
  <c r="AI926" i="1"/>
  <c r="AI897" i="1"/>
  <c r="AH1000" i="1"/>
  <c r="AI895" i="1"/>
  <c r="AI911" i="1"/>
  <c r="AH931" i="1"/>
  <c r="AI1004" i="1"/>
  <c r="AI984" i="1"/>
  <c r="AI1008" i="1"/>
  <c r="AH960" i="1"/>
  <c r="AH983" i="1"/>
  <c r="AI912" i="1"/>
  <c r="AH926" i="1"/>
  <c r="AH951" i="1"/>
  <c r="AI951" i="1"/>
  <c r="AH966" i="1"/>
  <c r="AI966" i="1"/>
  <c r="AI985" i="1"/>
  <c r="AH956" i="1"/>
  <c r="AH965" i="1"/>
  <c r="AI965" i="1"/>
  <c r="AI906" i="1"/>
  <c r="AH906" i="1"/>
  <c r="AI950" i="1"/>
  <c r="AH950" i="1"/>
  <c r="AI989" i="1"/>
  <c r="AH989" i="1"/>
  <c r="AH1019" i="1"/>
  <c r="AH957" i="1"/>
  <c r="AI957" i="1"/>
  <c r="AH908" i="1"/>
  <c r="AI908" i="1"/>
  <c r="AH891" i="1"/>
  <c r="AI891" i="1"/>
  <c r="AH975" i="1"/>
  <c r="AI975" i="1"/>
  <c r="AH914" i="1"/>
  <c r="AI970" i="1"/>
  <c r="AH994" i="1"/>
  <c r="AI994" i="1"/>
  <c r="AH946" i="1"/>
  <c r="AI969" i="1"/>
  <c r="AH987" i="1"/>
  <c r="AH961" i="1"/>
  <c r="AI961" i="1"/>
  <c r="AH1021" i="1"/>
  <c r="AI1021" i="1"/>
  <c r="AI882" i="1"/>
  <c r="AI883" i="1"/>
  <c r="AH883" i="1"/>
  <c r="AI886" i="1"/>
  <c r="AI885" i="1"/>
  <c r="AH885" i="1"/>
  <c r="AH882" i="1"/>
  <c r="AI887" i="1"/>
  <c r="AH887" i="1"/>
  <c r="AH886" i="1"/>
  <c r="AC880" i="1" l="1"/>
  <c r="AD880" i="1"/>
  <c r="AM880" i="1"/>
  <c r="AN880" i="1"/>
  <c r="AC881" i="1"/>
  <c r="AD881" i="1"/>
  <c r="AM881" i="1"/>
  <c r="AN881" i="1"/>
  <c r="AC753" i="1"/>
  <c r="AD753" i="1"/>
  <c r="AM753" i="1"/>
  <c r="AN753" i="1"/>
  <c r="AC754" i="1"/>
  <c r="AD754" i="1"/>
  <c r="AM754" i="1"/>
  <c r="AN754" i="1"/>
  <c r="AC755" i="1"/>
  <c r="AD755" i="1"/>
  <c r="AM755" i="1"/>
  <c r="AN755" i="1"/>
  <c r="AC756" i="1"/>
  <c r="AD756" i="1"/>
  <c r="AM756" i="1"/>
  <c r="AN756" i="1"/>
  <c r="AC757" i="1"/>
  <c r="AD757" i="1"/>
  <c r="AM757" i="1"/>
  <c r="AN757" i="1"/>
  <c r="AC758" i="1"/>
  <c r="AD758" i="1"/>
  <c r="AM758" i="1"/>
  <c r="AN758" i="1"/>
  <c r="AC759" i="1"/>
  <c r="AD759" i="1"/>
  <c r="AM759" i="1"/>
  <c r="AN759" i="1"/>
  <c r="AC760" i="1"/>
  <c r="AD760" i="1"/>
  <c r="AM760" i="1"/>
  <c r="AN760" i="1"/>
  <c r="AC761" i="1"/>
  <c r="AD761" i="1"/>
  <c r="AM761" i="1"/>
  <c r="AN761" i="1"/>
  <c r="AC762" i="1"/>
  <c r="AD762" i="1"/>
  <c r="AM762" i="1"/>
  <c r="AN762" i="1"/>
  <c r="AC763" i="1"/>
  <c r="AD763" i="1"/>
  <c r="AM763" i="1"/>
  <c r="AN763" i="1"/>
  <c r="AC764" i="1"/>
  <c r="AD764" i="1"/>
  <c r="AM764" i="1"/>
  <c r="AN764" i="1"/>
  <c r="AC765" i="1"/>
  <c r="AD765" i="1"/>
  <c r="AM765" i="1"/>
  <c r="AN765" i="1"/>
  <c r="AC766" i="1"/>
  <c r="AD766" i="1"/>
  <c r="AM766" i="1"/>
  <c r="AN766" i="1"/>
  <c r="AC767" i="1"/>
  <c r="AD767" i="1"/>
  <c r="AM767" i="1"/>
  <c r="AN767" i="1"/>
  <c r="AC768" i="1"/>
  <c r="AD768" i="1"/>
  <c r="AM768" i="1"/>
  <c r="AN768" i="1"/>
  <c r="AC769" i="1"/>
  <c r="AD769" i="1"/>
  <c r="AM769" i="1"/>
  <c r="AN769" i="1"/>
  <c r="AC770" i="1"/>
  <c r="AD770" i="1"/>
  <c r="AM770" i="1"/>
  <c r="AN770" i="1"/>
  <c r="AC771" i="1"/>
  <c r="AD771" i="1"/>
  <c r="AM771" i="1"/>
  <c r="AN771" i="1"/>
  <c r="AC772" i="1"/>
  <c r="AD772" i="1"/>
  <c r="AM772" i="1"/>
  <c r="AN772" i="1"/>
  <c r="AC773" i="1"/>
  <c r="AD773" i="1"/>
  <c r="AM773" i="1"/>
  <c r="AN773" i="1"/>
  <c r="AC774" i="1"/>
  <c r="AD774" i="1"/>
  <c r="AM774" i="1"/>
  <c r="AN774" i="1"/>
  <c r="AC775" i="1"/>
  <c r="AD775" i="1"/>
  <c r="AM775" i="1"/>
  <c r="AN775" i="1"/>
  <c r="AC776" i="1"/>
  <c r="AD776" i="1"/>
  <c r="AM776" i="1"/>
  <c r="AN776" i="1"/>
  <c r="AC777" i="1"/>
  <c r="AD777" i="1"/>
  <c r="AM777" i="1"/>
  <c r="AN777" i="1"/>
  <c r="AC778" i="1"/>
  <c r="AD778" i="1"/>
  <c r="AM778" i="1"/>
  <c r="AN778" i="1"/>
  <c r="AC779" i="1"/>
  <c r="AD779" i="1"/>
  <c r="AM779" i="1"/>
  <c r="AN779" i="1"/>
  <c r="AC780" i="1"/>
  <c r="AD780" i="1"/>
  <c r="AM780" i="1"/>
  <c r="AN780" i="1"/>
  <c r="AC781" i="1"/>
  <c r="AD781" i="1"/>
  <c r="AM781" i="1"/>
  <c r="AN781" i="1"/>
  <c r="AC782" i="1"/>
  <c r="AD782" i="1"/>
  <c r="AM782" i="1"/>
  <c r="AN782" i="1"/>
  <c r="AC783" i="1"/>
  <c r="AD783" i="1"/>
  <c r="AM783" i="1"/>
  <c r="AN783" i="1"/>
  <c r="AC784" i="1"/>
  <c r="AD784" i="1"/>
  <c r="AM784" i="1"/>
  <c r="AN784" i="1"/>
  <c r="AC785" i="1"/>
  <c r="AD785" i="1"/>
  <c r="AM785" i="1"/>
  <c r="AN785" i="1"/>
  <c r="AC786" i="1"/>
  <c r="AD786" i="1"/>
  <c r="AM786" i="1"/>
  <c r="AN786" i="1"/>
  <c r="AC787" i="1"/>
  <c r="AD787" i="1"/>
  <c r="AM787" i="1"/>
  <c r="AN787" i="1"/>
  <c r="AC788" i="1"/>
  <c r="AD788" i="1"/>
  <c r="AM788" i="1"/>
  <c r="AN788" i="1"/>
  <c r="AC789" i="1"/>
  <c r="AD789" i="1"/>
  <c r="AM789" i="1"/>
  <c r="AN789" i="1"/>
  <c r="AC790" i="1"/>
  <c r="AD790" i="1"/>
  <c r="AM790" i="1"/>
  <c r="AN790" i="1"/>
  <c r="AC791" i="1"/>
  <c r="AD791" i="1"/>
  <c r="AM791" i="1"/>
  <c r="AN791" i="1"/>
  <c r="AC792" i="1"/>
  <c r="AD792" i="1"/>
  <c r="AM792" i="1"/>
  <c r="AN792" i="1"/>
  <c r="AC793" i="1"/>
  <c r="AD793" i="1"/>
  <c r="AM793" i="1"/>
  <c r="AN793" i="1"/>
  <c r="AC794" i="1"/>
  <c r="AD794" i="1"/>
  <c r="AM794" i="1"/>
  <c r="AN794" i="1"/>
  <c r="AC795" i="1"/>
  <c r="AD795" i="1"/>
  <c r="AM795" i="1"/>
  <c r="AN795" i="1"/>
  <c r="AC796" i="1"/>
  <c r="AD796" i="1"/>
  <c r="AM796" i="1"/>
  <c r="AN796" i="1"/>
  <c r="AC797" i="1"/>
  <c r="AD797" i="1"/>
  <c r="AM797" i="1"/>
  <c r="AN797" i="1"/>
  <c r="AC798" i="1"/>
  <c r="AD798" i="1"/>
  <c r="AM798" i="1"/>
  <c r="AN798" i="1"/>
  <c r="AC799" i="1"/>
  <c r="AD799" i="1"/>
  <c r="AM799" i="1"/>
  <c r="AN799" i="1"/>
  <c r="AC800" i="1"/>
  <c r="AD800" i="1"/>
  <c r="AM800" i="1"/>
  <c r="AN800" i="1"/>
  <c r="AC801" i="1"/>
  <c r="AD801" i="1"/>
  <c r="AM801" i="1"/>
  <c r="AN801" i="1"/>
  <c r="AC802" i="1"/>
  <c r="AD802" i="1"/>
  <c r="AM802" i="1"/>
  <c r="AN802" i="1"/>
  <c r="AC803" i="1"/>
  <c r="AD803" i="1"/>
  <c r="AM803" i="1"/>
  <c r="AN803" i="1"/>
  <c r="AC804" i="1"/>
  <c r="AD804" i="1"/>
  <c r="AM804" i="1"/>
  <c r="AN804" i="1"/>
  <c r="AC805" i="1"/>
  <c r="AD805" i="1"/>
  <c r="AM805" i="1"/>
  <c r="AN805" i="1"/>
  <c r="AC806" i="1"/>
  <c r="AD806" i="1"/>
  <c r="AM806" i="1"/>
  <c r="AN806" i="1"/>
  <c r="AC807" i="1"/>
  <c r="AD807" i="1"/>
  <c r="AM807" i="1"/>
  <c r="AN807" i="1"/>
  <c r="AC808" i="1"/>
  <c r="AD808" i="1"/>
  <c r="AM808" i="1"/>
  <c r="AN808" i="1"/>
  <c r="AC809" i="1"/>
  <c r="AD809" i="1"/>
  <c r="AM809" i="1"/>
  <c r="AN809" i="1"/>
  <c r="AC810" i="1"/>
  <c r="AD810" i="1"/>
  <c r="AM810" i="1"/>
  <c r="AN810" i="1"/>
  <c r="AC811" i="1"/>
  <c r="AD811" i="1"/>
  <c r="AM811" i="1"/>
  <c r="AN811" i="1"/>
  <c r="AC812" i="1"/>
  <c r="AD812" i="1"/>
  <c r="AM812" i="1"/>
  <c r="AN812" i="1"/>
  <c r="AC813" i="1"/>
  <c r="AD813" i="1"/>
  <c r="AM813" i="1"/>
  <c r="AN813" i="1"/>
  <c r="AC814" i="1"/>
  <c r="AD814" i="1"/>
  <c r="AM814" i="1"/>
  <c r="AN814" i="1"/>
  <c r="AC815" i="1"/>
  <c r="AD815" i="1"/>
  <c r="AM815" i="1"/>
  <c r="AN815" i="1"/>
  <c r="AC816" i="1"/>
  <c r="AD816" i="1"/>
  <c r="AM816" i="1"/>
  <c r="AN816" i="1"/>
  <c r="AC817" i="1"/>
  <c r="AD817" i="1"/>
  <c r="AM817" i="1"/>
  <c r="AN817" i="1"/>
  <c r="AC818" i="1"/>
  <c r="AD818" i="1"/>
  <c r="AM818" i="1"/>
  <c r="AN818" i="1"/>
  <c r="AC819" i="1"/>
  <c r="AD819" i="1"/>
  <c r="AM819" i="1"/>
  <c r="AN819" i="1"/>
  <c r="AC820" i="1"/>
  <c r="AD820" i="1"/>
  <c r="AM820" i="1"/>
  <c r="AN820" i="1"/>
  <c r="AC821" i="1"/>
  <c r="AD821" i="1"/>
  <c r="AM821" i="1"/>
  <c r="AN821" i="1"/>
  <c r="AC822" i="1"/>
  <c r="AD822" i="1"/>
  <c r="AM822" i="1"/>
  <c r="AN822" i="1"/>
  <c r="AC823" i="1"/>
  <c r="AD823" i="1"/>
  <c r="AM823" i="1"/>
  <c r="AN823" i="1"/>
  <c r="AC824" i="1"/>
  <c r="AD824" i="1"/>
  <c r="AM824" i="1"/>
  <c r="AN824" i="1"/>
  <c r="AC825" i="1"/>
  <c r="AD825" i="1"/>
  <c r="AM825" i="1"/>
  <c r="AN825" i="1"/>
  <c r="AC826" i="1"/>
  <c r="AD826" i="1"/>
  <c r="AM826" i="1"/>
  <c r="AN826" i="1"/>
  <c r="AC827" i="1"/>
  <c r="AD827" i="1"/>
  <c r="AM827" i="1"/>
  <c r="AN827" i="1"/>
  <c r="AC828" i="1"/>
  <c r="AD828" i="1"/>
  <c r="AM828" i="1"/>
  <c r="AN828" i="1"/>
  <c r="AC829" i="1"/>
  <c r="AD829" i="1"/>
  <c r="AM829" i="1"/>
  <c r="AN829" i="1"/>
  <c r="AC830" i="1"/>
  <c r="AD830" i="1"/>
  <c r="AM830" i="1"/>
  <c r="AN830" i="1"/>
  <c r="AC831" i="1"/>
  <c r="AD831" i="1"/>
  <c r="AM831" i="1"/>
  <c r="AN831" i="1"/>
  <c r="AC832" i="1"/>
  <c r="AD832" i="1"/>
  <c r="AM832" i="1"/>
  <c r="AN832" i="1"/>
  <c r="AC833" i="1"/>
  <c r="AD833" i="1"/>
  <c r="AM833" i="1"/>
  <c r="AN833" i="1"/>
  <c r="AC834" i="1"/>
  <c r="AD834" i="1"/>
  <c r="AM834" i="1"/>
  <c r="AN834" i="1"/>
  <c r="AC835" i="1"/>
  <c r="AD835" i="1"/>
  <c r="AM835" i="1"/>
  <c r="AN835" i="1"/>
  <c r="AC836" i="1"/>
  <c r="AD836" i="1"/>
  <c r="AM836" i="1"/>
  <c r="AN836" i="1"/>
  <c r="AC837" i="1"/>
  <c r="AD837" i="1"/>
  <c r="AM837" i="1"/>
  <c r="AN837" i="1"/>
  <c r="AC838" i="1"/>
  <c r="AD838" i="1"/>
  <c r="AM838" i="1"/>
  <c r="AN838" i="1"/>
  <c r="AC839" i="1"/>
  <c r="AD839" i="1"/>
  <c r="AM839" i="1"/>
  <c r="AN839" i="1"/>
  <c r="AC840" i="1"/>
  <c r="AD840" i="1"/>
  <c r="AM840" i="1"/>
  <c r="AN840" i="1"/>
  <c r="AC841" i="1"/>
  <c r="AD841" i="1"/>
  <c r="AM841" i="1"/>
  <c r="AN841" i="1"/>
  <c r="AC842" i="1"/>
  <c r="AD842" i="1"/>
  <c r="AM842" i="1"/>
  <c r="AN842" i="1"/>
  <c r="AC843" i="1"/>
  <c r="AD843" i="1"/>
  <c r="AM843" i="1"/>
  <c r="AN843" i="1"/>
  <c r="AC844" i="1"/>
  <c r="AD844" i="1"/>
  <c r="AM844" i="1"/>
  <c r="AN844" i="1"/>
  <c r="AC845" i="1"/>
  <c r="AD845" i="1"/>
  <c r="AM845" i="1"/>
  <c r="AN845" i="1"/>
  <c r="AC846" i="1"/>
  <c r="AD846" i="1"/>
  <c r="AM846" i="1"/>
  <c r="AN846" i="1"/>
  <c r="AC847" i="1"/>
  <c r="AD847" i="1"/>
  <c r="AM847" i="1"/>
  <c r="AN847" i="1"/>
  <c r="AC848" i="1"/>
  <c r="AD848" i="1"/>
  <c r="AM848" i="1"/>
  <c r="AN848" i="1"/>
  <c r="AC849" i="1"/>
  <c r="AD849" i="1"/>
  <c r="AM849" i="1"/>
  <c r="AN849" i="1"/>
  <c r="AC850" i="1"/>
  <c r="AD850" i="1"/>
  <c r="AM850" i="1"/>
  <c r="AN850" i="1"/>
  <c r="AC851" i="1"/>
  <c r="AD851" i="1"/>
  <c r="AM851" i="1"/>
  <c r="AN851" i="1"/>
  <c r="AC852" i="1"/>
  <c r="AD852" i="1"/>
  <c r="AM852" i="1"/>
  <c r="AN852" i="1"/>
  <c r="AC853" i="1"/>
  <c r="AD853" i="1"/>
  <c r="AM853" i="1"/>
  <c r="AN853" i="1"/>
  <c r="AC854" i="1"/>
  <c r="AD854" i="1"/>
  <c r="AM854" i="1"/>
  <c r="AN854" i="1"/>
  <c r="AC855" i="1"/>
  <c r="AD855" i="1"/>
  <c r="AM855" i="1"/>
  <c r="AN855" i="1"/>
  <c r="AC856" i="1"/>
  <c r="AD856" i="1"/>
  <c r="AM856" i="1"/>
  <c r="AN856" i="1"/>
  <c r="AC857" i="1"/>
  <c r="AD857" i="1"/>
  <c r="AM857" i="1"/>
  <c r="AN857" i="1"/>
  <c r="AC858" i="1"/>
  <c r="AD858" i="1"/>
  <c r="AM858" i="1"/>
  <c r="AN858" i="1"/>
  <c r="AC859" i="1"/>
  <c r="AD859" i="1"/>
  <c r="AM859" i="1"/>
  <c r="AN859" i="1"/>
  <c r="AC860" i="1"/>
  <c r="AD860" i="1"/>
  <c r="AM860" i="1"/>
  <c r="AN860" i="1"/>
  <c r="AC861" i="1"/>
  <c r="AD861" i="1"/>
  <c r="AM861" i="1"/>
  <c r="AN861" i="1"/>
  <c r="AC862" i="1"/>
  <c r="AD862" i="1"/>
  <c r="AM862" i="1"/>
  <c r="AN862" i="1"/>
  <c r="AC863" i="1"/>
  <c r="AD863" i="1"/>
  <c r="AM863" i="1"/>
  <c r="AN863" i="1"/>
  <c r="AC864" i="1"/>
  <c r="AD864" i="1"/>
  <c r="AM864" i="1"/>
  <c r="AN864" i="1"/>
  <c r="AC865" i="1"/>
  <c r="AD865" i="1"/>
  <c r="AM865" i="1"/>
  <c r="AN865" i="1"/>
  <c r="AC866" i="1"/>
  <c r="AD866" i="1"/>
  <c r="AM866" i="1"/>
  <c r="AN866" i="1"/>
  <c r="AC867" i="1"/>
  <c r="AD867" i="1"/>
  <c r="AM867" i="1"/>
  <c r="AN867" i="1"/>
  <c r="AC868" i="1"/>
  <c r="AD868" i="1"/>
  <c r="AM868" i="1"/>
  <c r="AN868" i="1"/>
  <c r="AC869" i="1"/>
  <c r="AD869" i="1"/>
  <c r="AM869" i="1"/>
  <c r="AN869" i="1"/>
  <c r="AC870" i="1"/>
  <c r="AD870" i="1"/>
  <c r="AM870" i="1"/>
  <c r="AN870" i="1"/>
  <c r="AC871" i="1"/>
  <c r="AD871" i="1"/>
  <c r="AM871" i="1"/>
  <c r="AN871" i="1"/>
  <c r="AC872" i="1"/>
  <c r="AD872" i="1"/>
  <c r="AM872" i="1"/>
  <c r="AN872" i="1"/>
  <c r="AC873" i="1"/>
  <c r="AD873" i="1"/>
  <c r="AM873" i="1"/>
  <c r="AN873" i="1"/>
  <c r="AC874" i="1"/>
  <c r="AD874" i="1"/>
  <c r="AM874" i="1"/>
  <c r="AN874" i="1"/>
  <c r="AC875" i="1"/>
  <c r="AD875" i="1"/>
  <c r="AM875" i="1"/>
  <c r="AN875" i="1"/>
  <c r="AC876" i="1"/>
  <c r="AD876" i="1"/>
  <c r="AM876" i="1"/>
  <c r="AN876" i="1"/>
  <c r="AC877" i="1"/>
  <c r="AD877" i="1"/>
  <c r="AM877" i="1"/>
  <c r="AN877" i="1"/>
  <c r="AC878" i="1"/>
  <c r="AD878" i="1"/>
  <c r="AM878" i="1"/>
  <c r="AN878" i="1"/>
  <c r="AC879" i="1"/>
  <c r="AD879" i="1"/>
  <c r="AM879" i="1"/>
  <c r="AN879" i="1"/>
  <c r="AN742" i="1"/>
  <c r="AN746" i="1"/>
  <c r="AN724" i="1"/>
  <c r="AM724" i="1"/>
  <c r="T698" i="1" l="1"/>
  <c r="X626" i="1"/>
  <c r="N667" i="1"/>
  <c r="N653" i="1"/>
  <c r="N666" i="1"/>
  <c r="N652" i="1"/>
  <c r="N638" i="1"/>
  <c r="N723" i="1"/>
  <c r="S630" i="1"/>
  <c r="S741" i="1"/>
  <c r="S727" i="1"/>
  <c r="S685" i="1"/>
  <c r="AH877" i="1"/>
  <c r="AH862" i="1"/>
  <c r="AH848" i="1"/>
  <c r="AI820" i="1"/>
  <c r="AH790" i="1"/>
  <c r="AI766" i="1"/>
  <c r="AH864" i="1"/>
  <c r="AH836" i="1"/>
  <c r="AH766" i="1"/>
  <c r="AI802" i="1"/>
  <c r="AI863" i="1"/>
  <c r="AI849" i="1"/>
  <c r="AI835" i="1"/>
  <c r="AI821" i="1"/>
  <c r="AI807" i="1"/>
  <c r="AI793" i="1"/>
  <c r="AI779" i="1"/>
  <c r="AI765" i="1"/>
  <c r="AH863" i="1"/>
  <c r="AH821" i="1"/>
  <c r="AH779" i="1"/>
  <c r="AH765" i="1"/>
  <c r="AI857" i="1"/>
  <c r="AI876" i="1"/>
  <c r="AH834" i="1"/>
  <c r="AH817" i="1"/>
  <c r="AI791" i="1"/>
  <c r="AI763" i="1"/>
  <c r="AH875" i="1"/>
  <c r="AH861" i="1"/>
  <c r="AH847" i="1"/>
  <c r="AH869" i="1"/>
  <c r="AH837" i="1"/>
  <c r="AI804" i="1"/>
  <c r="AI776" i="1"/>
  <c r="AI762" i="1"/>
  <c r="AH874" i="1"/>
  <c r="AH776" i="1"/>
  <c r="AH762" i="1"/>
  <c r="AH868" i="1"/>
  <c r="AH854" i="1"/>
  <c r="AH840" i="1"/>
  <c r="AI873" i="1"/>
  <c r="AI859" i="1"/>
  <c r="AI845" i="1"/>
  <c r="AI831" i="1"/>
  <c r="AI817" i="1"/>
  <c r="AI803" i="1"/>
  <c r="AI761" i="1"/>
  <c r="AH859" i="1"/>
  <c r="AH831" i="1"/>
  <c r="AH803" i="1"/>
  <c r="AH789" i="1"/>
  <c r="AH775" i="1"/>
  <c r="AH761" i="1"/>
  <c r="AH797" i="1"/>
  <c r="AI769" i="1"/>
  <c r="AH845" i="1"/>
  <c r="AH858" i="1"/>
  <c r="AH830" i="1"/>
  <c r="AH760" i="1"/>
  <c r="AH880" i="1"/>
  <c r="AI866" i="1"/>
  <c r="AH811" i="1"/>
  <c r="AH769" i="1"/>
  <c r="AH833" i="1"/>
  <c r="AH791" i="1"/>
  <c r="AH829" i="1"/>
  <c r="AH815" i="1"/>
  <c r="AH801" i="1"/>
  <c r="AH759" i="1"/>
  <c r="AI879" i="1"/>
  <c r="AI851" i="1"/>
  <c r="AI837" i="1"/>
  <c r="AH781" i="1"/>
  <c r="AI753" i="1"/>
  <c r="AI874" i="1"/>
  <c r="AI860" i="1"/>
  <c r="AH846" i="1"/>
  <c r="AH832" i="1"/>
  <c r="AH873" i="1"/>
  <c r="AH800" i="1"/>
  <c r="AH758" i="1"/>
  <c r="AI864" i="1"/>
  <c r="AI850" i="1"/>
  <c r="AI836" i="1"/>
  <c r="AI822" i="1"/>
  <c r="AI794" i="1"/>
  <c r="AI780" i="1"/>
  <c r="AI875" i="1"/>
  <c r="AI861" i="1"/>
  <c r="AI847" i="1"/>
  <c r="AI833" i="1"/>
  <c r="AI819" i="1"/>
  <c r="AI805" i="1"/>
  <c r="AI777" i="1"/>
  <c r="AI818" i="1"/>
  <c r="AI775" i="1"/>
  <c r="AH867" i="1"/>
  <c r="AH853" i="1"/>
  <c r="AH839" i="1"/>
  <c r="AH825" i="1"/>
  <c r="AH783" i="1"/>
  <c r="AI865" i="1"/>
  <c r="AI846" i="1"/>
  <c r="AI832" i="1"/>
  <c r="AI789" i="1"/>
  <c r="AI869" i="1"/>
  <c r="AH849" i="1"/>
  <c r="AH835" i="1"/>
  <c r="AH807" i="1"/>
  <c r="AH793" i="1"/>
  <c r="AH763" i="1"/>
  <c r="AH753" i="1"/>
  <c r="AH865" i="1"/>
  <c r="AH851" i="1"/>
  <c r="AI790" i="1"/>
  <c r="AI877" i="1"/>
  <c r="AI872" i="1"/>
  <c r="AI867" i="1"/>
  <c r="AI853" i="1"/>
  <c r="AI839" i="1"/>
  <c r="AI825" i="1"/>
  <c r="AI811" i="1"/>
  <c r="AI783" i="1"/>
  <c r="AH819" i="1"/>
  <c r="AH805" i="1"/>
  <c r="AH777" i="1"/>
  <c r="AI880" i="1"/>
  <c r="AH860" i="1"/>
  <c r="AH818" i="1"/>
  <c r="AH804" i="1"/>
  <c r="AI834" i="1"/>
  <c r="AH856" i="1"/>
  <c r="AH881" i="1"/>
  <c r="AI881" i="1"/>
  <c r="O625" i="1"/>
  <c r="O626" i="1"/>
  <c r="O628" i="1"/>
  <c r="O631" i="1"/>
  <c r="O637" i="1"/>
  <c r="O640" i="1"/>
  <c r="O641" i="1"/>
  <c r="O643" i="1"/>
  <c r="O645" i="1"/>
  <c r="O647" i="1"/>
  <c r="O651" i="1"/>
  <c r="O655" i="1"/>
  <c r="O656" i="1"/>
  <c r="O660" i="1"/>
  <c r="O670" i="1"/>
  <c r="O672" i="1"/>
  <c r="O676" i="1"/>
  <c r="O678" i="1"/>
  <c r="O681" i="1"/>
  <c r="O682" i="1"/>
  <c r="O683" i="1"/>
  <c r="O684" i="1"/>
  <c r="O693" i="1"/>
  <c r="O695" i="1"/>
  <c r="O696" i="1"/>
  <c r="O697" i="1"/>
  <c r="O698" i="1"/>
  <c r="O699" i="1"/>
  <c r="O707" i="1"/>
  <c r="O710" i="1"/>
  <c r="O712" i="1"/>
  <c r="O714" i="1"/>
  <c r="O716" i="1"/>
  <c r="O719" i="1"/>
  <c r="O724" i="1"/>
  <c r="O725" i="1"/>
  <c r="O726" i="1"/>
  <c r="O731" i="1"/>
  <c r="O737" i="1"/>
  <c r="O739" i="1"/>
  <c r="O740" i="1"/>
  <c r="O746" i="1"/>
  <c r="O749" i="1"/>
  <c r="N624" i="1"/>
  <c r="N625" i="1"/>
  <c r="N626" i="1"/>
  <c r="N628" i="1"/>
  <c r="N631" i="1"/>
  <c r="N639" i="1"/>
  <c r="N640" i="1"/>
  <c r="N641" i="1"/>
  <c r="N643" i="1"/>
  <c r="N645" i="1"/>
  <c r="N647" i="1"/>
  <c r="N655" i="1"/>
  <c r="N656" i="1"/>
  <c r="N660" i="1"/>
  <c r="N670" i="1"/>
  <c r="N678" i="1"/>
  <c r="N680" i="1"/>
  <c r="N681" i="1"/>
  <c r="N682" i="1"/>
  <c r="N683" i="1"/>
  <c r="N684" i="1"/>
  <c r="N693" i="1"/>
  <c r="N695" i="1"/>
  <c r="N696" i="1"/>
  <c r="N697" i="1"/>
  <c r="N698" i="1"/>
  <c r="N699" i="1"/>
  <c r="N710" i="1"/>
  <c r="N712" i="1"/>
  <c r="N716" i="1"/>
  <c r="N719" i="1"/>
  <c r="N724" i="1"/>
  <c r="N725" i="1"/>
  <c r="N726" i="1"/>
  <c r="N728" i="1"/>
  <c r="N730" i="1"/>
  <c r="N732" i="1"/>
  <c r="N736" i="1"/>
  <c r="N737" i="1"/>
  <c r="N739" i="1"/>
  <c r="N740" i="1"/>
  <c r="N746" i="1"/>
  <c r="N749" i="1"/>
  <c r="N750" i="1"/>
  <c r="S624" i="1"/>
  <c r="S626" i="1"/>
  <c r="S628" i="1"/>
  <c r="S629" i="1"/>
  <c r="S631" i="1"/>
  <c r="S635" i="1"/>
  <c r="S637" i="1"/>
  <c r="S641" i="1"/>
  <c r="S649" i="1"/>
  <c r="S650" i="1"/>
  <c r="S651" i="1"/>
  <c r="S655" i="1"/>
  <c r="S656" i="1"/>
  <c r="S658" i="1"/>
  <c r="S664" i="1"/>
  <c r="S670" i="1"/>
  <c r="S676" i="1"/>
  <c r="S678" i="1"/>
  <c r="S680" i="1"/>
  <c r="S681" i="1"/>
  <c r="S682" i="1"/>
  <c r="S683" i="1"/>
  <c r="S684" i="1"/>
  <c r="S693" i="1"/>
  <c r="S694" i="1"/>
  <c r="S695" i="1"/>
  <c r="S696" i="1"/>
  <c r="S697" i="1"/>
  <c r="S699" i="1"/>
  <c r="S701" i="1"/>
  <c r="S707" i="1"/>
  <c r="S710" i="1"/>
  <c r="S712" i="1"/>
  <c r="S713" i="1"/>
  <c r="S719" i="1"/>
  <c r="S724" i="1"/>
  <c r="S726" i="1"/>
  <c r="S732" i="1"/>
  <c r="S734" i="1"/>
  <c r="S737" i="1"/>
  <c r="S739" i="1"/>
  <c r="S740" i="1"/>
  <c r="S746" i="1"/>
  <c r="S750" i="1"/>
  <c r="T624" i="1"/>
  <c r="T626" i="1"/>
  <c r="T628" i="1"/>
  <c r="T635" i="1"/>
  <c r="T637" i="1"/>
  <c r="T641" i="1"/>
  <c r="T649" i="1"/>
  <c r="T655" i="1"/>
  <c r="T656" i="1"/>
  <c r="T658" i="1"/>
  <c r="T662" i="1"/>
  <c r="T663" i="1"/>
  <c r="T670" i="1"/>
  <c r="T674" i="1"/>
  <c r="T676" i="1"/>
  <c r="T680" i="1"/>
  <c r="T681" i="1"/>
  <c r="T682" i="1"/>
  <c r="T684" i="1"/>
  <c r="T687" i="1"/>
  <c r="T692" i="1"/>
  <c r="T693" i="1"/>
  <c r="T694" i="1"/>
  <c r="T695" i="1"/>
  <c r="T696" i="1"/>
  <c r="T697" i="1"/>
  <c r="T701" i="1"/>
  <c r="T710" i="1"/>
  <c r="T719" i="1"/>
  <c r="T724" i="1"/>
  <c r="T726" i="1"/>
  <c r="T728" i="1"/>
  <c r="T732" i="1"/>
  <c r="T734" i="1"/>
  <c r="T737" i="1"/>
  <c r="T739" i="1"/>
  <c r="T740" i="1"/>
  <c r="T744" i="1"/>
  <c r="T746" i="1"/>
  <c r="T750" i="1"/>
  <c r="T751" i="1"/>
  <c r="Y624" i="1"/>
  <c r="Y625" i="1"/>
  <c r="Y628" i="1"/>
  <c r="Y629" i="1"/>
  <c r="Y637" i="1"/>
  <c r="Y639" i="1"/>
  <c r="Y640" i="1"/>
  <c r="Y641" i="1"/>
  <c r="Y649" i="1"/>
  <c r="Y654" i="1"/>
  <c r="Y655" i="1"/>
  <c r="Y656" i="1"/>
  <c r="Y660" i="1"/>
  <c r="Y663" i="1"/>
  <c r="Y668" i="1"/>
  <c r="Y670" i="1"/>
  <c r="Y674" i="1"/>
  <c r="Y676" i="1"/>
  <c r="Y680" i="1"/>
  <c r="Y682" i="1"/>
  <c r="Y683" i="1"/>
  <c r="Y684" i="1"/>
  <c r="Y690" i="1"/>
  <c r="Y694" i="1"/>
  <c r="Y695" i="1"/>
  <c r="Y696" i="1"/>
  <c r="Y697" i="1"/>
  <c r="Y699" i="1"/>
  <c r="Y701" i="1"/>
  <c r="Y703" i="1"/>
  <c r="Y705" i="1"/>
  <c r="Y710" i="1"/>
  <c r="Y717" i="1"/>
  <c r="Y719" i="1"/>
  <c r="Y724" i="1"/>
  <c r="Y725" i="1"/>
  <c r="Y730" i="1"/>
  <c r="Y734" i="1"/>
  <c r="Y736" i="1"/>
  <c r="Y737" i="1"/>
  <c r="Y739" i="1"/>
  <c r="Y740" i="1"/>
  <c r="Y750" i="1"/>
  <c r="Y751" i="1"/>
  <c r="X624" i="1"/>
  <c r="X625" i="1"/>
  <c r="X628" i="1"/>
  <c r="X629" i="1"/>
  <c r="X631" i="1"/>
  <c r="X635" i="1"/>
  <c r="X637" i="1"/>
  <c r="X639" i="1"/>
  <c r="X640" i="1"/>
  <c r="X641" i="1"/>
  <c r="X649" i="1"/>
  <c r="X654" i="1"/>
  <c r="X655" i="1"/>
  <c r="X656" i="1"/>
  <c r="X660" i="1"/>
  <c r="X663" i="1"/>
  <c r="X666" i="1"/>
  <c r="X667" i="1"/>
  <c r="X668" i="1"/>
  <c r="X670" i="1"/>
  <c r="X674" i="1"/>
  <c r="X676" i="1"/>
  <c r="X680" i="1"/>
  <c r="X682" i="1"/>
  <c r="X683" i="1"/>
  <c r="X684" i="1"/>
  <c r="X687" i="1"/>
  <c r="X690" i="1"/>
  <c r="X692" i="1"/>
  <c r="X694" i="1"/>
  <c r="X695" i="1"/>
  <c r="X696" i="1"/>
  <c r="X697" i="1"/>
  <c r="X701" i="1"/>
  <c r="X705" i="1"/>
  <c r="X710" i="1"/>
  <c r="X712" i="1"/>
  <c r="X717" i="1"/>
  <c r="X719" i="1"/>
  <c r="X724" i="1"/>
  <c r="X725" i="1"/>
  <c r="X730" i="1"/>
  <c r="X736" i="1"/>
  <c r="X737" i="1"/>
  <c r="X739" i="1"/>
  <c r="X740" i="1"/>
  <c r="X742" i="1"/>
  <c r="X746" i="1"/>
  <c r="X750" i="1"/>
  <c r="X751" i="1"/>
  <c r="T650" i="1" l="1"/>
  <c r="X669" i="1"/>
  <c r="S733" i="1"/>
  <c r="S698" i="1"/>
  <c r="T712" i="1"/>
  <c r="S669" i="1"/>
  <c r="O713" i="1"/>
  <c r="N651" i="1"/>
  <c r="O634" i="1"/>
  <c r="T709" i="1"/>
  <c r="T708" i="1"/>
  <c r="O629" i="1"/>
  <c r="Y712" i="1"/>
  <c r="Y643" i="1"/>
  <c r="T706" i="1"/>
  <c r="X681" i="1"/>
  <c r="N744" i="1"/>
  <c r="N713" i="1"/>
  <c r="X744" i="1"/>
  <c r="N742" i="1"/>
  <c r="N634" i="1"/>
  <c r="Y698" i="1"/>
  <c r="Y669" i="1"/>
  <c r="S645" i="1"/>
  <c r="N711" i="1"/>
  <c r="X698" i="1"/>
  <c r="T725" i="1"/>
  <c r="S725" i="1"/>
  <c r="S663" i="1"/>
  <c r="O711" i="1"/>
  <c r="S662" i="1"/>
  <c r="O744" i="1"/>
  <c r="Y681" i="1"/>
  <c r="T738" i="1"/>
  <c r="S715" i="1"/>
  <c r="X715" i="1"/>
  <c r="T664" i="1"/>
  <c r="S751" i="1"/>
  <c r="S714" i="1"/>
  <c r="X685" i="1"/>
  <c r="X714" i="1"/>
  <c r="X741" i="1"/>
  <c r="T707" i="1"/>
  <c r="T678" i="1"/>
  <c r="S728" i="1"/>
  <c r="S636" i="1"/>
  <c r="N707" i="1"/>
  <c r="N676" i="1"/>
  <c r="T631" i="1"/>
  <c r="S665" i="1"/>
  <c r="N701" i="1"/>
  <c r="N672" i="1"/>
  <c r="N637" i="1"/>
  <c r="T743" i="1"/>
  <c r="X716" i="1"/>
  <c r="T723" i="1"/>
  <c r="X664" i="1"/>
  <c r="X743" i="1"/>
  <c r="X728" i="1"/>
  <c r="Y746" i="1"/>
  <c r="X672" i="1"/>
  <c r="Y742" i="1"/>
  <c r="T666" i="1"/>
  <c r="S639" i="1"/>
  <c r="O717" i="1"/>
  <c r="O690" i="1"/>
  <c r="Y722" i="1"/>
  <c r="Y667" i="1"/>
  <c r="Y664" i="1"/>
  <c r="N685" i="1"/>
  <c r="X647" i="1"/>
  <c r="Y685" i="1"/>
  <c r="T730" i="1"/>
  <c r="T636" i="1"/>
  <c r="Y741" i="1"/>
  <c r="T665" i="1"/>
  <c r="O685" i="1"/>
  <c r="O671" i="1"/>
  <c r="X699" i="1"/>
  <c r="Y720" i="1"/>
  <c r="Y692" i="1"/>
  <c r="Y666" i="1"/>
  <c r="Y631" i="1"/>
  <c r="T639" i="1"/>
  <c r="S736" i="1"/>
  <c r="N690" i="1"/>
  <c r="N661" i="1"/>
  <c r="O661" i="1"/>
  <c r="Y635" i="1"/>
  <c r="N662" i="1"/>
  <c r="N714" i="1"/>
  <c r="Y653" i="1"/>
  <c r="S668" i="1"/>
  <c r="N629" i="1"/>
  <c r="X726" i="1"/>
  <c r="X653" i="1"/>
  <c r="S744" i="1"/>
  <c r="S667" i="1"/>
  <c r="O730" i="1"/>
  <c r="O701" i="1"/>
  <c r="O745" i="1"/>
  <c r="Y711" i="1"/>
  <c r="S749" i="1"/>
  <c r="N633" i="1"/>
  <c r="Y726" i="1"/>
  <c r="T648" i="1"/>
  <c r="S644" i="1"/>
  <c r="N648" i="1"/>
  <c r="Y723" i="1"/>
  <c r="Y672" i="1"/>
  <c r="Y647" i="1"/>
  <c r="T667" i="1"/>
  <c r="S743" i="1"/>
  <c r="S692" i="1"/>
  <c r="S666" i="1"/>
  <c r="N743" i="1"/>
  <c r="N717" i="1"/>
  <c r="N668" i="1"/>
  <c r="N646" i="1"/>
  <c r="O728" i="1"/>
  <c r="O700" i="1"/>
  <c r="O679" i="1"/>
  <c r="O646" i="1"/>
  <c r="N715" i="1"/>
  <c r="X638" i="1"/>
  <c r="X713" i="1"/>
  <c r="S679" i="1"/>
  <c r="O633" i="1"/>
  <c r="X732" i="1"/>
  <c r="Y627" i="1"/>
  <c r="S748" i="1"/>
  <c r="N632" i="1"/>
  <c r="T736" i="1"/>
  <c r="N679" i="1"/>
  <c r="X729" i="1"/>
  <c r="O668" i="1"/>
  <c r="O743" i="1"/>
  <c r="Y709" i="1"/>
  <c r="S729" i="1"/>
  <c r="N654" i="1"/>
  <c r="O687" i="1"/>
  <c r="T679" i="1"/>
  <c r="N727" i="1"/>
  <c r="T705" i="1"/>
  <c r="S747" i="1"/>
  <c r="O732" i="1"/>
  <c r="O654" i="1"/>
  <c r="N745" i="1"/>
  <c r="Y665" i="1"/>
  <c r="X665" i="1"/>
  <c r="O722" i="1"/>
  <c r="X636" i="1"/>
  <c r="S711" i="1"/>
  <c r="N630" i="1"/>
  <c r="T671" i="1"/>
  <c r="T702" i="1"/>
  <c r="S702" i="1"/>
  <c r="X702" i="1"/>
  <c r="X642" i="1"/>
  <c r="Y713" i="1"/>
  <c r="S735" i="1"/>
  <c r="O638" i="1"/>
  <c r="Y626" i="1"/>
  <c r="O667" i="1"/>
  <c r="X727" i="1"/>
  <c r="X652" i="1"/>
  <c r="Y708" i="1"/>
  <c r="Y652" i="1"/>
  <c r="Y638" i="1"/>
  <c r="T752" i="1"/>
  <c r="T722" i="1"/>
  <c r="T677" i="1"/>
  <c r="S648" i="1"/>
  <c r="N665" i="1"/>
  <c r="O729" i="1"/>
  <c r="O665" i="1"/>
  <c r="T632" i="1"/>
  <c r="S632" i="1"/>
  <c r="S745" i="1"/>
  <c r="O747" i="1"/>
  <c r="N747" i="1"/>
  <c r="X711" i="1"/>
  <c r="X650" i="1"/>
  <c r="T721" i="1"/>
  <c r="T691" i="1"/>
  <c r="O648" i="1"/>
  <c r="O632" i="1"/>
  <c r="T689" i="1"/>
  <c r="S689" i="1"/>
  <c r="X747" i="1"/>
  <c r="X657" i="1"/>
  <c r="Y727" i="1"/>
  <c r="Y671" i="1"/>
  <c r="Y657" i="1"/>
  <c r="T652" i="1"/>
  <c r="S653" i="1"/>
  <c r="O718" i="1"/>
  <c r="O702" i="1"/>
  <c r="O663" i="1"/>
  <c r="N663" i="1"/>
  <c r="Y707" i="1"/>
  <c r="X707" i="1"/>
  <c r="O694" i="1"/>
  <c r="X731" i="1"/>
  <c r="X686" i="1"/>
  <c r="X671" i="1"/>
  <c r="X627" i="1"/>
  <c r="Y642" i="1"/>
  <c r="T742" i="1"/>
  <c r="T711" i="1"/>
  <c r="T651" i="1"/>
  <c r="S718" i="1"/>
  <c r="S700" i="1"/>
  <c r="S652" i="1"/>
  <c r="N731" i="1"/>
  <c r="N700" i="1"/>
  <c r="N669" i="1"/>
  <c r="O686" i="1"/>
  <c r="T643" i="1"/>
  <c r="T713" i="1"/>
  <c r="T688" i="1"/>
  <c r="S688" i="1"/>
  <c r="T661" i="1"/>
  <c r="S661" i="1"/>
  <c r="T731" i="1"/>
  <c r="S731" i="1"/>
  <c r="Y721" i="1"/>
  <c r="X721" i="1"/>
  <c r="O653" i="1"/>
  <c r="Y738" i="1"/>
  <c r="N677" i="1"/>
  <c r="X745" i="1"/>
  <c r="X700" i="1"/>
  <c r="O650" i="1"/>
  <c r="N650" i="1"/>
  <c r="T675" i="1"/>
  <c r="S675" i="1"/>
  <c r="O733" i="1"/>
  <c r="N733" i="1"/>
  <c r="Y651" i="1"/>
  <c r="X651" i="1"/>
  <c r="O709" i="1"/>
  <c r="T634" i="1"/>
  <c r="S634" i="1"/>
  <c r="N729" i="1"/>
  <c r="O715" i="1"/>
  <c r="O669" i="1"/>
  <c r="T727" i="1"/>
  <c r="O706" i="1"/>
  <c r="N706" i="1"/>
  <c r="O652" i="1"/>
  <c r="O708" i="1"/>
  <c r="T657" i="1"/>
  <c r="T630" i="1"/>
  <c r="O748" i="1"/>
  <c r="N748" i="1"/>
  <c r="Y752" i="1"/>
  <c r="O691" i="1"/>
  <c r="N691" i="1"/>
  <c r="O751" i="1"/>
  <c r="O736" i="1"/>
  <c r="T660" i="1"/>
  <c r="S660" i="1"/>
  <c r="T633" i="1"/>
  <c r="S633" i="1"/>
  <c r="O705" i="1"/>
  <c r="N705" i="1"/>
  <c r="Y749" i="1"/>
  <c r="X749" i="1"/>
  <c r="X723" i="1"/>
  <c r="X662" i="1"/>
  <c r="Y732" i="1"/>
  <c r="Y634" i="1"/>
  <c r="T718" i="1"/>
  <c r="T642" i="1"/>
  <c r="N708" i="1"/>
  <c r="N659" i="1"/>
  <c r="T685" i="1"/>
  <c r="T747" i="1"/>
  <c r="S723" i="1"/>
  <c r="N689" i="1"/>
  <c r="O644" i="1"/>
  <c r="O664" i="1"/>
  <c r="N664" i="1"/>
  <c r="O649" i="1"/>
  <c r="N649" i="1"/>
  <c r="O680" i="1"/>
  <c r="Y636" i="1"/>
  <c r="T720" i="1"/>
  <c r="T690" i="1"/>
  <c r="N741" i="1"/>
  <c r="N694" i="1"/>
  <c r="O742" i="1"/>
  <c r="T716" i="1"/>
  <c r="S716" i="1"/>
  <c r="O635" i="1"/>
  <c r="N635" i="1"/>
  <c r="X634" i="1"/>
  <c r="Y733" i="1"/>
  <c r="Y677" i="1"/>
  <c r="T749" i="1"/>
  <c r="T659" i="1"/>
  <c r="T627" i="1"/>
  <c r="S709" i="1"/>
  <c r="S659" i="1"/>
  <c r="S627" i="1"/>
  <c r="O741" i="1"/>
  <c r="T703" i="1"/>
  <c r="S703" i="1"/>
  <c r="O734" i="1"/>
  <c r="N734" i="1"/>
  <c r="X708" i="1"/>
  <c r="X677" i="1"/>
  <c r="Y747" i="1"/>
  <c r="Y704" i="1"/>
  <c r="Y648" i="1"/>
  <c r="T733" i="1"/>
  <c r="T673" i="1"/>
  <c r="S708" i="1"/>
  <c r="S642" i="1"/>
  <c r="N675" i="1"/>
  <c r="N627" i="1"/>
  <c r="O677" i="1"/>
  <c r="X752" i="1"/>
  <c r="X722" i="1"/>
  <c r="X691" i="1"/>
  <c r="X646" i="1"/>
  <c r="X632" i="1"/>
  <c r="Y731" i="1"/>
  <c r="Y689" i="1"/>
  <c r="Y675" i="1"/>
  <c r="T672" i="1"/>
  <c r="S691" i="1"/>
  <c r="S657" i="1"/>
  <c r="S625" i="1"/>
  <c r="N722" i="1"/>
  <c r="N674" i="1"/>
  <c r="N642" i="1"/>
  <c r="S706" i="1"/>
  <c r="O738" i="1"/>
  <c r="T629" i="1"/>
  <c r="T717" i="1"/>
  <c r="S717" i="1"/>
  <c r="Y693" i="1"/>
  <c r="X693" i="1"/>
  <c r="O639" i="1"/>
  <c r="X720" i="1"/>
  <c r="X675" i="1"/>
  <c r="X645" i="1"/>
  <c r="Y745" i="1"/>
  <c r="Y716" i="1"/>
  <c r="Y688" i="1"/>
  <c r="Y632" i="1"/>
  <c r="S738" i="1"/>
  <c r="S690" i="1"/>
  <c r="S640" i="1"/>
  <c r="N721" i="1"/>
  <c r="N704" i="1"/>
  <c r="N673" i="1"/>
  <c r="N657" i="1"/>
  <c r="O721" i="1"/>
  <c r="O675" i="1"/>
  <c r="T699" i="1"/>
  <c r="O692" i="1"/>
  <c r="N692" i="1"/>
  <c r="T647" i="1"/>
  <c r="S647" i="1"/>
  <c r="X734" i="1"/>
  <c r="X704" i="1"/>
  <c r="X689" i="1"/>
  <c r="X659" i="1"/>
  <c r="X644" i="1"/>
  <c r="X630" i="1"/>
  <c r="Y744" i="1"/>
  <c r="Y729" i="1"/>
  <c r="Y715" i="1"/>
  <c r="Y687" i="1"/>
  <c r="Y673" i="1"/>
  <c r="Y659" i="1"/>
  <c r="Y645" i="1"/>
  <c r="T745" i="1"/>
  <c r="T715" i="1"/>
  <c r="T700" i="1"/>
  <c r="T669" i="1"/>
  <c r="T654" i="1"/>
  <c r="S752" i="1"/>
  <c r="S721" i="1"/>
  <c r="S705" i="1"/>
  <c r="S687" i="1"/>
  <c r="S671" i="1"/>
  <c r="N752" i="1"/>
  <c r="N703" i="1"/>
  <c r="N687" i="1"/>
  <c r="O704" i="1"/>
  <c r="O689" i="1"/>
  <c r="O674" i="1"/>
  <c r="O658" i="1"/>
  <c r="O642" i="1"/>
  <c r="O720" i="1"/>
  <c r="N720" i="1"/>
  <c r="Y735" i="1"/>
  <c r="X735" i="1"/>
  <c r="O723" i="1"/>
  <c r="O666" i="1"/>
  <c r="Y706" i="1"/>
  <c r="Y678" i="1"/>
  <c r="Y650" i="1"/>
  <c r="T735" i="1"/>
  <c r="T645" i="1"/>
  <c r="S742" i="1"/>
  <c r="O727" i="1"/>
  <c r="T741" i="1"/>
  <c r="T646" i="1"/>
  <c r="S646" i="1"/>
  <c r="O636" i="1"/>
  <c r="N636" i="1"/>
  <c r="X709" i="1"/>
  <c r="X678" i="1"/>
  <c r="X648" i="1"/>
  <c r="Y748" i="1"/>
  <c r="Y691" i="1"/>
  <c r="T704" i="1"/>
  <c r="T644" i="1"/>
  <c r="S677" i="1"/>
  <c r="S643" i="1"/>
  <c r="N709" i="1"/>
  <c r="N644" i="1"/>
  <c r="O662" i="1"/>
  <c r="O630" i="1"/>
  <c r="Y679" i="1"/>
  <c r="X679" i="1"/>
  <c r="X738" i="1"/>
  <c r="X633" i="1"/>
  <c r="Y718" i="1"/>
  <c r="Y662" i="1"/>
  <c r="T748" i="1"/>
  <c r="X706" i="1"/>
  <c r="X661" i="1"/>
  <c r="Y661" i="1"/>
  <c r="Y633" i="1"/>
  <c r="T625" i="1"/>
  <c r="S673" i="1"/>
  <c r="N738" i="1"/>
  <c r="N658" i="1"/>
  <c r="Y702" i="1"/>
  <c r="Y646" i="1"/>
  <c r="T686" i="1"/>
  <c r="T640" i="1"/>
  <c r="S722" i="1"/>
  <c r="S672" i="1"/>
  <c r="N688" i="1"/>
  <c r="O659" i="1"/>
  <c r="O627" i="1"/>
  <c r="X748" i="1"/>
  <c r="X733" i="1"/>
  <c r="X718" i="1"/>
  <c r="X703" i="1"/>
  <c r="X688" i="1"/>
  <c r="X673" i="1"/>
  <c r="X658" i="1"/>
  <c r="X643" i="1"/>
  <c r="Y743" i="1"/>
  <c r="Y728" i="1"/>
  <c r="Y714" i="1"/>
  <c r="Y700" i="1"/>
  <c r="Y686" i="1"/>
  <c r="Y658" i="1"/>
  <c r="Y644" i="1"/>
  <c r="Y630" i="1"/>
  <c r="T729" i="1"/>
  <c r="T714" i="1"/>
  <c r="T683" i="1"/>
  <c r="T668" i="1"/>
  <c r="T653" i="1"/>
  <c r="T638" i="1"/>
  <c r="S720" i="1"/>
  <c r="S704" i="1"/>
  <c r="S686" i="1"/>
  <c r="S654" i="1"/>
  <c r="S638" i="1"/>
  <c r="N751" i="1"/>
  <c r="N735" i="1"/>
  <c r="N718" i="1"/>
  <c r="N702" i="1"/>
  <c r="N686" i="1"/>
  <c r="N671" i="1"/>
  <c r="O752" i="1"/>
  <c r="O735" i="1"/>
  <c r="O703" i="1"/>
  <c r="O688" i="1"/>
  <c r="O673" i="1"/>
  <c r="O657" i="1"/>
  <c r="S730" i="1"/>
  <c r="S674" i="1"/>
  <c r="O750" i="1"/>
  <c r="O624" i="1"/>
  <c r="AH820" i="1"/>
  <c r="AH824" i="1"/>
  <c r="AI824" i="1"/>
  <c r="AI798" i="1"/>
  <c r="AH798" i="1"/>
  <c r="AI815" i="1"/>
  <c r="AI781" i="1"/>
  <c r="AI878" i="1"/>
  <c r="AH878" i="1"/>
  <c r="AH866" i="1"/>
  <c r="AH838" i="1"/>
  <c r="AI838" i="1"/>
  <c r="AH812" i="1"/>
  <c r="AI812" i="1"/>
  <c r="AI829" i="1"/>
  <c r="AI760" i="1"/>
  <c r="AH850" i="1"/>
  <c r="AI843" i="1"/>
  <c r="AH843" i="1"/>
  <c r="AI774" i="1"/>
  <c r="AH774" i="1"/>
  <c r="AI757" i="1"/>
  <c r="AH757" i="1"/>
  <c r="AH755" i="1"/>
  <c r="AI755" i="1"/>
  <c r="AH771" i="1"/>
  <c r="AI771" i="1"/>
  <c r="AH871" i="1"/>
  <c r="AI871" i="1"/>
  <c r="AH876" i="1"/>
  <c r="AI848" i="1"/>
  <c r="AH879" i="1"/>
  <c r="AI785" i="1"/>
  <c r="AH785" i="1"/>
  <c r="AI758" i="1"/>
  <c r="AH816" i="1"/>
  <c r="AI816" i="1"/>
  <c r="AI854" i="1"/>
  <c r="AI840" i="1"/>
  <c r="AI862" i="1"/>
  <c r="AI797" i="1"/>
  <c r="AI767" i="1"/>
  <c r="AH767" i="1"/>
  <c r="AI799" i="1"/>
  <c r="AH799" i="1"/>
  <c r="AH772" i="1"/>
  <c r="AI772" i="1"/>
  <c r="AI830" i="1"/>
  <c r="AI868" i="1"/>
  <c r="AH844" i="1"/>
  <c r="AI844" i="1"/>
  <c r="AI827" i="1"/>
  <c r="AH827" i="1"/>
  <c r="AI800" i="1"/>
  <c r="AI858" i="1"/>
  <c r="AI826" i="1"/>
  <c r="AH826" i="1"/>
  <c r="AH809" i="1"/>
  <c r="AI809" i="1"/>
  <c r="AH754" i="1"/>
  <c r="AI754" i="1"/>
  <c r="AH841" i="1"/>
  <c r="AI841" i="1"/>
  <c r="AI814" i="1"/>
  <c r="AH814" i="1"/>
  <c r="AH872" i="1"/>
  <c r="AH788" i="1"/>
  <c r="AI788" i="1"/>
  <c r="AI808" i="1"/>
  <c r="AH823" i="1"/>
  <c r="AI823" i="1"/>
  <c r="AH857" i="1"/>
  <c r="AH768" i="1"/>
  <c r="AI768" i="1"/>
  <c r="AH802" i="1"/>
  <c r="AI855" i="1"/>
  <c r="AH855" i="1"/>
  <c r="AH828" i="1"/>
  <c r="AI828" i="1"/>
  <c r="AI759" i="1"/>
  <c r="AH780" i="1"/>
  <c r="AH764" i="1"/>
  <c r="AI764" i="1"/>
  <c r="AH782" i="1"/>
  <c r="AI782" i="1"/>
  <c r="AH756" i="1"/>
  <c r="AI756" i="1"/>
  <c r="AH842" i="1"/>
  <c r="AI842" i="1"/>
  <c r="AI773" i="1"/>
  <c r="AH773" i="1"/>
  <c r="AH794" i="1"/>
  <c r="AH778" i="1"/>
  <c r="AI778" i="1"/>
  <c r="AI786" i="1"/>
  <c r="AH786" i="1"/>
  <c r="AH795" i="1"/>
  <c r="AI795" i="1"/>
  <c r="AH796" i="1"/>
  <c r="AI796" i="1"/>
  <c r="AH770" i="1"/>
  <c r="AI770" i="1"/>
  <c r="AI856" i="1"/>
  <c r="AH787" i="1"/>
  <c r="AI787" i="1"/>
  <c r="AH808" i="1"/>
  <c r="AI792" i="1"/>
  <c r="AH792" i="1"/>
  <c r="AI852" i="1"/>
  <c r="AH852" i="1"/>
  <c r="AI813" i="1"/>
  <c r="AH813" i="1"/>
  <c r="AH810" i="1"/>
  <c r="AI810" i="1"/>
  <c r="AH784" i="1"/>
  <c r="AI784" i="1"/>
  <c r="AH870" i="1"/>
  <c r="AI870" i="1"/>
  <c r="AI801" i="1"/>
  <c r="AH822" i="1"/>
  <c r="AI806" i="1"/>
  <c r="AH806" i="1"/>
  <c r="AI690" i="1"/>
  <c r="AH649" i="1"/>
  <c r="AH664" i="1"/>
  <c r="AH707" i="1"/>
  <c r="AI721" i="1"/>
  <c r="AH704" i="1"/>
  <c r="AI693" i="1"/>
  <c r="AI705" i="1"/>
  <c r="AH719" i="1"/>
  <c r="AH676" i="1"/>
  <c r="AH666" i="1"/>
  <c r="AI747" i="1"/>
  <c r="AH665" i="1"/>
  <c r="AI634" i="1"/>
  <c r="AH750" i="1"/>
  <c r="AI720" i="1"/>
  <c r="AI719" i="1"/>
  <c r="AI635" i="1"/>
  <c r="AH678" i="1"/>
  <c r="AH749" i="1"/>
  <c r="AH747" i="1"/>
  <c r="AI736" i="1"/>
  <c r="AI744" i="1"/>
  <c r="AI688" i="1"/>
  <c r="AI674" i="1"/>
  <c r="AI646" i="1"/>
  <c r="AI745" i="1"/>
  <c r="AI731" i="1"/>
  <c r="AI717" i="1"/>
  <c r="AI675" i="1"/>
  <c r="AI661" i="1"/>
  <c r="AI647" i="1"/>
  <c r="AI633" i="1"/>
  <c r="AI741" i="1"/>
  <c r="AI727" i="1"/>
  <c r="AI713" i="1"/>
  <c r="AI699" i="1"/>
  <c r="AI685" i="1"/>
  <c r="AI657" i="1"/>
  <c r="AI643" i="1"/>
  <c r="AH744" i="1"/>
  <c r="AH730" i="1"/>
  <c r="AH716" i="1"/>
  <c r="AH688" i="1"/>
  <c r="AH660" i="1"/>
  <c r="AH632" i="1"/>
  <c r="AI726" i="1"/>
  <c r="AI712" i="1"/>
  <c r="AI698" i="1"/>
  <c r="AI684" i="1"/>
  <c r="AI670" i="1"/>
  <c r="AI656" i="1"/>
  <c r="AI642" i="1"/>
  <c r="AI742" i="1"/>
  <c r="AI728" i="1"/>
  <c r="AI686" i="1"/>
  <c r="AI658" i="1"/>
  <c r="AI644" i="1"/>
  <c r="AH745" i="1"/>
  <c r="AH731" i="1"/>
  <c r="AH717" i="1"/>
  <c r="AH703" i="1"/>
  <c r="AH689" i="1"/>
  <c r="AH675" i="1"/>
  <c r="AH661" i="1"/>
  <c r="AH647" i="1"/>
  <c r="AH633" i="1"/>
  <c r="AI739" i="1"/>
  <c r="AI711" i="1"/>
  <c r="AI683" i="1"/>
  <c r="AI655" i="1"/>
  <c r="AH742" i="1"/>
  <c r="AH700" i="1"/>
  <c r="AH686" i="1"/>
  <c r="AH672" i="1"/>
  <c r="AH658" i="1"/>
  <c r="AH644" i="1"/>
  <c r="AI752" i="1"/>
  <c r="AI724" i="1"/>
  <c r="AI696" i="1"/>
  <c r="AI682" i="1"/>
  <c r="AI668" i="1"/>
  <c r="AI654" i="1"/>
  <c r="AI640" i="1"/>
  <c r="AI626" i="1"/>
  <c r="AH741" i="1"/>
  <c r="AH727" i="1"/>
  <c r="AH713" i="1"/>
  <c r="AH699" i="1"/>
  <c r="AH685" i="1"/>
  <c r="AH657" i="1"/>
  <c r="AH643" i="1"/>
  <c r="AH629" i="1"/>
  <c r="AI751" i="1"/>
  <c r="AI737" i="1"/>
  <c r="AI723" i="1"/>
  <c r="AI695" i="1"/>
  <c r="AI681" i="1"/>
  <c r="AI667" i="1"/>
  <c r="AI653" i="1"/>
  <c r="AI639" i="1"/>
  <c r="AI625" i="1"/>
  <c r="AH740" i="1"/>
  <c r="AH712" i="1"/>
  <c r="AH698" i="1"/>
  <c r="AH684" i="1"/>
  <c r="AH670" i="1"/>
  <c r="AH628" i="1"/>
  <c r="AI743" i="1"/>
  <c r="AI729" i="1"/>
  <c r="AI701" i="1"/>
  <c r="AI687" i="1"/>
  <c r="AI673" i="1"/>
  <c r="AI659" i="1"/>
  <c r="AI645" i="1"/>
  <c r="AI631" i="1"/>
  <c r="AH739" i="1"/>
  <c r="AH725" i="1"/>
  <c r="AH711" i="1"/>
  <c r="AH697" i="1"/>
  <c r="AH683" i="1"/>
  <c r="AH655" i="1"/>
  <c r="AH641" i="1"/>
  <c r="AH627" i="1"/>
  <c r="AI725" i="1"/>
  <c r="AI697" i="1"/>
  <c r="AI669" i="1"/>
  <c r="AI641" i="1"/>
  <c r="AH752" i="1"/>
  <c r="AH738" i="1"/>
  <c r="AH724" i="1"/>
  <c r="AH710" i="1"/>
  <c r="AH696" i="1"/>
  <c r="AH682" i="1"/>
  <c r="AH668" i="1"/>
  <c r="AH654" i="1"/>
  <c r="AH626" i="1"/>
  <c r="AH751" i="1"/>
  <c r="AH737" i="1"/>
  <c r="AH723" i="1"/>
  <c r="AH681" i="1"/>
  <c r="AH667" i="1"/>
  <c r="AH653" i="1"/>
  <c r="AH639" i="1"/>
  <c r="AH62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7" i="1"/>
  <c r="AI628" i="1"/>
  <c r="AI629" i="1"/>
  <c r="AI630" i="1"/>
  <c r="AI632" i="1"/>
  <c r="AI637" i="1"/>
  <c r="AI638" i="1"/>
  <c r="AI648" i="1"/>
  <c r="AI649" i="1"/>
  <c r="AI650" i="1"/>
  <c r="AI651" i="1"/>
  <c r="AI652" i="1"/>
  <c r="AI660" i="1"/>
  <c r="AI662" i="1"/>
  <c r="AI663" i="1"/>
  <c r="AI664" i="1"/>
  <c r="AI665" i="1"/>
  <c r="AI666" i="1"/>
  <c r="AI671" i="1"/>
  <c r="AI672" i="1"/>
  <c r="AI676" i="1"/>
  <c r="AI677" i="1"/>
  <c r="AI678" i="1"/>
  <c r="AI679" i="1"/>
  <c r="AI680" i="1"/>
  <c r="AI689" i="1"/>
  <c r="AI691" i="1"/>
  <c r="AI692" i="1"/>
  <c r="AI700" i="1"/>
  <c r="AI702" i="1"/>
  <c r="AI703" i="1"/>
  <c r="AI704" i="1"/>
  <c r="AI706" i="1"/>
  <c r="AI707" i="1"/>
  <c r="AI708" i="1"/>
  <c r="AI709" i="1"/>
  <c r="AI710" i="1"/>
  <c r="AI716" i="1"/>
  <c r="AI718" i="1"/>
  <c r="AI722" i="1"/>
  <c r="AI730" i="1"/>
  <c r="AI732" i="1"/>
  <c r="AI733" i="1"/>
  <c r="AI734" i="1"/>
  <c r="AI738" i="1"/>
  <c r="AI740" i="1"/>
  <c r="AI746" i="1"/>
  <c r="AI748" i="1"/>
  <c r="AI749" i="1"/>
  <c r="AI750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30" i="1"/>
  <c r="AH634" i="1"/>
  <c r="AH635" i="1"/>
  <c r="AH636" i="1"/>
  <c r="AH637" i="1"/>
  <c r="AH638" i="1"/>
  <c r="AH640" i="1"/>
  <c r="AH642" i="1"/>
  <c r="AH646" i="1"/>
  <c r="AH648" i="1"/>
  <c r="AH650" i="1"/>
  <c r="AH651" i="1"/>
  <c r="AH656" i="1"/>
  <c r="AH662" i="1"/>
  <c r="AH663" i="1"/>
  <c r="AH669" i="1"/>
  <c r="AH671" i="1"/>
  <c r="AH673" i="1"/>
  <c r="AH674" i="1"/>
  <c r="AH677" i="1"/>
  <c r="AH679" i="1"/>
  <c r="AH680" i="1"/>
  <c r="AH690" i="1"/>
  <c r="AH691" i="1"/>
  <c r="AH692" i="1"/>
  <c r="AH694" i="1"/>
  <c r="AH695" i="1"/>
  <c r="AH701" i="1"/>
  <c r="AH702" i="1"/>
  <c r="AH705" i="1"/>
  <c r="AH706" i="1"/>
  <c r="AH708" i="1"/>
  <c r="AH709" i="1"/>
  <c r="AH714" i="1"/>
  <c r="AH718" i="1"/>
  <c r="AH722" i="1"/>
  <c r="AH726" i="1"/>
  <c r="AH728" i="1"/>
  <c r="AH732" i="1"/>
  <c r="AH733" i="1"/>
  <c r="AH734" i="1"/>
  <c r="AH736" i="1"/>
  <c r="AH746" i="1"/>
  <c r="AH748" i="1"/>
  <c r="AN752" i="1"/>
  <c r="AM752" i="1"/>
  <c r="AH721" i="1" l="1"/>
  <c r="AH652" i="1"/>
  <c r="AI735" i="1"/>
  <c r="AH687" i="1"/>
  <c r="AH715" i="1"/>
  <c r="AH631" i="1"/>
  <c r="AH659" i="1"/>
  <c r="AI694" i="1"/>
  <c r="AH735" i="1"/>
  <c r="AI636" i="1"/>
  <c r="AH743" i="1"/>
  <c r="AH720" i="1"/>
  <c r="AH645" i="1"/>
  <c r="AH693" i="1"/>
  <c r="AI714" i="1"/>
  <c r="AH729" i="1"/>
  <c r="AI715" i="1"/>
  <c r="AN492" i="1"/>
  <c r="AM492" i="1"/>
  <c r="AM612" i="1" l="1"/>
  <c r="AN612" i="1"/>
  <c r="AN750" i="1" l="1"/>
  <c r="AM750" i="1"/>
  <c r="AN751" i="1" l="1"/>
  <c r="AM751" i="1"/>
  <c r="AN623" i="1" l="1"/>
  <c r="AM623" i="1"/>
  <c r="AN622" i="1"/>
  <c r="AM622" i="1"/>
  <c r="AN749" i="1" l="1"/>
  <c r="AM749" i="1"/>
  <c r="AM625" i="1" l="1"/>
  <c r="AN625" i="1"/>
  <c r="AN494" i="1"/>
  <c r="AM494" i="1"/>
  <c r="AM618" i="1"/>
  <c r="AN619" i="1"/>
  <c r="AM619" i="1"/>
  <c r="AN620" i="1"/>
  <c r="AM620" i="1"/>
  <c r="AN618" i="1"/>
  <c r="AM624" i="1" l="1"/>
  <c r="AN624" i="1"/>
  <c r="AM626" i="1"/>
  <c r="AN626" i="1"/>
  <c r="AM627" i="1"/>
  <c r="AN627" i="1"/>
  <c r="AM628" i="1"/>
  <c r="AN628" i="1"/>
  <c r="AM629" i="1"/>
  <c r="AN629" i="1"/>
  <c r="AM630" i="1"/>
  <c r="AN630" i="1"/>
  <c r="AM631" i="1"/>
  <c r="AN631" i="1"/>
  <c r="AM632" i="1"/>
  <c r="AN632" i="1"/>
  <c r="AM633" i="1"/>
  <c r="AN633" i="1"/>
  <c r="AM634" i="1"/>
  <c r="AN634" i="1"/>
  <c r="AM635" i="1"/>
  <c r="AN635" i="1"/>
  <c r="AM636" i="1"/>
  <c r="AN636" i="1"/>
  <c r="AM637" i="1"/>
  <c r="AN637" i="1"/>
  <c r="AM638" i="1"/>
  <c r="AN638" i="1"/>
  <c r="AM639" i="1"/>
  <c r="AN639" i="1"/>
  <c r="AM640" i="1"/>
  <c r="AN640" i="1"/>
  <c r="AM641" i="1"/>
  <c r="AN641" i="1"/>
  <c r="AM642" i="1"/>
  <c r="AN642" i="1"/>
  <c r="AM643" i="1"/>
  <c r="AN643" i="1"/>
  <c r="AM644" i="1"/>
  <c r="AN644" i="1"/>
  <c r="AM645" i="1"/>
  <c r="AN645" i="1"/>
  <c r="AM646" i="1"/>
  <c r="AN646" i="1"/>
  <c r="AM647" i="1"/>
  <c r="AN647" i="1"/>
  <c r="AM648" i="1"/>
  <c r="AN648" i="1"/>
  <c r="AM649" i="1"/>
  <c r="AN649" i="1"/>
  <c r="AM650" i="1"/>
  <c r="AN650" i="1"/>
  <c r="AM651" i="1"/>
  <c r="AN651" i="1"/>
  <c r="AM652" i="1"/>
  <c r="AN652" i="1"/>
  <c r="AM653" i="1"/>
  <c r="AN653" i="1"/>
  <c r="AM654" i="1"/>
  <c r="AN654" i="1"/>
  <c r="AM655" i="1"/>
  <c r="AN655" i="1"/>
  <c r="AM656" i="1"/>
  <c r="AN656" i="1"/>
  <c r="AM657" i="1"/>
  <c r="AN657" i="1"/>
  <c r="AM658" i="1"/>
  <c r="AN658" i="1"/>
  <c r="AM659" i="1"/>
  <c r="AN659" i="1"/>
  <c r="AM660" i="1"/>
  <c r="AN660" i="1"/>
  <c r="AM661" i="1"/>
  <c r="AN661" i="1"/>
  <c r="AM662" i="1"/>
  <c r="AN662" i="1"/>
  <c r="AM663" i="1"/>
  <c r="AN663" i="1"/>
  <c r="AM664" i="1"/>
  <c r="AN664" i="1"/>
  <c r="AM665" i="1"/>
  <c r="AN665" i="1"/>
  <c r="AM666" i="1"/>
  <c r="AN666" i="1"/>
  <c r="AM667" i="1"/>
  <c r="AN667" i="1"/>
  <c r="AM668" i="1"/>
  <c r="AN668" i="1"/>
  <c r="AM669" i="1"/>
  <c r="AN669" i="1"/>
  <c r="AM670" i="1"/>
  <c r="AN670" i="1"/>
  <c r="AM671" i="1"/>
  <c r="AN671" i="1"/>
  <c r="AM672" i="1"/>
  <c r="AN672" i="1"/>
  <c r="AM673" i="1"/>
  <c r="AN673" i="1"/>
  <c r="AM674" i="1"/>
  <c r="AN674" i="1"/>
  <c r="AM675" i="1"/>
  <c r="AN675" i="1"/>
  <c r="AM676" i="1"/>
  <c r="AN676" i="1"/>
  <c r="AM677" i="1"/>
  <c r="AN677" i="1"/>
  <c r="AM678" i="1"/>
  <c r="AN678" i="1"/>
  <c r="AM679" i="1"/>
  <c r="AN679" i="1"/>
  <c r="AM680" i="1"/>
  <c r="AN680" i="1"/>
  <c r="AM681" i="1"/>
  <c r="AN681" i="1"/>
  <c r="AM682" i="1"/>
  <c r="AN682" i="1"/>
  <c r="AM683" i="1"/>
  <c r="AN683" i="1"/>
  <c r="AM684" i="1"/>
  <c r="AN684" i="1"/>
  <c r="AM685" i="1"/>
  <c r="AN685" i="1"/>
  <c r="AM686" i="1"/>
  <c r="AN686" i="1"/>
  <c r="AM687" i="1"/>
  <c r="AN687" i="1"/>
  <c r="AM688" i="1"/>
  <c r="AN688" i="1"/>
  <c r="AM689" i="1"/>
  <c r="AN689" i="1"/>
  <c r="AM690" i="1"/>
  <c r="AN690" i="1"/>
  <c r="AM691" i="1"/>
  <c r="AN691" i="1"/>
  <c r="AM692" i="1"/>
  <c r="AN692" i="1"/>
  <c r="AM693" i="1"/>
  <c r="AN693" i="1"/>
  <c r="AM694" i="1"/>
  <c r="AN694" i="1"/>
  <c r="AM695" i="1"/>
  <c r="AN695" i="1"/>
  <c r="AM696" i="1"/>
  <c r="AN696" i="1"/>
  <c r="AM697" i="1"/>
  <c r="AN697" i="1"/>
  <c r="AM698" i="1"/>
  <c r="AN698" i="1"/>
  <c r="AM699" i="1"/>
  <c r="AN699" i="1"/>
  <c r="AM700" i="1"/>
  <c r="AN700" i="1"/>
  <c r="AM701" i="1"/>
  <c r="AN701" i="1"/>
  <c r="AM702" i="1"/>
  <c r="AN702" i="1"/>
  <c r="AM703" i="1"/>
  <c r="AN703" i="1"/>
  <c r="AM704" i="1"/>
  <c r="AN704" i="1"/>
  <c r="AM705" i="1"/>
  <c r="AN705" i="1"/>
  <c r="AM706" i="1"/>
  <c r="AN706" i="1"/>
  <c r="AM707" i="1"/>
  <c r="AN707" i="1"/>
  <c r="AM708" i="1"/>
  <c r="AN708" i="1"/>
  <c r="AM709" i="1"/>
  <c r="AN709" i="1"/>
  <c r="AM710" i="1"/>
  <c r="AN710" i="1"/>
  <c r="AM711" i="1"/>
  <c r="AN711" i="1"/>
  <c r="AM712" i="1"/>
  <c r="AN712" i="1"/>
  <c r="AM713" i="1"/>
  <c r="AN713" i="1"/>
  <c r="AM714" i="1"/>
  <c r="AN714" i="1"/>
  <c r="AM715" i="1"/>
  <c r="AN715" i="1"/>
  <c r="AM716" i="1"/>
  <c r="AN716" i="1"/>
  <c r="AM717" i="1"/>
  <c r="AN717" i="1"/>
  <c r="AM718" i="1"/>
  <c r="AN718" i="1"/>
  <c r="AM719" i="1"/>
  <c r="AN719" i="1"/>
  <c r="AM720" i="1"/>
  <c r="AN720" i="1"/>
  <c r="AM721" i="1"/>
  <c r="AN721" i="1"/>
  <c r="AM722" i="1"/>
  <c r="AN722" i="1"/>
  <c r="AM723" i="1"/>
  <c r="AN723" i="1"/>
  <c r="AM725" i="1"/>
  <c r="AN725" i="1"/>
  <c r="AM726" i="1"/>
  <c r="AN726" i="1"/>
  <c r="AM727" i="1"/>
  <c r="AN727" i="1"/>
  <c r="AM728" i="1"/>
  <c r="AN728" i="1"/>
  <c r="AM729" i="1"/>
  <c r="AN729" i="1"/>
  <c r="AM730" i="1"/>
  <c r="AN730" i="1"/>
  <c r="AM731" i="1"/>
  <c r="AN731" i="1"/>
  <c r="AM732" i="1"/>
  <c r="AN732" i="1"/>
  <c r="AM733" i="1"/>
  <c r="AN733" i="1"/>
  <c r="AM734" i="1"/>
  <c r="AN734" i="1"/>
  <c r="AM735" i="1"/>
  <c r="AN735" i="1"/>
  <c r="AM736" i="1"/>
  <c r="AN736" i="1"/>
  <c r="AM737" i="1"/>
  <c r="AN737" i="1"/>
  <c r="AM738" i="1"/>
  <c r="AN738" i="1"/>
  <c r="AM739" i="1"/>
  <c r="AN739" i="1"/>
  <c r="AM740" i="1"/>
  <c r="AN740" i="1"/>
  <c r="AM741" i="1"/>
  <c r="AN741" i="1"/>
  <c r="AM742" i="1"/>
  <c r="AM743" i="1"/>
  <c r="AN743" i="1"/>
  <c r="AM744" i="1"/>
  <c r="AN744" i="1"/>
  <c r="AM745" i="1"/>
  <c r="AN745" i="1"/>
  <c r="AM746" i="1"/>
  <c r="AM747" i="1"/>
  <c r="AN747" i="1"/>
  <c r="AM748" i="1"/>
  <c r="AN748" i="1"/>
  <c r="AM621" i="1" l="1"/>
  <c r="AN621" i="1" l="1"/>
  <c r="AM497" i="1" l="1"/>
  <c r="AM498" i="1"/>
  <c r="AM500" i="1"/>
  <c r="AM503" i="1"/>
  <c r="AM504" i="1"/>
  <c r="AM505" i="1"/>
  <c r="AM506" i="1"/>
  <c r="AM508" i="1"/>
  <c r="AM511" i="1"/>
  <c r="AM512" i="1"/>
  <c r="AM514" i="1"/>
  <c r="AM517" i="1"/>
  <c r="AM518" i="1"/>
  <c r="AM519" i="1"/>
  <c r="AM520" i="1"/>
  <c r="AM522" i="1"/>
  <c r="AM525" i="1"/>
  <c r="AM526" i="1"/>
  <c r="AM528" i="1"/>
  <c r="AM531" i="1"/>
  <c r="AM532" i="1"/>
  <c r="AM533" i="1"/>
  <c r="AM534" i="1"/>
  <c r="AM536" i="1"/>
  <c r="AM539" i="1"/>
  <c r="AM540" i="1"/>
  <c r="AM542" i="1"/>
  <c r="AM545" i="1"/>
  <c r="AM546" i="1"/>
  <c r="AM547" i="1"/>
  <c r="AM548" i="1"/>
  <c r="AM550" i="1"/>
  <c r="AN552" i="1"/>
  <c r="AM553" i="1"/>
  <c r="AM554" i="1"/>
  <c r="AM556" i="1"/>
  <c r="AM559" i="1"/>
  <c r="AM560" i="1"/>
  <c r="AM561" i="1"/>
  <c r="AM562" i="1"/>
  <c r="AM564" i="1"/>
  <c r="AM567" i="1"/>
  <c r="AM568" i="1"/>
  <c r="AM569" i="1"/>
  <c r="AM570" i="1"/>
  <c r="AM573" i="1"/>
  <c r="AM574" i="1"/>
  <c r="AM575" i="1"/>
  <c r="AM576" i="1"/>
  <c r="AM578" i="1"/>
  <c r="AM581" i="1"/>
  <c r="AM582" i="1"/>
  <c r="AM583" i="1"/>
  <c r="AM584" i="1"/>
  <c r="AM587" i="1"/>
  <c r="AM588" i="1"/>
  <c r="AM589" i="1"/>
  <c r="AM590" i="1"/>
  <c r="AM592" i="1"/>
  <c r="AM595" i="1"/>
  <c r="AM596" i="1"/>
  <c r="AM597" i="1"/>
  <c r="AM598" i="1"/>
  <c r="AM601" i="1"/>
  <c r="AM602" i="1"/>
  <c r="AM603" i="1"/>
  <c r="AM604" i="1"/>
  <c r="AM606" i="1"/>
  <c r="AM609" i="1"/>
  <c r="AM610" i="1"/>
  <c r="AM611" i="1"/>
  <c r="AM615" i="1"/>
  <c r="AM616" i="1"/>
  <c r="AM617" i="1"/>
  <c r="AN493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5" i="1"/>
  <c r="AN556" i="1"/>
  <c r="AN557" i="1"/>
  <c r="AN558" i="1"/>
  <c r="AN559" i="1"/>
  <c r="AN560" i="1"/>
  <c r="AN562" i="1"/>
  <c r="AN563" i="1"/>
  <c r="AN564" i="1"/>
  <c r="AN565" i="1"/>
  <c r="AN566" i="1"/>
  <c r="AN567" i="1"/>
  <c r="AN568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3" i="1"/>
  <c r="AN614" i="1"/>
  <c r="AN615" i="1"/>
  <c r="AN616" i="1"/>
  <c r="AN617" i="1"/>
  <c r="AM495" i="1"/>
  <c r="AM496" i="1"/>
  <c r="AM499" i="1"/>
  <c r="AM501" i="1"/>
  <c r="AM502" i="1"/>
  <c r="AM507" i="1"/>
  <c r="AM509" i="1"/>
  <c r="AM510" i="1"/>
  <c r="AM513" i="1"/>
  <c r="AM515" i="1"/>
  <c r="AM516" i="1"/>
  <c r="AM521" i="1"/>
  <c r="AM523" i="1"/>
  <c r="AM524" i="1"/>
  <c r="AM527" i="1"/>
  <c r="AM529" i="1"/>
  <c r="AM530" i="1"/>
  <c r="AM535" i="1"/>
  <c r="AM537" i="1"/>
  <c r="AM538" i="1"/>
  <c r="AM541" i="1"/>
  <c r="AM543" i="1"/>
  <c r="AM544" i="1"/>
  <c r="AM549" i="1"/>
  <c r="AM551" i="1"/>
  <c r="AM555" i="1"/>
  <c r="AM557" i="1"/>
  <c r="AM558" i="1"/>
  <c r="AM563" i="1"/>
  <c r="AM565" i="1"/>
  <c r="AM566" i="1"/>
  <c r="AM571" i="1"/>
  <c r="AM572" i="1"/>
  <c r="AM577" i="1"/>
  <c r="AM579" i="1"/>
  <c r="AM580" i="1"/>
  <c r="AM585" i="1"/>
  <c r="AM586" i="1"/>
  <c r="AM591" i="1"/>
  <c r="AM593" i="1"/>
  <c r="AM594" i="1"/>
  <c r="AM599" i="1"/>
  <c r="AM600" i="1"/>
  <c r="AM605" i="1"/>
  <c r="AM607" i="1"/>
  <c r="AM608" i="1"/>
  <c r="AM613" i="1"/>
  <c r="AM614" i="1"/>
  <c r="AN376" i="1"/>
  <c r="AM377" i="1"/>
  <c r="AN378" i="1"/>
  <c r="AN394" i="1"/>
  <c r="AN396" i="1"/>
  <c r="AN397" i="1"/>
  <c r="AM411" i="1"/>
  <c r="AN416" i="1"/>
  <c r="AN420" i="1"/>
  <c r="AM421" i="1"/>
  <c r="AM425" i="1"/>
  <c r="AN434" i="1"/>
  <c r="AN439" i="1"/>
  <c r="AN452" i="1"/>
  <c r="AN453" i="1"/>
  <c r="AN458" i="1"/>
  <c r="AN461" i="1"/>
  <c r="AN462" i="1"/>
  <c r="AM466" i="1"/>
  <c r="AM467" i="1"/>
  <c r="AN474" i="1"/>
  <c r="AN475" i="1"/>
  <c r="AN476" i="1"/>
  <c r="AM373" i="1"/>
  <c r="AM383" i="1"/>
  <c r="AM387" i="1"/>
  <c r="AM397" i="1"/>
  <c r="AM401" i="1"/>
  <c r="AM415" i="1"/>
  <c r="AM429" i="1"/>
  <c r="AM431" i="1"/>
  <c r="AM439" i="1"/>
  <c r="AM443" i="1"/>
  <c r="AM447" i="1"/>
  <c r="AM453" i="1"/>
  <c r="AM457" i="1"/>
  <c r="AM471" i="1"/>
  <c r="AM481" i="1"/>
  <c r="AM485" i="1"/>
  <c r="AM489" i="1"/>
  <c r="AN374" i="1"/>
  <c r="AN375" i="1"/>
  <c r="AN381" i="1"/>
  <c r="AN382" i="1"/>
  <c r="AN383" i="1"/>
  <c r="AN388" i="1"/>
  <c r="AN389" i="1"/>
  <c r="AN390" i="1"/>
  <c r="AN395" i="1"/>
  <c r="AN402" i="1"/>
  <c r="AN403" i="1"/>
  <c r="AN404" i="1"/>
  <c r="AN405" i="1"/>
  <c r="AN406" i="1"/>
  <c r="AN407" i="1"/>
  <c r="AN408" i="1"/>
  <c r="AN409" i="1"/>
  <c r="AN410" i="1"/>
  <c r="AN411" i="1"/>
  <c r="AN423" i="1"/>
  <c r="AN424" i="1"/>
  <c r="AN425" i="1"/>
  <c r="AN430" i="1"/>
  <c r="AN437" i="1"/>
  <c r="AN438" i="1"/>
  <c r="AN444" i="1"/>
  <c r="AN445" i="1"/>
  <c r="AN446" i="1"/>
  <c r="AN447" i="1"/>
  <c r="AN448" i="1"/>
  <c r="AN451" i="1"/>
  <c r="AN465" i="1"/>
  <c r="AN466" i="1"/>
  <c r="AN472" i="1"/>
  <c r="AN473" i="1"/>
  <c r="AN479" i="1"/>
  <c r="AN480" i="1"/>
  <c r="AN481" i="1"/>
  <c r="AN486" i="1"/>
  <c r="AN487" i="1"/>
  <c r="AN488" i="1"/>
  <c r="AN370" i="1"/>
  <c r="AN371" i="1"/>
  <c r="AN372" i="1"/>
  <c r="AN373" i="1"/>
  <c r="AN384" i="1"/>
  <c r="AN385" i="1"/>
  <c r="AN386" i="1"/>
  <c r="AN387" i="1"/>
  <c r="AN398" i="1"/>
  <c r="AN399" i="1"/>
  <c r="AN400" i="1"/>
  <c r="AN401" i="1"/>
  <c r="AN412" i="1"/>
  <c r="AN413" i="1"/>
  <c r="AN414" i="1"/>
  <c r="AN415" i="1"/>
  <c r="AN426" i="1"/>
  <c r="AN427" i="1"/>
  <c r="AN428" i="1"/>
  <c r="AN429" i="1"/>
  <c r="AN440" i="1"/>
  <c r="AN441" i="1"/>
  <c r="AN442" i="1"/>
  <c r="AN443" i="1"/>
  <c r="AN454" i="1"/>
  <c r="AN455" i="1"/>
  <c r="AN456" i="1"/>
  <c r="AN457" i="1"/>
  <c r="AN468" i="1"/>
  <c r="AN469" i="1"/>
  <c r="AN470" i="1"/>
  <c r="AN471" i="1"/>
  <c r="AN482" i="1"/>
  <c r="AN483" i="1"/>
  <c r="AN484" i="1"/>
  <c r="AN485" i="1"/>
  <c r="AM370" i="1"/>
  <c r="AM371" i="1"/>
  <c r="AM372" i="1"/>
  <c r="AM381" i="1"/>
  <c r="AM382" i="1"/>
  <c r="AM384" i="1"/>
  <c r="AM385" i="1"/>
  <c r="AM386" i="1"/>
  <c r="AM395" i="1"/>
  <c r="AM398" i="1"/>
  <c r="AM399" i="1"/>
  <c r="AM400" i="1"/>
  <c r="AM409" i="1"/>
  <c r="AM410" i="1"/>
  <c r="AM412" i="1"/>
  <c r="AM413" i="1"/>
  <c r="AM414" i="1"/>
  <c r="AM423" i="1"/>
  <c r="AM424" i="1"/>
  <c r="AM426" i="1"/>
  <c r="AM427" i="1"/>
  <c r="AM428" i="1"/>
  <c r="AM437" i="1"/>
  <c r="AM438" i="1"/>
  <c r="AM440" i="1"/>
  <c r="AM441" i="1"/>
  <c r="AM442" i="1"/>
  <c r="AM451" i="1"/>
  <c r="AM452" i="1"/>
  <c r="AM454" i="1"/>
  <c r="AM455" i="1"/>
  <c r="AM456" i="1"/>
  <c r="AM465" i="1"/>
  <c r="AM468" i="1"/>
  <c r="AM469" i="1"/>
  <c r="AM470" i="1"/>
  <c r="AM479" i="1"/>
  <c r="AM480" i="1"/>
  <c r="AM482" i="1"/>
  <c r="AM483" i="1"/>
  <c r="AM484" i="1"/>
  <c r="AN611" i="1" l="1"/>
  <c r="AN569" i="1"/>
  <c r="AM552" i="1"/>
  <c r="AN561" i="1"/>
  <c r="AN554" i="1"/>
  <c r="AN553" i="1"/>
  <c r="AM493" i="1"/>
  <c r="AM394" i="1"/>
  <c r="AN463" i="1"/>
  <c r="AN491" i="1"/>
  <c r="AN433" i="1"/>
  <c r="AN393" i="1"/>
  <c r="AM406" i="1"/>
  <c r="AN490" i="1"/>
  <c r="AN450" i="1"/>
  <c r="AN432" i="1"/>
  <c r="AN392" i="1"/>
  <c r="AM450" i="1"/>
  <c r="AM404" i="1"/>
  <c r="AN489" i="1"/>
  <c r="AN467" i="1"/>
  <c r="AN449" i="1"/>
  <c r="AN431" i="1"/>
  <c r="AN391" i="1"/>
  <c r="AM490" i="1"/>
  <c r="AM448" i="1"/>
  <c r="AN464" i="1"/>
  <c r="AM478" i="1"/>
  <c r="AN422" i="1"/>
  <c r="AN421" i="1"/>
  <c r="AM474" i="1"/>
  <c r="AN460" i="1"/>
  <c r="AM376" i="1"/>
  <c r="AM396" i="1"/>
  <c r="AN477" i="1"/>
  <c r="AN459" i="1"/>
  <c r="AN419" i="1"/>
  <c r="AN379" i="1"/>
  <c r="AM419" i="1"/>
  <c r="AM375" i="1"/>
  <c r="AM380" i="1"/>
  <c r="AN478" i="1"/>
  <c r="AN380" i="1"/>
  <c r="AN436" i="1"/>
  <c r="AN418" i="1"/>
  <c r="AM418" i="1"/>
  <c r="AM477" i="1"/>
  <c r="AM473" i="1"/>
  <c r="AN435" i="1"/>
  <c r="AN417" i="1"/>
  <c r="AN377" i="1"/>
  <c r="AM460" i="1"/>
  <c r="AM422" i="1"/>
  <c r="AM491" i="1"/>
  <c r="AM393" i="1"/>
  <c r="AM462" i="1"/>
  <c r="AM378" i="1"/>
  <c r="AM461" i="1"/>
  <c r="AM464" i="1"/>
  <c r="AM436" i="1"/>
  <c r="AM408" i="1"/>
  <c r="AM463" i="1"/>
  <c r="AM435" i="1"/>
  <c r="AM379" i="1"/>
  <c r="AM476" i="1"/>
  <c r="AM434" i="1"/>
  <c r="AM392" i="1"/>
  <c r="AM475" i="1"/>
  <c r="AM433" i="1"/>
  <c r="AM405" i="1"/>
  <c r="AM488" i="1"/>
  <c r="AM446" i="1"/>
  <c r="AM432" i="1"/>
  <c r="AM390" i="1"/>
  <c r="AM487" i="1"/>
  <c r="AM445" i="1"/>
  <c r="AM417" i="1"/>
  <c r="AM389" i="1"/>
  <c r="AM486" i="1"/>
  <c r="AM472" i="1"/>
  <c r="AM458" i="1"/>
  <c r="AM444" i="1"/>
  <c r="AM430" i="1"/>
  <c r="AM416" i="1"/>
  <c r="AM402" i="1"/>
  <c r="AM388" i="1"/>
  <c r="AM374" i="1"/>
  <c r="AM449" i="1"/>
  <c r="AM407" i="1"/>
  <c r="AM420" i="1"/>
  <c r="AM391" i="1"/>
  <c r="AM459" i="1"/>
  <c r="AM403" i="1"/>
  <c r="AN2" i="1" l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M2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2" i="1"/>
  <c r="AH624" i="1"/>
  <c r="AI624" i="1"/>
  <c r="AI2" i="1"/>
  <c r="O883" i="1" l="1"/>
  <c r="S886" i="1"/>
  <c r="N886" i="1" l="1"/>
  <c r="T886" i="1"/>
  <c r="X806" i="1"/>
  <c r="Y806" i="1"/>
  <c r="N821" i="1"/>
  <c r="O821" i="1"/>
  <c r="N848" i="1"/>
  <c r="O848" i="1"/>
  <c r="Y782" i="1"/>
  <c r="X782" i="1"/>
  <c r="T839" i="1"/>
  <c r="S839" i="1"/>
  <c r="T780" i="1"/>
  <c r="S780" i="1"/>
  <c r="O865" i="1"/>
  <c r="N865" i="1"/>
  <c r="T775" i="1"/>
  <c r="S775" i="1"/>
  <c r="T834" i="1"/>
  <c r="S834" i="1"/>
  <c r="O758" i="1"/>
  <c r="N758" i="1"/>
  <c r="T838" i="1"/>
  <c r="S838" i="1"/>
  <c r="Y815" i="1"/>
  <c r="X815" i="1"/>
  <c r="Y773" i="1"/>
  <c r="X773" i="1"/>
  <c r="T877" i="1"/>
  <c r="S877" i="1"/>
  <c r="Y814" i="1"/>
  <c r="X814" i="1"/>
  <c r="T793" i="1"/>
  <c r="S793" i="1"/>
  <c r="N787" i="1"/>
  <c r="O787" i="1"/>
  <c r="O823" i="1"/>
  <c r="N823" i="1"/>
  <c r="N857" i="1"/>
  <c r="O857" i="1"/>
  <c r="O856" i="1"/>
  <c r="N856" i="1"/>
  <c r="X883" i="1"/>
  <c r="Y883" i="1"/>
  <c r="N880" i="1"/>
  <c r="O880" i="1"/>
  <c r="S833" i="1"/>
  <c r="T833" i="1"/>
  <c r="N841" i="1"/>
  <c r="O841" i="1"/>
  <c r="Y841" i="1"/>
  <c r="X841" i="1"/>
  <c r="O790" i="1"/>
  <c r="N790" i="1"/>
  <c r="O868" i="1"/>
  <c r="N868" i="1"/>
  <c r="S768" i="1"/>
  <c r="T768" i="1"/>
  <c r="T826" i="1"/>
  <c r="S826" i="1"/>
  <c r="T799" i="1"/>
  <c r="S799" i="1"/>
  <c r="O877" i="1"/>
  <c r="N877" i="1"/>
  <c r="O824" i="1"/>
  <c r="N824" i="1"/>
  <c r="T857" i="1"/>
  <c r="S857" i="1"/>
  <c r="X771" i="1"/>
  <c r="Y771" i="1"/>
  <c r="T835" i="1"/>
  <c r="S835" i="1"/>
  <c r="X869" i="1"/>
  <c r="Y869" i="1"/>
  <c r="S821" i="1"/>
  <c r="T821" i="1"/>
  <c r="N808" i="1"/>
  <c r="O808" i="1"/>
  <c r="O815" i="1"/>
  <c r="N815" i="1"/>
  <c r="Y842" i="1"/>
  <c r="X842" i="1"/>
  <c r="T774" i="1"/>
  <c r="S774" i="1"/>
  <c r="S869" i="1"/>
  <c r="T869" i="1"/>
  <c r="T758" i="1"/>
  <c r="S758" i="1"/>
  <c r="O769" i="1"/>
  <c r="N769" i="1"/>
  <c r="N813" i="1"/>
  <c r="O813" i="1"/>
  <c r="X786" i="1"/>
  <c r="Y786" i="1"/>
  <c r="T754" i="1"/>
  <c r="S754" i="1"/>
  <c r="N764" i="1"/>
  <c r="O764" i="1"/>
  <c r="Y879" i="1"/>
  <c r="X879" i="1"/>
  <c r="T863" i="1"/>
  <c r="S863" i="1"/>
  <c r="X777" i="1"/>
  <c r="Y777" i="1"/>
  <c r="N792" i="1"/>
  <c r="O792" i="1"/>
  <c r="N871" i="1"/>
  <c r="O871" i="1"/>
  <c r="O781" i="1"/>
  <c r="N781" i="1"/>
  <c r="X819" i="1"/>
  <c r="Y819" i="1"/>
  <c r="N887" i="1"/>
  <c r="O887" i="1"/>
  <c r="Y766" i="1"/>
  <c r="X766" i="1"/>
  <c r="X837" i="1"/>
  <c r="Y837" i="1"/>
  <c r="X817" i="1"/>
  <c r="Y817" i="1"/>
  <c r="Y836" i="1"/>
  <c r="X836" i="1"/>
  <c r="S759" i="1"/>
  <c r="T759" i="1"/>
  <c r="N849" i="1"/>
  <c r="O849" i="1"/>
  <c r="Y792" i="1"/>
  <c r="X792" i="1"/>
  <c r="Y851" i="1"/>
  <c r="X851" i="1"/>
  <c r="X796" i="1"/>
  <c r="Y796" i="1"/>
  <c r="Y758" i="1"/>
  <c r="X758" i="1"/>
  <c r="X793" i="1"/>
  <c r="Y793" i="1"/>
  <c r="N806" i="1"/>
  <c r="O806" i="1"/>
  <c r="N864" i="1"/>
  <c r="O864" i="1"/>
  <c r="Y843" i="1"/>
  <c r="X843" i="1"/>
  <c r="T822" i="1"/>
  <c r="S822" i="1"/>
  <c r="O862" i="1"/>
  <c r="N862" i="1"/>
  <c r="Y863" i="1"/>
  <c r="X863" i="1"/>
  <c r="O799" i="1"/>
  <c r="N799" i="1"/>
  <c r="T801" i="1"/>
  <c r="S801" i="1"/>
  <c r="Y781" i="1"/>
  <c r="X781" i="1"/>
  <c r="S806" i="1"/>
  <c r="T806" i="1"/>
  <c r="S873" i="1"/>
  <c r="T873" i="1"/>
  <c r="Y857" i="1"/>
  <c r="X857" i="1"/>
  <c r="O753" i="1"/>
  <c r="N753" i="1"/>
  <c r="Y778" i="1"/>
  <c r="X778" i="1"/>
  <c r="T765" i="1"/>
  <c r="S765" i="1"/>
  <c r="X788" i="1"/>
  <c r="Y788" i="1"/>
  <c r="X868" i="1"/>
  <c r="Y868" i="1"/>
  <c r="S867" i="1"/>
  <c r="T867" i="1"/>
  <c r="Y835" i="1"/>
  <c r="X835" i="1"/>
  <c r="O825" i="1"/>
  <c r="N825" i="1"/>
  <c r="X783" i="1"/>
  <c r="Y783" i="1"/>
  <c r="Y800" i="1"/>
  <c r="X800" i="1"/>
  <c r="Y765" i="1"/>
  <c r="X765" i="1"/>
  <c r="O759" i="1"/>
  <c r="N759" i="1"/>
  <c r="T823" i="1"/>
  <c r="S823" i="1"/>
  <c r="Y813" i="1"/>
  <c r="X813" i="1"/>
  <c r="T874" i="1"/>
  <c r="S874" i="1"/>
  <c r="T812" i="1"/>
  <c r="S812" i="1"/>
  <c r="S767" i="1"/>
  <c r="T767" i="1"/>
  <c r="N875" i="1"/>
  <c r="O875" i="1"/>
  <c r="T791" i="1"/>
  <c r="S791" i="1"/>
  <c r="Y785" i="1"/>
  <c r="X785" i="1"/>
  <c r="Y866" i="1"/>
  <c r="X866" i="1"/>
  <c r="X787" i="1"/>
  <c r="Y787" i="1"/>
  <c r="S829" i="1"/>
  <c r="T829" i="1"/>
  <c r="N827" i="1"/>
  <c r="O827" i="1"/>
  <c r="T845" i="1"/>
  <c r="S845" i="1"/>
  <c r="T771" i="1"/>
  <c r="S771" i="1"/>
  <c r="O859" i="1"/>
  <c r="N859" i="1"/>
  <c r="X876" i="1"/>
  <c r="Y876" i="1"/>
  <c r="T850" i="1"/>
  <c r="S850" i="1"/>
  <c r="N872" i="1"/>
  <c r="O872" i="1"/>
  <c r="T815" i="1"/>
  <c r="S815" i="1"/>
  <c r="T848" i="1"/>
  <c r="S848" i="1"/>
  <c r="Y802" i="1"/>
  <c r="X802" i="1"/>
  <c r="X759" i="1"/>
  <c r="Y759" i="1"/>
  <c r="X808" i="1"/>
  <c r="Y808" i="1"/>
  <c r="O789" i="1"/>
  <c r="N789" i="1"/>
  <c r="O793" i="1"/>
  <c r="N793" i="1"/>
  <c r="N876" i="1"/>
  <c r="O876" i="1"/>
  <c r="T792" i="1"/>
  <c r="S792" i="1"/>
  <c r="O858" i="1"/>
  <c r="N858" i="1"/>
  <c r="N855" i="1"/>
  <c r="O855" i="1"/>
  <c r="X882" i="1"/>
  <c r="Y882" i="1"/>
  <c r="S880" i="1"/>
  <c r="T880" i="1"/>
  <c r="O811" i="1"/>
  <c r="N811" i="1"/>
  <c r="Y791" i="1"/>
  <c r="X791" i="1"/>
  <c r="T828" i="1"/>
  <c r="S828" i="1"/>
  <c r="Y854" i="1"/>
  <c r="X854" i="1"/>
  <c r="O834" i="1"/>
  <c r="N834" i="1"/>
  <c r="Y794" i="1"/>
  <c r="X794" i="1"/>
  <c r="X880" i="1"/>
  <c r="Y880" i="1"/>
  <c r="O837" i="1"/>
  <c r="N837" i="1"/>
  <c r="T805" i="1"/>
  <c r="S805" i="1"/>
  <c r="O780" i="1"/>
  <c r="N780" i="1"/>
  <c r="O778" i="1"/>
  <c r="N778" i="1"/>
  <c r="S785" i="1"/>
  <c r="T785" i="1"/>
  <c r="O828" i="1"/>
  <c r="N828" i="1"/>
  <c r="O761" i="1"/>
  <c r="N761" i="1"/>
  <c r="N794" i="1"/>
  <c r="O794" i="1"/>
  <c r="Y776" i="1"/>
  <c r="X776" i="1"/>
  <c r="X849" i="1"/>
  <c r="Y849" i="1"/>
  <c r="T753" i="1"/>
  <c r="S753" i="1"/>
  <c r="Y754" i="1"/>
  <c r="X754" i="1"/>
  <c r="X834" i="1"/>
  <c r="Y834" i="1"/>
  <c r="T773" i="1"/>
  <c r="S773" i="1"/>
  <c r="N809" i="1"/>
  <c r="O809" i="1"/>
  <c r="O863" i="1"/>
  <c r="N863" i="1"/>
  <c r="O831" i="1"/>
  <c r="N831" i="1"/>
  <c r="T843" i="1"/>
  <c r="S843" i="1"/>
  <c r="O851" i="1"/>
  <c r="N851" i="1"/>
  <c r="T804" i="1"/>
  <c r="S804" i="1"/>
  <c r="T764" i="1"/>
  <c r="S764" i="1"/>
  <c r="S794" i="1"/>
  <c r="T794" i="1"/>
  <c r="X865" i="1"/>
  <c r="Y865" i="1"/>
  <c r="Y820" i="1"/>
  <c r="X820" i="1"/>
  <c r="Y848" i="1"/>
  <c r="X848" i="1"/>
  <c r="O798" i="1"/>
  <c r="N798" i="1"/>
  <c r="Y852" i="1"/>
  <c r="X852" i="1"/>
  <c r="X862" i="1"/>
  <c r="Y862" i="1"/>
  <c r="N766" i="1"/>
  <c r="O766" i="1"/>
  <c r="T855" i="1"/>
  <c r="S855" i="1"/>
  <c r="O779" i="1"/>
  <c r="N779" i="1"/>
  <c r="O850" i="1"/>
  <c r="N850" i="1"/>
  <c r="Y755" i="1"/>
  <c r="X755" i="1"/>
  <c r="X825" i="1"/>
  <c r="Y825" i="1"/>
  <c r="Y821" i="1"/>
  <c r="X821" i="1"/>
  <c r="Y804" i="1"/>
  <c r="X804" i="1"/>
  <c r="O765" i="1"/>
  <c r="N765" i="1"/>
  <c r="Y762" i="1"/>
  <c r="X762" i="1"/>
  <c r="Y838" i="1"/>
  <c r="X838" i="1"/>
  <c r="X875" i="1"/>
  <c r="Y875" i="1"/>
  <c r="S779" i="1"/>
  <c r="T779" i="1"/>
  <c r="T827" i="1"/>
  <c r="S827" i="1"/>
  <c r="N870" i="1"/>
  <c r="O870" i="1"/>
  <c r="Y850" i="1"/>
  <c r="X850" i="1"/>
  <c r="S761" i="1"/>
  <c r="T761" i="1"/>
  <c r="T808" i="1"/>
  <c r="S808" i="1"/>
  <c r="Y797" i="1"/>
  <c r="X797" i="1"/>
  <c r="O803" i="1"/>
  <c r="N803" i="1"/>
  <c r="Y795" i="1"/>
  <c r="X795" i="1"/>
  <c r="O800" i="1"/>
  <c r="N800" i="1"/>
  <c r="S807" i="1"/>
  <c r="T807" i="1"/>
  <c r="T841" i="1"/>
  <c r="S841" i="1"/>
  <c r="S830" i="1"/>
  <c r="T830" i="1"/>
  <c r="N760" i="1"/>
  <c r="O760" i="1"/>
  <c r="O838" i="1"/>
  <c r="N838" i="1"/>
  <c r="S885" i="1"/>
  <c r="T885" i="1"/>
  <c r="S782" i="1"/>
  <c r="T782" i="1"/>
  <c r="Y753" i="1"/>
  <c r="X753" i="1"/>
  <c r="S788" i="1"/>
  <c r="T788" i="1"/>
  <c r="Y770" i="1"/>
  <c r="X770" i="1"/>
  <c r="O767" i="1"/>
  <c r="N767" i="1"/>
  <c r="Y886" i="1"/>
  <c r="X886" i="1"/>
  <c r="X885" i="1"/>
  <c r="Y885" i="1"/>
  <c r="S884" i="1"/>
  <c r="T884" i="1"/>
  <c r="N843" i="1"/>
  <c r="O843" i="1"/>
  <c r="Y884" i="1"/>
  <c r="X884" i="1"/>
  <c r="X761" i="1"/>
  <c r="Y761" i="1"/>
  <c r="S878" i="1"/>
  <c r="T878" i="1"/>
  <c r="O819" i="1"/>
  <c r="N819" i="1"/>
  <c r="Y779" i="1"/>
  <c r="X779" i="1"/>
  <c r="T787" i="1"/>
  <c r="S787" i="1"/>
  <c r="T887" i="1"/>
  <c r="S887" i="1"/>
  <c r="S798" i="1"/>
  <c r="T798" i="1"/>
  <c r="T879" i="1"/>
  <c r="S879" i="1"/>
  <c r="X799" i="1"/>
  <c r="Y799" i="1"/>
  <c r="O773" i="1"/>
  <c r="N773" i="1"/>
  <c r="O878" i="1"/>
  <c r="N878" i="1"/>
  <c r="O768" i="1"/>
  <c r="N768" i="1"/>
  <c r="T783" i="1"/>
  <c r="S783" i="1"/>
  <c r="O755" i="1"/>
  <c r="N755" i="1"/>
  <c r="Y872" i="1"/>
  <c r="X872" i="1"/>
  <c r="T831" i="1"/>
  <c r="S831" i="1"/>
  <c r="O812" i="1"/>
  <c r="N812" i="1"/>
  <c r="O786" i="1"/>
  <c r="N786" i="1"/>
  <c r="T778" i="1"/>
  <c r="S778" i="1"/>
  <c r="O879" i="1"/>
  <c r="N879" i="1"/>
  <c r="S820" i="1"/>
  <c r="T820" i="1"/>
  <c r="Y878" i="1"/>
  <c r="X878" i="1"/>
  <c r="O852" i="1"/>
  <c r="N852" i="1"/>
  <c r="O804" i="1"/>
  <c r="N804" i="1"/>
  <c r="Y809" i="1"/>
  <c r="X809" i="1"/>
  <c r="S854" i="1"/>
  <c r="T854" i="1"/>
  <c r="S800" i="1"/>
  <c r="T800" i="1"/>
  <c r="N835" i="1"/>
  <c r="O835" i="1"/>
  <c r="Y844" i="1"/>
  <c r="X844" i="1"/>
  <c r="O873" i="1"/>
  <c r="N873" i="1"/>
  <c r="T755" i="1"/>
  <c r="S755" i="1"/>
  <c r="N797" i="1"/>
  <c r="O797" i="1"/>
  <c r="Y807" i="1"/>
  <c r="X807" i="1"/>
  <c r="Y780" i="1"/>
  <c r="X780" i="1"/>
  <c r="T836" i="1"/>
  <c r="S836" i="1"/>
  <c r="O829" i="1"/>
  <c r="N829" i="1"/>
  <c r="S853" i="1"/>
  <c r="T853" i="1"/>
  <c r="O867" i="1"/>
  <c r="N867" i="1"/>
  <c r="T811" i="1"/>
  <c r="S811" i="1"/>
  <c r="Y853" i="1"/>
  <c r="X853" i="1"/>
  <c r="S842" i="1"/>
  <c r="T842" i="1"/>
  <c r="O775" i="1"/>
  <c r="N775" i="1"/>
  <c r="Y764" i="1"/>
  <c r="X764" i="1"/>
  <c r="S813" i="1"/>
  <c r="T813" i="1"/>
  <c r="O822" i="1"/>
  <c r="N822" i="1"/>
  <c r="N795" i="1"/>
  <c r="O795" i="1"/>
  <c r="N884" i="1"/>
  <c r="O884" i="1"/>
  <c r="S757" i="1"/>
  <c r="T757" i="1"/>
  <c r="Y822" i="1"/>
  <c r="X822" i="1"/>
  <c r="Y864" i="1"/>
  <c r="X864" i="1"/>
  <c r="Y871" i="1"/>
  <c r="X871" i="1"/>
  <c r="T844" i="1"/>
  <c r="S844" i="1"/>
  <c r="O826" i="1"/>
  <c r="N826" i="1"/>
  <c r="O818" i="1"/>
  <c r="N818" i="1"/>
  <c r="N847" i="1"/>
  <c r="O847" i="1"/>
  <c r="T832" i="1"/>
  <c r="S832" i="1"/>
  <c r="O763" i="1"/>
  <c r="N763" i="1"/>
  <c r="T856" i="1"/>
  <c r="S856" i="1"/>
  <c r="O846" i="1"/>
  <c r="N846" i="1"/>
  <c r="O839" i="1"/>
  <c r="N839" i="1"/>
  <c r="T796" i="1"/>
  <c r="S796" i="1"/>
  <c r="T866" i="1"/>
  <c r="S866" i="1"/>
  <c r="S851" i="1"/>
  <c r="T851" i="1"/>
  <c r="T781" i="1"/>
  <c r="S781" i="1"/>
  <c r="T824" i="1"/>
  <c r="S824" i="1"/>
  <c r="O785" i="1"/>
  <c r="N785" i="1"/>
  <c r="O861" i="1"/>
  <c r="N861" i="1"/>
  <c r="T825" i="1"/>
  <c r="S825" i="1"/>
  <c r="O874" i="1"/>
  <c r="N874" i="1"/>
  <c r="N756" i="1"/>
  <c r="O756" i="1"/>
  <c r="T876" i="1"/>
  <c r="S876" i="1"/>
  <c r="T766" i="1"/>
  <c r="S766" i="1"/>
  <c r="T871" i="1"/>
  <c r="S871" i="1"/>
  <c r="N830" i="1"/>
  <c r="O830" i="1"/>
  <c r="O788" i="1"/>
  <c r="N788" i="1"/>
  <c r="T772" i="1"/>
  <c r="S772" i="1"/>
  <c r="T872" i="1"/>
  <c r="S872" i="1"/>
  <c r="Y856" i="1"/>
  <c r="X856" i="1"/>
  <c r="T862" i="1"/>
  <c r="S862" i="1"/>
  <c r="X870" i="1"/>
  <c r="Y870" i="1"/>
  <c r="T816" i="1"/>
  <c r="S816" i="1"/>
  <c r="O796" i="1"/>
  <c r="N796" i="1"/>
  <c r="T789" i="1"/>
  <c r="S789" i="1"/>
  <c r="Y772" i="1"/>
  <c r="X772" i="1"/>
  <c r="T756" i="1"/>
  <c r="S756" i="1"/>
  <c r="Y873" i="1"/>
  <c r="X873" i="1"/>
  <c r="T760" i="1"/>
  <c r="S760" i="1"/>
  <c r="Y828" i="1"/>
  <c r="X828" i="1"/>
  <c r="X860" i="1"/>
  <c r="Y860" i="1"/>
  <c r="Y840" i="1"/>
  <c r="X840" i="1"/>
  <c r="T776" i="1"/>
  <c r="S776" i="1"/>
  <c r="X867" i="1"/>
  <c r="Y867" i="1"/>
  <c r="S882" i="1"/>
  <c r="O833" i="1"/>
  <c r="N833" i="1"/>
  <c r="T795" i="1"/>
  <c r="S795" i="1"/>
  <c r="O791" i="1"/>
  <c r="N791" i="1"/>
  <c r="Y824" i="1"/>
  <c r="X824" i="1"/>
  <c r="Y790" i="1"/>
  <c r="X790" i="1"/>
  <c r="T790" i="1"/>
  <c r="S790" i="1"/>
  <c r="Y829" i="1"/>
  <c r="X829" i="1"/>
  <c r="O784" i="1"/>
  <c r="N784" i="1"/>
  <c r="N854" i="1"/>
  <c r="O854" i="1"/>
  <c r="N817" i="1"/>
  <c r="O817" i="1"/>
  <c r="N885" i="1"/>
  <c r="O885" i="1"/>
  <c r="Y827" i="1"/>
  <c r="X827" i="1"/>
  <c r="N772" i="1"/>
  <c r="O772" i="1"/>
  <c r="N853" i="1"/>
  <c r="O853" i="1"/>
  <c r="X881" i="1"/>
  <c r="Y881" i="1"/>
  <c r="T786" i="1"/>
  <c r="S786" i="1"/>
  <c r="O807" i="1"/>
  <c r="N807" i="1"/>
  <c r="O820" i="1"/>
  <c r="N820" i="1"/>
  <c r="Y858" i="1"/>
  <c r="X858" i="1"/>
  <c r="S883" i="1"/>
  <c r="T883" i="1"/>
  <c r="N866" i="1"/>
  <c r="O866" i="1"/>
  <c r="Y887" i="1"/>
  <c r="X887" i="1"/>
  <c r="O860" i="1"/>
  <c r="N860" i="1"/>
  <c r="T865" i="1"/>
  <c r="S865" i="1"/>
  <c r="N810" i="1"/>
  <c r="O810" i="1"/>
  <c r="X801" i="1"/>
  <c r="Y801" i="1"/>
  <c r="T819" i="1"/>
  <c r="S819" i="1"/>
  <c r="T797" i="1"/>
  <c r="S797" i="1"/>
  <c r="X774" i="1"/>
  <c r="Y774" i="1"/>
  <c r="S777" i="1"/>
  <c r="T777" i="1"/>
  <c r="O776" i="1"/>
  <c r="N776" i="1"/>
  <c r="Y784" i="1"/>
  <c r="X784" i="1"/>
  <c r="Y861" i="1"/>
  <c r="X861" i="1"/>
  <c r="O816" i="1"/>
  <c r="N816" i="1"/>
  <c r="N881" i="1"/>
  <c r="O881" i="1"/>
  <c r="N757" i="1"/>
  <c r="O757" i="1"/>
  <c r="Y831" i="1"/>
  <c r="X831" i="1"/>
  <c r="S763" i="1"/>
  <c r="T763" i="1"/>
  <c r="Y855" i="1"/>
  <c r="X855" i="1"/>
  <c r="X832" i="1"/>
  <c r="Y832" i="1"/>
  <c r="S847" i="1"/>
  <c r="T847" i="1"/>
  <c r="X826" i="1"/>
  <c r="Y826" i="1"/>
  <c r="O771" i="1"/>
  <c r="N771" i="1"/>
  <c r="S810" i="1"/>
  <c r="T810" i="1"/>
  <c r="O844" i="1"/>
  <c r="N844" i="1"/>
  <c r="T852" i="1"/>
  <c r="S852" i="1"/>
  <c r="O845" i="1"/>
  <c r="N845" i="1"/>
  <c r="O882" i="1"/>
  <c r="N882" i="1"/>
  <c r="Y768" i="1"/>
  <c r="X768" i="1"/>
  <c r="T809" i="1"/>
  <c r="S809" i="1"/>
  <c r="T882" i="1"/>
  <c r="Y775" i="1"/>
  <c r="X775" i="1"/>
  <c r="Y847" i="1"/>
  <c r="X847" i="1"/>
  <c r="S875" i="1"/>
  <c r="T875" i="1"/>
  <c r="S837" i="1"/>
  <c r="T837" i="1"/>
  <c r="X805" i="1"/>
  <c r="Y805" i="1"/>
  <c r="T858" i="1"/>
  <c r="S858" i="1"/>
  <c r="X763" i="1"/>
  <c r="Y763" i="1"/>
  <c r="N842" i="1"/>
  <c r="O842" i="1"/>
  <c r="Y877" i="1"/>
  <c r="X877" i="1"/>
  <c r="N802" i="1"/>
  <c r="O802" i="1"/>
  <c r="X859" i="1"/>
  <c r="Y859" i="1"/>
  <c r="X816" i="1"/>
  <c r="Y816" i="1"/>
  <c r="O777" i="1"/>
  <c r="N777" i="1"/>
  <c r="Y803" i="1"/>
  <c r="X803" i="1"/>
  <c r="N836" i="1"/>
  <c r="O836" i="1"/>
  <c r="T864" i="1"/>
  <c r="S864" i="1"/>
  <c r="Y845" i="1"/>
  <c r="X845" i="1"/>
  <c r="N805" i="1"/>
  <c r="O805" i="1"/>
  <c r="X874" i="1"/>
  <c r="Y874" i="1"/>
  <c r="T861" i="1"/>
  <c r="S861" i="1"/>
  <c r="X818" i="1"/>
  <c r="Y818" i="1"/>
  <c r="O770" i="1"/>
  <c r="N770" i="1"/>
  <c r="O832" i="1"/>
  <c r="N832" i="1"/>
  <c r="T770" i="1"/>
  <c r="S770" i="1"/>
  <c r="T846" i="1"/>
  <c r="S846" i="1"/>
  <c r="Y812" i="1"/>
  <c r="X812" i="1"/>
  <c r="O762" i="1"/>
  <c r="N762" i="1"/>
  <c r="T803" i="1"/>
  <c r="S803" i="1"/>
  <c r="S881" i="1"/>
  <c r="T881" i="1"/>
  <c r="Y757" i="1"/>
  <c r="X757" i="1"/>
  <c r="Y846" i="1"/>
  <c r="X846" i="1"/>
  <c r="T818" i="1"/>
  <c r="S818" i="1"/>
  <c r="Y833" i="1"/>
  <c r="X833" i="1"/>
  <c r="Y798" i="1"/>
  <c r="X798" i="1"/>
  <c r="T784" i="1"/>
  <c r="S784" i="1"/>
  <c r="O869" i="1"/>
  <c r="N869" i="1"/>
  <c r="S769" i="1"/>
  <c r="T769" i="1"/>
  <c r="T840" i="1"/>
  <c r="S840" i="1"/>
  <c r="X811" i="1"/>
  <c r="Y811" i="1"/>
  <c r="S817" i="1"/>
  <c r="T817" i="1"/>
  <c r="N801" i="1"/>
  <c r="O801" i="1"/>
  <c r="N782" i="1"/>
  <c r="O782" i="1"/>
  <c r="T859" i="1"/>
  <c r="S859" i="1"/>
  <c r="O754" i="1"/>
  <c r="N754" i="1"/>
  <c r="Y767" i="1"/>
  <c r="X767" i="1"/>
  <c r="O886" i="1"/>
  <c r="Y760" i="1"/>
  <c r="X760" i="1"/>
  <c r="S870" i="1"/>
  <c r="T870" i="1"/>
  <c r="Y789" i="1"/>
  <c r="X789" i="1"/>
  <c r="O783" i="1"/>
  <c r="N783" i="1"/>
  <c r="Y839" i="1"/>
  <c r="X839" i="1"/>
  <c r="T814" i="1"/>
  <c r="S814" i="1"/>
  <c r="Y823" i="1"/>
  <c r="X823" i="1"/>
  <c r="N814" i="1"/>
  <c r="O814" i="1"/>
  <c r="T849" i="1"/>
  <c r="S849" i="1"/>
  <c r="X810" i="1"/>
  <c r="Y810" i="1"/>
  <c r="T860" i="1"/>
  <c r="S860" i="1"/>
  <c r="Y830" i="1"/>
  <c r="X830" i="1"/>
  <c r="T762" i="1"/>
  <c r="S762" i="1"/>
  <c r="N774" i="1"/>
  <c r="O774" i="1"/>
  <c r="Y769" i="1"/>
  <c r="X769" i="1"/>
  <c r="O840" i="1"/>
  <c r="N840" i="1"/>
  <c r="S802" i="1"/>
  <c r="T802" i="1"/>
  <c r="N883" i="1"/>
  <c r="T868" i="1"/>
  <c r="S868" i="1"/>
  <c r="X756" i="1"/>
  <c r="Y756" i="1"/>
  <c r="O1141" i="1" l="1"/>
  <c r="O1136" i="1"/>
  <c r="O1142" i="1"/>
  <c r="O1140" i="1"/>
  <c r="O1146" i="1"/>
  <c r="O1148" i="1"/>
  <c r="O1144" i="1"/>
  <c r="O1145" i="1"/>
  <c r="O1147" i="1"/>
  <c r="O1143" i="1"/>
</calcChain>
</file>

<file path=xl/sharedStrings.xml><?xml version="1.0" encoding="utf-8"?>
<sst xmlns="http://schemas.openxmlformats.org/spreadsheetml/2006/main" count="17730" uniqueCount="271">
  <si>
    <t>Month</t>
  </si>
  <si>
    <t>Country</t>
  </si>
  <si>
    <t>Client Parent</t>
  </si>
  <si>
    <t>Client Name</t>
  </si>
  <si>
    <t>Vp</t>
  </si>
  <si>
    <t>C-Level</t>
  </si>
  <si>
    <t>PPH</t>
  </si>
  <si>
    <t>Abs acido Target</t>
  </si>
  <si>
    <t>Abs acido Real</t>
  </si>
  <si>
    <t>Abs corregido Target</t>
  </si>
  <si>
    <t>Abs corregido Real</t>
  </si>
  <si>
    <t>SHKG Target</t>
  </si>
  <si>
    <t>SHKG Real</t>
  </si>
  <si>
    <t>B2P Ops Target</t>
  </si>
  <si>
    <t>B2P Ops Real</t>
  </si>
  <si>
    <t>ATT Real</t>
  </si>
  <si>
    <t>MLOTT Target</t>
  </si>
  <si>
    <t>MLOTT Real</t>
  </si>
  <si>
    <t>Colombia</t>
  </si>
  <si>
    <t>AC</t>
  </si>
  <si>
    <t>Enigma</t>
  </si>
  <si>
    <t>Carlos Beltran Hernandez</t>
  </si>
  <si>
    <t>US-CB</t>
  </si>
  <si>
    <t>Trinidad And Tobago</t>
  </si>
  <si>
    <t>Acorns</t>
  </si>
  <si>
    <t>Moises Saavedra Garcia</t>
  </si>
  <si>
    <t>US-MS</t>
  </si>
  <si>
    <t>Airbnb</t>
  </si>
  <si>
    <t>Hector Muraira Garza</t>
  </si>
  <si>
    <t>US-HM</t>
  </si>
  <si>
    <t>Altice Group</t>
  </si>
  <si>
    <t>Altice</t>
  </si>
  <si>
    <t>Maria Forero Jara</t>
  </si>
  <si>
    <t>US-PF</t>
  </si>
  <si>
    <t>Alticor</t>
  </si>
  <si>
    <t>Amway</t>
  </si>
  <si>
    <t>Martha Guzman Arango</t>
  </si>
  <si>
    <t>DOM-MG</t>
  </si>
  <si>
    <t>Amazon</t>
  </si>
  <si>
    <t>Peru</t>
  </si>
  <si>
    <t>American Logistics</t>
  </si>
  <si>
    <t>Juan Granados Castillo</t>
  </si>
  <si>
    <t>US-JG</t>
  </si>
  <si>
    <t>Angie Homeservices</t>
  </si>
  <si>
    <t>Anheuser-Busch InBev</t>
  </si>
  <si>
    <t>Bavaria</t>
  </si>
  <si>
    <t>Apollo Global Management LLC</t>
  </si>
  <si>
    <t>ecoATM Gazelle</t>
  </si>
  <si>
    <t>AT&amp;T</t>
  </si>
  <si>
    <t>AvanGrid Inc.</t>
  </si>
  <si>
    <t>Nordstrom.com</t>
  </si>
  <si>
    <t>AVI Ltd.</t>
  </si>
  <si>
    <t>Kurt Geiger</t>
  </si>
  <si>
    <t>Avianca-Taca Ltd</t>
  </si>
  <si>
    <t>Avianca</t>
  </si>
  <si>
    <t>Banco Davivienda S.A.</t>
  </si>
  <si>
    <t>Davivienda</t>
  </si>
  <si>
    <t>Banistmo</t>
  </si>
  <si>
    <t>Beijing Bytedance Technology Co.</t>
  </si>
  <si>
    <t>Tik Tok</t>
  </si>
  <si>
    <t>Belong Home</t>
  </si>
  <si>
    <t>Blizzard Entertainment</t>
  </si>
  <si>
    <t>Bnext</t>
  </si>
  <si>
    <t>Jhonatan Izquierdo Rico</t>
  </si>
  <si>
    <t>OFF-FI</t>
  </si>
  <si>
    <t>BNP Paribas</t>
  </si>
  <si>
    <t>Cardif</t>
  </si>
  <si>
    <t>Bolt</t>
  </si>
  <si>
    <t>Booking.com</t>
  </si>
  <si>
    <t>Booking EPS</t>
  </si>
  <si>
    <t>Bridgeway</t>
  </si>
  <si>
    <t>C.H. Robinson Worldwide Inc.</t>
  </si>
  <si>
    <t>C.H. Robinson Worldwide, Inc.</t>
  </si>
  <si>
    <t>Capital One</t>
  </si>
  <si>
    <t>Cemex</t>
  </si>
  <si>
    <t>Cemex Colombia</t>
  </si>
  <si>
    <t>Centene Corporation</t>
  </si>
  <si>
    <t>Centene</t>
  </si>
  <si>
    <t>ChowNow</t>
  </si>
  <si>
    <t>Citigroup Inc.</t>
  </si>
  <si>
    <t>Colpatria Red Miltibanca</t>
  </si>
  <si>
    <t>Colpatria Red Multibanca SA (Crédito Fácil)</t>
  </si>
  <si>
    <t>Colsubsidio</t>
  </si>
  <si>
    <t>Comfenalco Antioquia</t>
  </si>
  <si>
    <t>Concora Credit Inc.</t>
  </si>
  <si>
    <t>Conservice</t>
  </si>
  <si>
    <t>Copa Airlines</t>
  </si>
  <si>
    <t>Credibanco</t>
  </si>
  <si>
    <t>Despegar.com</t>
  </si>
  <si>
    <t>Didi Chuxing (formerly Didi Kuaidi)</t>
  </si>
  <si>
    <t>Discord</t>
  </si>
  <si>
    <t>Disney Walt Co.</t>
  </si>
  <si>
    <t>Disney+</t>
  </si>
  <si>
    <t>DoorDash</t>
  </si>
  <si>
    <t>Duke Energy Corporation</t>
  </si>
  <si>
    <t>Earnin</t>
  </si>
  <si>
    <t>eBay</t>
  </si>
  <si>
    <t>Ebay</t>
  </si>
  <si>
    <t>Echostar (Hughes)</t>
  </si>
  <si>
    <t>HughesNet</t>
  </si>
  <si>
    <t>emma-sleep</t>
  </si>
  <si>
    <t>Epson</t>
  </si>
  <si>
    <t>Extended Stay America</t>
  </si>
  <si>
    <t>ESA Management LLC</t>
  </si>
  <si>
    <t>FRISBY S.A.</t>
  </si>
  <si>
    <t>Fundacion  Testamentaria Hosp. Pablo Tobon</t>
  </si>
  <si>
    <t>Hospital Pablo Tobon Uribe</t>
  </si>
  <si>
    <t>Fundacion Santafe de Bogota - Hospital Universitario</t>
  </si>
  <si>
    <t>Fundacion Santafe de Bogota</t>
  </si>
  <si>
    <t>General Motors Corp.</t>
  </si>
  <si>
    <t>General Motors</t>
  </si>
  <si>
    <t>GoFundMe</t>
  </si>
  <si>
    <t>GRUPO BANCOLOMBIA</t>
  </si>
  <si>
    <t>Bancolombia</t>
  </si>
  <si>
    <t>GRUPO INVERSURA</t>
  </si>
  <si>
    <t>ARP SURA</t>
  </si>
  <si>
    <t>EPS SURA</t>
  </si>
  <si>
    <t>IPS SURA</t>
  </si>
  <si>
    <t>Dinamica IPS</t>
  </si>
  <si>
    <t>Grupo Uribe</t>
  </si>
  <si>
    <t>Hospital San Vicente Fundación</t>
  </si>
  <si>
    <t>Hospital Universitario San Ignacio</t>
  </si>
  <si>
    <t>Hyatt Corporation</t>
  </si>
  <si>
    <t>Apple Leisure Group</t>
  </si>
  <si>
    <t>Iberdrola</t>
  </si>
  <si>
    <t>LanguageLine Solutions</t>
  </si>
  <si>
    <t>Ludy Torres Benitez</t>
  </si>
  <si>
    <t>US-LT</t>
  </si>
  <si>
    <t>Nicaragua</t>
  </si>
  <si>
    <t>LanguageLine Solutions Nicaragua</t>
  </si>
  <si>
    <t>Liberty Latin América</t>
  </si>
  <si>
    <t>Marriott International Inc</t>
  </si>
  <si>
    <t>Marriott International, Inc</t>
  </si>
  <si>
    <t>Match Group</t>
  </si>
  <si>
    <t>Tinder</t>
  </si>
  <si>
    <t>Mc Donalds</t>
  </si>
  <si>
    <t>Arcos Dorados</t>
  </si>
  <si>
    <t>Mercado Libre</t>
  </si>
  <si>
    <t>Mercado Livre (Ebazar)</t>
  </si>
  <si>
    <t>Meta</t>
  </si>
  <si>
    <t>Facebook</t>
  </si>
  <si>
    <t>Carlos Castillo Figueroa</t>
  </si>
  <si>
    <t>US-CC</t>
  </si>
  <si>
    <t>Microsoft Corp.</t>
  </si>
  <si>
    <t>Microsoft</t>
  </si>
  <si>
    <t>Ernesto Rico Zuluaga</t>
  </si>
  <si>
    <t>US-AR</t>
  </si>
  <si>
    <t>LinkedIn Corporation</t>
  </si>
  <si>
    <t>MLB Advanced Media</t>
  </si>
  <si>
    <t>Naturgy</t>
  </si>
  <si>
    <t>Netflix</t>
  </si>
  <si>
    <t>Nubank</t>
  </si>
  <si>
    <t>Orange S.A.</t>
  </si>
  <si>
    <t>Orange</t>
  </si>
  <si>
    <t>MASORANGE S.L</t>
  </si>
  <si>
    <t>PayPal</t>
  </si>
  <si>
    <t>PeopleConnect</t>
  </si>
  <si>
    <t>Philip Morris</t>
  </si>
  <si>
    <t>Priceline</t>
  </si>
  <si>
    <t>Proctor Financial</t>
  </si>
  <si>
    <t>Proctor</t>
  </si>
  <si>
    <t>Rappi S.A.S.</t>
  </si>
  <si>
    <t>Rappi</t>
  </si>
  <si>
    <t>Rebel</t>
  </si>
  <si>
    <t>Rebel LATAM</t>
  </si>
  <si>
    <t>Redeban</t>
  </si>
  <si>
    <t>Repsol</t>
  </si>
  <si>
    <t>Ring Amazon</t>
  </si>
  <si>
    <t>Robinhood</t>
  </si>
  <si>
    <t>Samsara</t>
  </si>
  <si>
    <t>Samsung Group</t>
  </si>
  <si>
    <t>Samsung Electronics</t>
  </si>
  <si>
    <t>Securitas Direct España SAU</t>
  </si>
  <si>
    <t>Segway-Ninebot</t>
  </si>
  <si>
    <t>Shein</t>
  </si>
  <si>
    <t>Sirius XM Radio</t>
  </si>
  <si>
    <t>Sony Corp</t>
  </si>
  <si>
    <t>Sony</t>
  </si>
  <si>
    <t>Sound United LLC</t>
  </si>
  <si>
    <t>Southeastern Grocers LLC</t>
  </si>
  <si>
    <t>Southeastern Grocers</t>
  </si>
  <si>
    <t>Stanley Black &amp; Decker Inc.</t>
  </si>
  <si>
    <t>Stanley Black &amp; Decker</t>
  </si>
  <si>
    <t>Stripe</t>
  </si>
  <si>
    <t>Sunrun</t>
  </si>
  <si>
    <t>The Amynta Group</t>
  </si>
  <si>
    <t>The Coca-Cola Company</t>
  </si>
  <si>
    <t>Coca Cola</t>
  </si>
  <si>
    <t>The Go Daddy Group Inc.</t>
  </si>
  <si>
    <t>The Go Daddy Group, Inc.</t>
  </si>
  <si>
    <t>Turo Inc</t>
  </si>
  <si>
    <t>Turo</t>
  </si>
  <si>
    <t>UnitedHealth Group Inc</t>
  </si>
  <si>
    <t>UnitedHealth Group</t>
  </si>
  <si>
    <t>Visa Inc.</t>
  </si>
  <si>
    <t>Visa</t>
  </si>
  <si>
    <t>Vivint</t>
  </si>
  <si>
    <t>Vodafone Group Plc</t>
  </si>
  <si>
    <t>Vodafone</t>
  </si>
  <si>
    <t>VRBO</t>
  </si>
  <si>
    <t>Zalando SE</t>
  </si>
  <si>
    <t>Zalando Customer Care International SE &amp; Co. KG</t>
  </si>
  <si>
    <t>LanguageLine Solutions COL</t>
  </si>
  <si>
    <t>LanguageLine Solutions Peru</t>
  </si>
  <si>
    <t>Liberty Latin America-Trinidad &amp; Tobago</t>
  </si>
  <si>
    <t>VRBO COL</t>
  </si>
  <si>
    <t>VRBO Peru</t>
  </si>
  <si>
    <t>Abs Denominador</t>
  </si>
  <si>
    <t>Abs Pond Real</t>
  </si>
  <si>
    <t>Abs Pond Target</t>
  </si>
  <si>
    <t>Abs corregido Denominador</t>
  </si>
  <si>
    <t>Abs corregido  Pond Target</t>
  </si>
  <si>
    <t>Abs corregido  Pond Real</t>
  </si>
  <si>
    <t>SHKG Denominador</t>
  </si>
  <si>
    <t>SHKG Pond Real</t>
  </si>
  <si>
    <t>SHKG Pond Target</t>
  </si>
  <si>
    <t>B2P Ops Denominador</t>
  </si>
  <si>
    <t>B2P Ops Pond Real</t>
  </si>
  <si>
    <t>B2P Ops Pond Target</t>
  </si>
  <si>
    <t>ATT Denominador</t>
  </si>
  <si>
    <t>ATT Pond Real</t>
  </si>
  <si>
    <t>ATT Pond Target</t>
  </si>
  <si>
    <t>MLOTT Denominador</t>
  </si>
  <si>
    <t>MLOTT Pond Real</t>
  </si>
  <si>
    <t>MLOTT Pond Target</t>
  </si>
  <si>
    <t>Month Update</t>
  </si>
  <si>
    <t>Status</t>
  </si>
  <si>
    <t>Active</t>
  </si>
  <si>
    <t>Inactive</t>
  </si>
  <si>
    <t>Key</t>
  </si>
  <si>
    <t>Key2</t>
  </si>
  <si>
    <t>GM%RFT</t>
  </si>
  <si>
    <t>GM%Actual</t>
  </si>
  <si>
    <t>Acorns Peru</t>
  </si>
  <si>
    <t>BetMGM</t>
  </si>
  <si>
    <t>COMOPS</t>
  </si>
  <si>
    <t xml:space="preserve">JetSmart </t>
  </si>
  <si>
    <t>JetSmart Colombia</t>
  </si>
  <si>
    <t>JetSmart Per</t>
  </si>
  <si>
    <t>Noom  Inc</t>
  </si>
  <si>
    <t>Priceline Partner Solutions</t>
  </si>
  <si>
    <t>MRL</t>
  </si>
  <si>
    <t>Relay</t>
  </si>
  <si>
    <t>Belcorp</t>
  </si>
  <si>
    <t>BetMGM LLC</t>
  </si>
  <si>
    <t>Verizon</t>
  </si>
  <si>
    <t>Banco BCI</t>
  </si>
  <si>
    <t>ATT  Target</t>
  </si>
  <si>
    <t>SiteRX</t>
  </si>
  <si>
    <t>Davibank CFC</t>
  </si>
  <si>
    <t>Sandra Romero Zuluaga</t>
  </si>
  <si>
    <t>Lenovo</t>
  </si>
  <si>
    <t>Segurcaixa</t>
  </si>
  <si>
    <t>Servihabitat</t>
  </si>
  <si>
    <t>Trade Republic Bank GmbH</t>
  </si>
  <si>
    <t>US-SR</t>
  </si>
  <si>
    <t>JetSmart</t>
  </si>
  <si>
    <t>COLOMBIA</t>
  </si>
  <si>
    <t>PERU</t>
  </si>
  <si>
    <t>Expedia</t>
  </si>
  <si>
    <t>Jazztel</t>
  </si>
  <si>
    <t>Verizon Wireless</t>
  </si>
  <si>
    <t>Nordstrom Rack Hautelook</t>
  </si>
  <si>
    <t>Roblox</t>
  </si>
  <si>
    <t>OCC Target</t>
  </si>
  <si>
    <t>OCC Real</t>
  </si>
  <si>
    <t>Denominador</t>
  </si>
  <si>
    <t>Attaiment</t>
  </si>
  <si>
    <t>Pond Real</t>
  </si>
  <si>
    <t>Pond Target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</si>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</sst>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"/>
    <numFmt numFmtId="166" formatCode="dd\-mmm"/>
    <numFmt numFmtId="167" formatCode="[$€-2]\ #,##0_);[Red]\([$€-2]\ #,##0\)"/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2" fontId="1" fillId="6" borderId="2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0" borderId="0" xfId="0" applyNumberFormat="1"/>
    <xf numFmtId="2" fontId="1" fillId="2" borderId="2" xfId="0" applyNumberFormat="1" applyFont="1" applyFill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0" fontId="1" fillId="6" borderId="0" xfId="0" applyNumberFormat="1" applyFont="1" applyFill="1" applyAlignment="1">
      <alignment horizontal="center"/>
    </xf>
    <xf numFmtId="10" fontId="2" fillId="0" borderId="0" xfId="0" applyNumberFormat="1" applyFont="1"/>
    <xf numFmtId="164" fontId="2" fillId="7" borderId="3" xfId="0" applyNumberFormat="1" applyFont="1" applyFill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9" fontId="0" fillId="0" borderId="0" xfId="1" applyFont="1"/>
    <xf numFmtId="10" fontId="2" fillId="0" borderId="0" xfId="0" applyNumberFormat="1" applyFont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0" fillId="0" borderId="0" xfId="0" applyNumberFormat="1"/>
    <xf numFmtId="164" fontId="1" fillId="4" borderId="2" xfId="0" applyNumberFormat="1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1" fillId="8" borderId="2" xfId="0" applyFont="1" applyFill="1" applyBorder="1" applyAlignment="1">
      <alignment horizontal="center"/>
    </xf>
    <xf numFmtId="168" fontId="1" fillId="8" borderId="2" xfId="0" applyNumberFormat="1" applyFont="1" applyFill="1" applyBorder="1" applyAlignment="1">
      <alignment horizontal="center"/>
    </xf>
    <xf numFmtId="168" fontId="0" fillId="0" borderId="0" xfId="0" applyNumberFormat="1"/>
    <xf numFmtId="10" fontId="0" fillId="0" borderId="0" xfId="0" applyNumberFormat="1"/>
    <xf numFmtId="9" fontId="1" fillId="8" borderId="1" xfId="0" applyNumberFormat="1" applyFont="1" applyFill="1" applyBorder="1" applyAlignment="1">
      <alignment horizontal="center"/>
    </xf>
    <xf numFmtId="9" fontId="0" fillId="0" borderId="0" xfId="0" applyNumberFormat="1"/>
    <xf numFmtId="10" fontId="1" fillId="8" borderId="2" xfId="0" applyNumberFormat="1" applyFont="1" applyFill="1" applyBorder="1" applyAlignment="1">
      <alignment horizontal="center"/>
    </xf>
    <xf numFmtId="164" fontId="1" fillId="8" borderId="2" xfId="0" applyNumberFormat="1" applyFont="1" applyFill="1" applyBorder="1" applyAlignment="1">
      <alignment horizontal="center"/>
    </xf>
    <xf numFmtId="9" fontId="0" fillId="0" borderId="0" xfId="1" applyFont="1" applyBorder="1"/>
  </cellXfs>
  <cellStyles count="2">
    <cellStyle name="Normal" xfId="0" builtinId="0"/>
    <cellStyle name="Percent" xfId="1" builtinId="5"/>
  </cellStyles>
  <dxfs count="62">
    <dxf>
      <font>
        <color theme="0" tint="-0.14996795556505021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07E8C7-783C-4B5F-BD77-BF23BD51625A}">
  <we:reference id="wa104382023" version="3.0.2.0" store="en-US" storeType="OMEX"/>
  <we:alternateReferences>
    <we:reference id="wa104382023" version="3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_xldudf_XAPPEX_RUNQUERY</we:customFunctionIds>
        <we:customFunctionIds>_xldudf_XAPPEX_ASFC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9CFE-8BA2-4FC0-B46B-C75AD3AB160B}">
  <dimension ref="A1:AW1152"/>
  <sheetViews>
    <sheetView showGridLines="0" zoomScale="99" zoomScaleNormal="66" workbookViewId="0">
      <selection activeCell="C1" sqref="C1"/>
    </sheetView>
  </sheetViews>
  <sheetFormatPr defaultRowHeight="15" outlineLevelCol="1" x14ac:dyDescent="0.25"/>
  <cols>
    <col min="1" max="1" width="32.140625" customWidth="1" outlineLevel="1"/>
    <col min="2" max="2" width="33.42578125" customWidth="1" outlineLevel="1"/>
    <col min="3" max="3" width="9.5703125" bestFit="1" customWidth="1"/>
    <col min="4" max="4" width="15.140625" bestFit="1" customWidth="1"/>
    <col min="5" max="5" width="15.140625" customWidth="1"/>
    <col min="6" max="6" width="27.5703125" customWidth="1"/>
    <col min="7" max="7" width="25.85546875" customWidth="1"/>
    <col min="8" max="8" width="18.42578125" customWidth="1"/>
    <col min="9" max="9" width="10" customWidth="1"/>
    <col min="10" max="10" width="8" customWidth="1"/>
    <col min="11" max="11" width="16.5703125" customWidth="1"/>
    <col min="12" max="12" width="15.42578125" customWidth="1"/>
    <col min="13" max="13" width="17.5703125" customWidth="1"/>
    <col min="14" max="14" width="15" customWidth="1"/>
    <col min="15" max="15" width="16.42578125" customWidth="1"/>
    <col min="16" max="16" width="19.42578125" style="33" customWidth="1"/>
    <col min="17" max="17" width="18.140625" style="33" customWidth="1"/>
    <col min="18" max="18" width="24.5703125" customWidth="1"/>
    <col min="19" max="19" width="22.42578125" customWidth="1"/>
    <col min="20" max="20" width="23.5703125" customWidth="1"/>
    <col min="21" max="21" width="13.42578125" customWidth="1"/>
    <col min="22" max="22" width="12.42578125" customWidth="1"/>
    <col min="23" max="23" width="18.5703125" customWidth="1"/>
    <col min="24" max="24" width="16.140625" customWidth="1"/>
    <col min="25" max="25" width="17.42578125" customWidth="1"/>
    <col min="26" max="26" width="15.42578125" style="30" customWidth="1"/>
    <col min="27" max="27" width="14.42578125" customWidth="1"/>
    <col min="28" max="28" width="20.5703125" customWidth="1"/>
    <col min="29" max="29" width="18.42578125" customWidth="1"/>
    <col min="30" max="30" width="19.42578125" customWidth="1"/>
    <col min="31" max="31" width="12.5703125" customWidth="1"/>
    <col min="32" max="32" width="11" customWidth="1"/>
    <col min="33" max="33" width="17.5703125" style="23" customWidth="1"/>
    <col min="34" max="34" width="14.85546875" customWidth="1"/>
    <col min="35" max="35" width="16.140625" customWidth="1"/>
    <col min="36" max="36" width="14.42578125" customWidth="1"/>
    <col min="37" max="37" width="13.140625" customWidth="1"/>
    <col min="38" max="38" width="19.5703125" style="23" customWidth="1"/>
    <col min="39" max="39" width="17" customWidth="1"/>
    <col min="40" max="40" width="18.42578125" customWidth="1"/>
    <col min="41" max="41" width="11.42578125" style="27" customWidth="1"/>
    <col min="42" max="42" width="13.140625" style="27" customWidth="1"/>
    <col min="43" max="43" width="11.85546875" style="41" bestFit="1" customWidth="1"/>
    <col min="44" max="44" width="8.7109375" style="39"/>
    <col min="45" max="45" width="9.85546875" bestFit="1" customWidth="1"/>
    <col min="46" max="46" width="8.7109375" style="33"/>
    <col min="47" max="47" width="8.7109375" style="38"/>
  </cols>
  <sheetData>
    <row r="1" spans="1:49" x14ac:dyDescent="0.25">
      <c r="A1" t="s">
        <v>229</v>
      </c>
      <c r="B1" t="s">
        <v>230</v>
      </c>
      <c r="C1" s="1" t="s">
        <v>0</v>
      </c>
      <c r="D1" s="2" t="s">
        <v>1</v>
      </c>
      <c r="E1" s="2" t="s">
        <v>226</v>
      </c>
      <c r="F1" s="19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3" t="s">
        <v>7</v>
      </c>
      <c r="L1" s="4" t="s">
        <v>8</v>
      </c>
      <c r="M1" s="4" t="s">
        <v>207</v>
      </c>
      <c r="N1" s="4" t="s">
        <v>208</v>
      </c>
      <c r="O1" s="4" t="s">
        <v>209</v>
      </c>
      <c r="P1" s="32" t="s">
        <v>9</v>
      </c>
      <c r="Q1" s="34" t="s">
        <v>10</v>
      </c>
      <c r="R1" s="6" t="s">
        <v>210</v>
      </c>
      <c r="S1" s="6" t="s">
        <v>212</v>
      </c>
      <c r="T1" s="6" t="s">
        <v>211</v>
      </c>
      <c r="U1" s="1" t="s">
        <v>11</v>
      </c>
      <c r="V1" s="2" t="s">
        <v>12</v>
      </c>
      <c r="W1" s="2" t="s">
        <v>213</v>
      </c>
      <c r="X1" s="2" t="s">
        <v>214</v>
      </c>
      <c r="Y1" s="2" t="s">
        <v>215</v>
      </c>
      <c r="Z1" s="7" t="s">
        <v>13</v>
      </c>
      <c r="AA1" s="8" t="s">
        <v>14</v>
      </c>
      <c r="AB1" s="8" t="s">
        <v>216</v>
      </c>
      <c r="AC1" s="8" t="s">
        <v>217</v>
      </c>
      <c r="AD1" s="8" t="s">
        <v>218</v>
      </c>
      <c r="AE1" s="19" t="s">
        <v>247</v>
      </c>
      <c r="AF1" s="2" t="s">
        <v>15</v>
      </c>
      <c r="AG1" s="24" t="s">
        <v>219</v>
      </c>
      <c r="AH1" s="2" t="s">
        <v>220</v>
      </c>
      <c r="AI1" s="2" t="s">
        <v>221</v>
      </c>
      <c r="AJ1" s="9" t="s">
        <v>16</v>
      </c>
      <c r="AK1" s="10" t="s">
        <v>17</v>
      </c>
      <c r="AL1" s="20" t="s">
        <v>222</v>
      </c>
      <c r="AM1" s="10" t="s">
        <v>223</v>
      </c>
      <c r="AN1" s="10" t="s">
        <v>224</v>
      </c>
      <c r="AO1" s="26" t="s">
        <v>231</v>
      </c>
      <c r="AP1" s="26" t="s">
        <v>232</v>
      </c>
      <c r="AQ1" s="40" t="s">
        <v>264</v>
      </c>
      <c r="AR1" s="42" t="s">
        <v>265</v>
      </c>
      <c r="AS1" s="36" t="s">
        <v>266</v>
      </c>
      <c r="AT1" s="43" t="s">
        <v>267</v>
      </c>
      <c r="AU1" s="37" t="s">
        <v>268</v>
      </c>
      <c r="AV1" s="36" t="s">
        <v>269</v>
      </c>
      <c r="AW1" s="36" t="s">
        <v>270</v>
      </c>
    </row>
    <row r="2" spans="1:49" x14ac:dyDescent="0.25">
      <c r="A2" t="str">
        <f t="shared" ref="A2" si="0">C2&amp;D2&amp;F2&amp;G2</f>
        <v>46023ColombiaACEnigma</v>
      </c>
      <c r="B2" t="str">
        <f t="shared" ref="B2:B65" si="1">C2&amp;D2&amp;G2</f>
        <v>46023ColombiaEnigma</v>
      </c>
      <c r="C2" s="11">
        <v>46023</v>
      </c>
      <c r="D2" s="12" t="s">
        <v>18</v>
      </c>
      <c r="E2" s="12" t="s">
        <v>227</v>
      </c>
      <c r="F2" s="12" t="s">
        <v>19</v>
      </c>
      <c r="G2" s="12" t="s">
        <v>20</v>
      </c>
      <c r="H2" s="12" t="s">
        <v>21</v>
      </c>
      <c r="I2" s="12" t="s">
        <v>22</v>
      </c>
      <c r="J2" s="13">
        <v>133030.85999999996</v>
      </c>
      <c r="K2" s="14">
        <v>9.7855108071609326E-2</v>
      </c>
      <c r="L2" s="15">
        <v>0.156777</v>
      </c>
      <c r="M2" s="16">
        <v>143183.47150300001</v>
      </c>
      <c r="N2" s="17">
        <f t="shared" ref="N2:N65" si="2">M2*L2</f>
        <v>22447.875111825833</v>
      </c>
      <c r="O2" s="16">
        <f t="shared" ref="O2:O65" si="3">M2*K2</f>
        <v>14011.234077994261</v>
      </c>
      <c r="P2" s="14">
        <v>2.7E-2</v>
      </c>
      <c r="Q2" s="15">
        <v>3.9766999999999997E-2</v>
      </c>
      <c r="R2" s="13">
        <v>147022.05483800001</v>
      </c>
      <c r="S2" s="17">
        <f t="shared" ref="S2:S65" si="4">R2*Q2</f>
        <v>5846.6260547427455</v>
      </c>
      <c r="T2" s="16">
        <f t="shared" ref="T2:T65" si="5">R2*P2</f>
        <v>3969.5954806260002</v>
      </c>
      <c r="U2" s="14">
        <v>0.1592309016458521</v>
      </c>
      <c r="V2" s="15">
        <v>0.21079177945356672</v>
      </c>
      <c r="W2" s="13">
        <v>139572</v>
      </c>
      <c r="X2" s="17">
        <f t="shared" ref="X2:X65" si="6">W2*V2</f>
        <v>29420.630241893214</v>
      </c>
      <c r="Y2" s="16">
        <f t="shared" ref="Y2:Y65" si="7">W2*U2</f>
        <v>22224.17540451487</v>
      </c>
      <c r="Z2" s="14">
        <v>0.77</v>
      </c>
      <c r="AA2" s="15">
        <v>0.77341448635234811</v>
      </c>
      <c r="AB2" s="13">
        <v>133030.85999999996</v>
      </c>
      <c r="AC2" s="16">
        <f t="shared" ref="AC2:AC65" si="8">AB2*AA2</f>
        <v>102887.99425591109</v>
      </c>
      <c r="AD2" s="16">
        <f t="shared" ref="AD2:AD65" si="9">AB2*Z2</f>
        <v>102433.76219999997</v>
      </c>
      <c r="AE2" s="14">
        <v>4.4699999999999997E-2</v>
      </c>
      <c r="AF2" s="15">
        <v>5.1801801800999997E-2</v>
      </c>
      <c r="AG2" s="21">
        <v>888</v>
      </c>
      <c r="AH2" s="17">
        <f t="shared" ref="AH2:AH65" si="10">AG2*AF2</f>
        <v>45.999999999288001</v>
      </c>
      <c r="AI2" s="17">
        <f t="shared" ref="AI2:AI65" si="11">AG2*AE2</f>
        <v>39.693599999999996</v>
      </c>
      <c r="AJ2" s="14">
        <v>0.01</v>
      </c>
      <c r="AK2" s="15">
        <v>1.1953597856883514E-2</v>
      </c>
      <c r="AL2" s="21">
        <v>1517.9166666665999</v>
      </c>
      <c r="AM2" s="16">
        <f t="shared" ref="AM2:AM65" si="12">AL2*AK2</f>
        <v>18.144565413593636</v>
      </c>
      <c r="AN2" s="16">
        <f t="shared" ref="AN2:AN65" si="13">AL2*AJ2</f>
        <v>15.179166666665999</v>
      </c>
      <c r="AO2" s="27">
        <v>0.34929670180953443</v>
      </c>
      <c r="AP2" s="27">
        <v>0.31499340444606072</v>
      </c>
      <c r="AQ2"/>
      <c r="AR2"/>
      <c r="AT2"/>
      <c r="AU2"/>
    </row>
    <row r="3" spans="1:49" x14ac:dyDescent="0.25">
      <c r="A3" t="str">
        <f t="shared" ref="A3:A66" si="14">C3&amp;D3&amp;F3&amp;G3</f>
        <v>46023Trinidad And TobagoAcornsAcorns</v>
      </c>
      <c r="B3" t="str">
        <f t="shared" si="1"/>
        <v>46023Trinidad And TobagoAcorns</v>
      </c>
      <c r="C3" s="11">
        <v>46023</v>
      </c>
      <c r="D3" s="12" t="s">
        <v>23</v>
      </c>
      <c r="E3" s="12" t="s">
        <v>227</v>
      </c>
      <c r="F3" s="12" t="s">
        <v>24</v>
      </c>
      <c r="G3" s="12" t="s">
        <v>24</v>
      </c>
      <c r="H3" s="12" t="s">
        <v>25</v>
      </c>
      <c r="I3" s="12" t="s">
        <v>26</v>
      </c>
      <c r="J3" s="13">
        <v>15406.519999999997</v>
      </c>
      <c r="K3" s="14">
        <v>0.10085650431457376</v>
      </c>
      <c r="L3" s="15">
        <v>0.107793</v>
      </c>
      <c r="M3" s="16">
        <v>16028.549867</v>
      </c>
      <c r="N3" s="17">
        <f t="shared" si="2"/>
        <v>1727.7654758135309</v>
      </c>
      <c r="O3" s="16">
        <f t="shared" si="3"/>
        <v>1616.583508817446</v>
      </c>
      <c r="P3" s="14">
        <v>5.0019486281851828E-2</v>
      </c>
      <c r="Q3" s="15">
        <v>3.6998999999999997E-2</v>
      </c>
      <c r="R3" s="13">
        <v>17432.549867000002</v>
      </c>
      <c r="S3" s="17">
        <f t="shared" si="4"/>
        <v>644.98691252913295</v>
      </c>
      <c r="T3" s="16">
        <f t="shared" si="5"/>
        <v>871.9671889301045</v>
      </c>
      <c r="U3" s="14">
        <v>0.10361524776160072</v>
      </c>
      <c r="V3" s="15">
        <v>0.11432465762315831</v>
      </c>
      <c r="W3" s="13">
        <v>15407</v>
      </c>
      <c r="X3" s="17">
        <f t="shared" si="6"/>
        <v>1761.4</v>
      </c>
      <c r="Y3" s="16">
        <f t="shared" si="7"/>
        <v>1596.4001222629822</v>
      </c>
      <c r="Z3" s="14">
        <v>0.85</v>
      </c>
      <c r="AA3" s="15">
        <v>0.82788832621225017</v>
      </c>
      <c r="AB3" s="13">
        <v>15406.519999999997</v>
      </c>
      <c r="AC3" s="16">
        <f t="shared" si="8"/>
        <v>12754.878055555553</v>
      </c>
      <c r="AD3" s="16">
        <f t="shared" si="9"/>
        <v>13095.541999999998</v>
      </c>
      <c r="AE3" s="14">
        <v>0.13800000000000001</v>
      </c>
      <c r="AF3" s="15">
        <v>0.102803738317</v>
      </c>
      <c r="AG3" s="21">
        <v>107</v>
      </c>
      <c r="AH3" s="17">
        <f t="shared" si="10"/>
        <v>10.999999999919</v>
      </c>
      <c r="AI3" s="17">
        <f t="shared" si="11"/>
        <v>14.766000000000002</v>
      </c>
      <c r="AJ3" s="14">
        <v>0.01</v>
      </c>
      <c r="AK3" s="15">
        <v>3.3057100350126642E-2</v>
      </c>
      <c r="AL3" s="21">
        <v>172.04433497540001</v>
      </c>
      <c r="AM3" s="16">
        <f t="shared" si="12"/>
        <v>5.6872868459526007</v>
      </c>
      <c r="AN3" s="16">
        <f t="shared" si="13"/>
        <v>1.7204433497540002</v>
      </c>
      <c r="AO3" s="27">
        <v>0.4677384352998783</v>
      </c>
      <c r="AP3" s="27">
        <v>0.36867867198451193</v>
      </c>
      <c r="AQ3"/>
      <c r="AR3"/>
      <c r="AT3"/>
      <c r="AU3"/>
    </row>
    <row r="4" spans="1:49" x14ac:dyDescent="0.25">
      <c r="A4" t="str">
        <f t="shared" si="14"/>
        <v>46023ColombiaAirbnbAirbnb</v>
      </c>
      <c r="B4" t="str">
        <f t="shared" si="1"/>
        <v>46023ColombiaAirbnb</v>
      </c>
      <c r="C4" s="11">
        <v>46023</v>
      </c>
      <c r="D4" s="12" t="s">
        <v>18</v>
      </c>
      <c r="E4" s="12" t="s">
        <v>227</v>
      </c>
      <c r="F4" s="12" t="s">
        <v>27</v>
      </c>
      <c r="G4" s="12" t="s">
        <v>27</v>
      </c>
      <c r="H4" s="12" t="s">
        <v>28</v>
      </c>
      <c r="I4" s="12" t="s">
        <v>29</v>
      </c>
      <c r="J4" s="13">
        <v>20068.465227272729</v>
      </c>
      <c r="K4" s="14">
        <v>9.4572082003537047E-2</v>
      </c>
      <c r="L4" s="15">
        <v>0.18346100000000001</v>
      </c>
      <c r="M4" s="16">
        <v>23780.583214999999</v>
      </c>
      <c r="N4" s="17">
        <f t="shared" si="2"/>
        <v>4362.8095772071147</v>
      </c>
      <c r="O4" s="16">
        <f t="shared" si="3"/>
        <v>2248.9792659009167</v>
      </c>
      <c r="P4" s="14">
        <v>3.9471063504602229E-2</v>
      </c>
      <c r="Q4" s="15">
        <v>6.1691999999999997E-2</v>
      </c>
      <c r="R4" s="13">
        <v>24037.083218</v>
      </c>
      <c r="S4" s="17">
        <f t="shared" si="4"/>
        <v>1482.8957378848559</v>
      </c>
      <c r="T4" s="16">
        <f t="shared" si="5"/>
        <v>948.76923816308647</v>
      </c>
      <c r="U4" s="14">
        <v>0</v>
      </c>
      <c r="V4" s="15">
        <v>7.7935020928841942E-3</v>
      </c>
      <c r="W4" s="13">
        <v>20068</v>
      </c>
      <c r="X4" s="17">
        <f t="shared" si="6"/>
        <v>156.4</v>
      </c>
      <c r="Y4" s="16">
        <f t="shared" si="7"/>
        <v>0</v>
      </c>
      <c r="Z4" s="14">
        <v>0.87860000000000005</v>
      </c>
      <c r="AA4" s="15">
        <v>1.0218972989027639</v>
      </c>
      <c r="AB4" s="13">
        <v>20068.465227272729</v>
      </c>
      <c r="AC4" s="16">
        <f t="shared" si="8"/>
        <v>20507.910408874042</v>
      </c>
      <c r="AD4" s="16">
        <f t="shared" si="9"/>
        <v>17632.153548681821</v>
      </c>
      <c r="AE4" s="14">
        <v>6.9599999999999995E-2</v>
      </c>
      <c r="AF4" s="15">
        <v>0.114537444933</v>
      </c>
      <c r="AG4" s="21">
        <v>227</v>
      </c>
      <c r="AH4" s="17">
        <f t="shared" si="10"/>
        <v>25.999999999791001</v>
      </c>
      <c r="AI4" s="17">
        <f t="shared" si="11"/>
        <v>15.799199999999999</v>
      </c>
      <c r="AJ4" s="14">
        <v>0.01</v>
      </c>
      <c r="AK4" s="15">
        <v>0</v>
      </c>
      <c r="AL4" s="21">
        <v>398.5416666667</v>
      </c>
      <c r="AM4" s="16">
        <f t="shared" si="12"/>
        <v>0</v>
      </c>
      <c r="AN4" s="16">
        <f t="shared" si="13"/>
        <v>3.9854166666670001</v>
      </c>
      <c r="AO4" s="27">
        <v>0.1640953151688716</v>
      </c>
      <c r="AP4" s="27">
        <v>0.16910245417289765</v>
      </c>
      <c r="AQ4"/>
      <c r="AR4"/>
      <c r="AT4"/>
      <c r="AU4"/>
    </row>
    <row r="5" spans="1:49" x14ac:dyDescent="0.25">
      <c r="A5" t="str">
        <f t="shared" si="14"/>
        <v>46023ColombiaAltice GroupAltice</v>
      </c>
      <c r="B5" t="str">
        <f t="shared" si="1"/>
        <v>46023ColombiaAltice</v>
      </c>
      <c r="C5" s="11">
        <v>46023</v>
      </c>
      <c r="D5" s="12" t="s">
        <v>18</v>
      </c>
      <c r="E5" s="12" t="s">
        <v>227</v>
      </c>
      <c r="F5" s="12" t="s">
        <v>30</v>
      </c>
      <c r="G5" s="12" t="s">
        <v>31</v>
      </c>
      <c r="H5" s="12" t="s">
        <v>32</v>
      </c>
      <c r="I5" s="12" t="s">
        <v>33</v>
      </c>
      <c r="J5" s="13">
        <v>10452.890000000001</v>
      </c>
      <c r="K5" s="14">
        <v>0.15658521361549643</v>
      </c>
      <c r="L5" s="15">
        <v>0.25272600000000001</v>
      </c>
      <c r="M5" s="16">
        <v>11734.916665999999</v>
      </c>
      <c r="N5" s="17">
        <f t="shared" si="2"/>
        <v>2965.718549331516</v>
      </c>
      <c r="O5" s="16">
        <f t="shared" si="3"/>
        <v>1837.5144329056591</v>
      </c>
      <c r="P5" s="14">
        <v>5.8891661340034075E-2</v>
      </c>
      <c r="Q5" s="15">
        <v>0.105722</v>
      </c>
      <c r="R5" s="13">
        <v>12442.916665999999</v>
      </c>
      <c r="S5" s="17">
        <f t="shared" si="4"/>
        <v>1315.4900357628519</v>
      </c>
      <c r="T5" s="16">
        <f t="shared" si="5"/>
        <v>732.78403437633779</v>
      </c>
      <c r="U5" s="14">
        <v>0.10413278484645556</v>
      </c>
      <c r="V5" s="15">
        <v>0.10413278484645556</v>
      </c>
      <c r="W5" s="13">
        <v>10453</v>
      </c>
      <c r="X5" s="17">
        <f t="shared" si="6"/>
        <v>1088.5</v>
      </c>
      <c r="Y5" s="16">
        <f t="shared" si="7"/>
        <v>1088.5</v>
      </c>
      <c r="Z5" s="14">
        <v>0.8</v>
      </c>
      <c r="AA5" s="15">
        <v>0.71423940223491889</v>
      </c>
      <c r="AB5" s="13">
        <v>10452.890000000001</v>
      </c>
      <c r="AC5" s="16">
        <f t="shared" si="8"/>
        <v>7465.8659052273624</v>
      </c>
      <c r="AD5" s="16">
        <f t="shared" si="9"/>
        <v>8362.3120000000017</v>
      </c>
      <c r="AE5" s="14">
        <v>0.1391</v>
      </c>
      <c r="AF5" s="15">
        <v>0.14285714285714285</v>
      </c>
      <c r="AG5" s="21">
        <v>98</v>
      </c>
      <c r="AH5" s="17">
        <f t="shared" si="10"/>
        <v>14</v>
      </c>
      <c r="AI5" s="17">
        <f t="shared" si="11"/>
        <v>13.6318</v>
      </c>
      <c r="AJ5" s="14">
        <v>0.01</v>
      </c>
      <c r="AK5" s="15">
        <v>9.4164118483271941E-2</v>
      </c>
      <c r="AL5" s="21">
        <v>69.791666666699996</v>
      </c>
      <c r="AM5" s="16">
        <f t="shared" si="12"/>
        <v>6.571870769148159</v>
      </c>
      <c r="AN5" s="16">
        <f t="shared" si="13"/>
        <v>0.69791666666699992</v>
      </c>
      <c r="AO5" s="27">
        <v>-0.25947857121566686</v>
      </c>
      <c r="AP5" s="27">
        <v>-0.9383510957258463</v>
      </c>
      <c r="AQ5"/>
      <c r="AR5"/>
      <c r="AT5"/>
      <c r="AU5"/>
    </row>
    <row r="6" spans="1:49" x14ac:dyDescent="0.25">
      <c r="A6" t="str">
        <f t="shared" si="14"/>
        <v>46023ColombiaAlticorAmway</v>
      </c>
      <c r="B6" t="str">
        <f t="shared" si="1"/>
        <v>46023ColombiaAmway</v>
      </c>
      <c r="C6" s="11">
        <v>46023</v>
      </c>
      <c r="D6" s="12" t="s">
        <v>18</v>
      </c>
      <c r="E6" s="12" t="s">
        <v>227</v>
      </c>
      <c r="F6" s="12" t="s">
        <v>34</v>
      </c>
      <c r="G6" s="12" t="s">
        <v>35</v>
      </c>
      <c r="H6" s="12" t="s">
        <v>36</v>
      </c>
      <c r="I6" s="12" t="s">
        <v>37</v>
      </c>
      <c r="J6" s="13">
        <v>17087.730000000156</v>
      </c>
      <c r="K6" s="14">
        <v>0</v>
      </c>
      <c r="L6" s="15">
        <v>0</v>
      </c>
      <c r="M6" s="16">
        <v>0</v>
      </c>
      <c r="N6" s="17">
        <f t="shared" si="2"/>
        <v>0</v>
      </c>
      <c r="O6" s="16">
        <f t="shared" si="3"/>
        <v>0</v>
      </c>
      <c r="P6" s="14">
        <v>0</v>
      </c>
      <c r="Q6" s="15">
        <v>0</v>
      </c>
      <c r="R6" s="13">
        <v>0</v>
      </c>
      <c r="S6" s="17">
        <f t="shared" si="4"/>
        <v>0</v>
      </c>
      <c r="T6" s="16">
        <f t="shared" si="5"/>
        <v>0</v>
      </c>
      <c r="U6" s="14">
        <v>0</v>
      </c>
      <c r="V6" s="15">
        <v>0</v>
      </c>
      <c r="W6" s="13">
        <v>0</v>
      </c>
      <c r="X6" s="17">
        <f t="shared" si="6"/>
        <v>0</v>
      </c>
      <c r="Y6" s="16">
        <f t="shared" si="7"/>
        <v>0</v>
      </c>
      <c r="Z6" s="14">
        <v>0.98</v>
      </c>
      <c r="AA6" s="15">
        <v>1.0000000000000004</v>
      </c>
      <c r="AB6" s="13">
        <v>17087.730000000156</v>
      </c>
      <c r="AC6" s="16">
        <f t="shared" si="8"/>
        <v>17087.730000000163</v>
      </c>
      <c r="AD6" s="16">
        <f t="shared" si="9"/>
        <v>16745.975400000152</v>
      </c>
      <c r="AE6" s="14">
        <v>5.2400000000000002E-2</v>
      </c>
      <c r="AF6" s="15">
        <v>8.5106382977999995E-2</v>
      </c>
      <c r="AG6" s="21">
        <v>141</v>
      </c>
      <c r="AH6" s="17">
        <f t="shared" si="10"/>
        <v>11.999999999898</v>
      </c>
      <c r="AI6" s="17">
        <f t="shared" si="11"/>
        <v>7.3884000000000007</v>
      </c>
      <c r="AJ6" s="14">
        <v>0.01</v>
      </c>
      <c r="AK6" s="15">
        <v>0</v>
      </c>
      <c r="AL6" s="21">
        <v>172.91666666660001</v>
      </c>
      <c r="AM6" s="16">
        <f t="shared" si="12"/>
        <v>0</v>
      </c>
      <c r="AN6" s="16">
        <f t="shared" si="13"/>
        <v>1.7291666666660002</v>
      </c>
      <c r="AO6" s="27">
        <v>0.41041709923675979</v>
      </c>
      <c r="AP6" s="27">
        <v>0.42887555794191934</v>
      </c>
      <c r="AQ6"/>
      <c r="AR6"/>
      <c r="AT6"/>
      <c r="AU6"/>
    </row>
    <row r="7" spans="1:49" x14ac:dyDescent="0.25">
      <c r="A7" t="str">
        <f t="shared" si="14"/>
        <v>46023ColombiaAmazonAmazon</v>
      </c>
      <c r="B7" t="str">
        <f t="shared" si="1"/>
        <v>46023ColombiaAmazon</v>
      </c>
      <c r="C7" s="11">
        <v>46023</v>
      </c>
      <c r="D7" s="12" t="s">
        <v>18</v>
      </c>
      <c r="E7" s="12" t="s">
        <v>227</v>
      </c>
      <c r="F7" s="12" t="s">
        <v>38</v>
      </c>
      <c r="G7" s="12" t="s">
        <v>38</v>
      </c>
      <c r="H7" s="12" t="s">
        <v>21</v>
      </c>
      <c r="I7" s="12" t="s">
        <v>22</v>
      </c>
      <c r="J7" s="13">
        <v>120166.45999999999</v>
      </c>
      <c r="K7" s="14">
        <v>0.27108678705378125</v>
      </c>
      <c r="L7" s="15">
        <v>0.27644999999999997</v>
      </c>
      <c r="M7" s="16">
        <v>335403.15607000003</v>
      </c>
      <c r="N7" s="17">
        <f t="shared" si="2"/>
        <v>92722.202495551493</v>
      </c>
      <c r="O7" s="16">
        <f t="shared" si="3"/>
        <v>90923.363946714249</v>
      </c>
      <c r="P7" s="14">
        <v>9.400571085164966E-2</v>
      </c>
      <c r="Q7" s="15">
        <v>5.0881000000000003E-2</v>
      </c>
      <c r="R7" s="13">
        <v>355990.72884499998</v>
      </c>
      <c r="S7" s="17">
        <f t="shared" si="4"/>
        <v>18113.164274362443</v>
      </c>
      <c r="T7" s="16">
        <f t="shared" si="5"/>
        <v>33465.161521671085</v>
      </c>
      <c r="U7" s="14">
        <v>0.12627524996412659</v>
      </c>
      <c r="V7" s="15">
        <v>0.1459121154671506</v>
      </c>
      <c r="W7" s="13">
        <v>295911</v>
      </c>
      <c r="X7" s="17">
        <f t="shared" si="6"/>
        <v>43177</v>
      </c>
      <c r="Y7" s="16">
        <f t="shared" si="7"/>
        <v>37366.235492134663</v>
      </c>
      <c r="Z7" s="14">
        <v>0.65</v>
      </c>
      <c r="AA7" s="15">
        <v>0.52806252076172044</v>
      </c>
      <c r="AB7" s="13">
        <v>120166.45999999999</v>
      </c>
      <c r="AC7" s="16">
        <f t="shared" si="8"/>
        <v>63455.403778612446</v>
      </c>
      <c r="AD7" s="16">
        <f t="shared" si="9"/>
        <v>78108.198999999993</v>
      </c>
      <c r="AE7" s="14">
        <v>7.6899999999999996E-2</v>
      </c>
      <c r="AF7" s="15">
        <v>6.5123789020000003E-2</v>
      </c>
      <c r="AG7" s="21">
        <v>1858</v>
      </c>
      <c r="AH7" s="17">
        <f t="shared" si="10"/>
        <v>120.99999999916001</v>
      </c>
      <c r="AI7" s="17">
        <f t="shared" si="11"/>
        <v>142.8802</v>
      </c>
      <c r="AJ7" s="14">
        <v>0.01</v>
      </c>
      <c r="AK7" s="15">
        <v>0</v>
      </c>
      <c r="AL7" s="21">
        <v>2215.2083333332998</v>
      </c>
      <c r="AM7" s="16">
        <f t="shared" si="12"/>
        <v>0</v>
      </c>
      <c r="AN7" s="16">
        <f t="shared" si="13"/>
        <v>22.152083333333</v>
      </c>
      <c r="AO7" s="27">
        <v>0.10101510033224502</v>
      </c>
      <c r="AP7" s="27">
        <v>0.1430434775505342</v>
      </c>
      <c r="AQ7"/>
      <c r="AR7"/>
      <c r="AT7">
        <v>0.13788513492210167</v>
      </c>
      <c r="AU7"/>
      <c r="AV7">
        <v>0.10341712590570953</v>
      </c>
      <c r="AW7">
        <v>-6.8096418172939918E-2</v>
      </c>
    </row>
    <row r="8" spans="1:49" x14ac:dyDescent="0.25">
      <c r="A8" t="str">
        <f t="shared" si="14"/>
        <v>46023PeruAmazonAmazon</v>
      </c>
      <c r="B8" t="str">
        <f t="shared" si="1"/>
        <v>46023PeruAmazon</v>
      </c>
      <c r="C8" s="11">
        <v>46023</v>
      </c>
      <c r="D8" s="12" t="s">
        <v>39</v>
      </c>
      <c r="E8" s="12" t="s">
        <v>227</v>
      </c>
      <c r="F8" s="12" t="s">
        <v>38</v>
      </c>
      <c r="G8" s="12" t="s">
        <v>38</v>
      </c>
      <c r="H8" s="12" t="s">
        <v>21</v>
      </c>
      <c r="I8" s="12" t="s">
        <v>22</v>
      </c>
      <c r="J8" s="13">
        <v>150125.98080149066</v>
      </c>
      <c r="K8" s="14">
        <v>0.22605757411788832</v>
      </c>
      <c r="L8" s="15">
        <v>0.23105000000000001</v>
      </c>
      <c r="M8" s="16">
        <v>196134.64327500001</v>
      </c>
      <c r="N8" s="17">
        <f t="shared" si="2"/>
        <v>45316.909328688751</v>
      </c>
      <c r="O8" s="16">
        <f t="shared" si="3"/>
        <v>44337.721659223898</v>
      </c>
      <c r="P8" s="14">
        <v>0.1053</v>
      </c>
      <c r="Q8" s="15">
        <v>0.10570400000000001</v>
      </c>
      <c r="R8" s="13">
        <v>216877.38494600001</v>
      </c>
      <c r="S8" s="17">
        <f t="shared" si="4"/>
        <v>22924.807098331985</v>
      </c>
      <c r="T8" s="16">
        <f t="shared" si="5"/>
        <v>22837.188634813803</v>
      </c>
      <c r="U8" s="14">
        <v>0.16647754226780787</v>
      </c>
      <c r="V8" s="15">
        <v>0.165477839927473</v>
      </c>
      <c r="W8" s="13">
        <v>175383</v>
      </c>
      <c r="X8" s="17">
        <f t="shared" si="6"/>
        <v>29021.999999999996</v>
      </c>
      <c r="Y8" s="16">
        <f t="shared" si="7"/>
        <v>29197.330795554946</v>
      </c>
      <c r="Z8" s="14">
        <v>0.65</v>
      </c>
      <c r="AA8" s="15">
        <v>0.3033985683759593</v>
      </c>
      <c r="AB8" s="13">
        <v>150125.98080149066</v>
      </c>
      <c r="AC8" s="16">
        <f t="shared" si="8"/>
        <v>45548.007651209016</v>
      </c>
      <c r="AD8" s="16">
        <f t="shared" si="9"/>
        <v>97581.887520968929</v>
      </c>
      <c r="AE8" s="14">
        <v>0.16439999999999999</v>
      </c>
      <c r="AF8" s="15">
        <v>0.108930323846</v>
      </c>
      <c r="AG8" s="21">
        <v>1019</v>
      </c>
      <c r="AH8" s="17">
        <f t="shared" si="10"/>
        <v>110.99999999907401</v>
      </c>
      <c r="AI8" s="17">
        <f t="shared" si="11"/>
        <v>167.52359999999999</v>
      </c>
      <c r="AJ8" s="14">
        <v>0.01</v>
      </c>
      <c r="AK8" s="15">
        <v>3.0863840047048324E-2</v>
      </c>
      <c r="AL8" s="21">
        <v>989.15662650590002</v>
      </c>
      <c r="AM8" s="16">
        <f t="shared" si="12"/>
        <v>30.529171901956019</v>
      </c>
      <c r="AN8" s="16">
        <f t="shared" si="13"/>
        <v>9.8915662650589997</v>
      </c>
      <c r="AO8" s="27">
        <v>0.34204011042468652</v>
      </c>
      <c r="AP8" s="27">
        <v>0.25445586255435693</v>
      </c>
      <c r="AQ8"/>
      <c r="AR8"/>
      <c r="AT8"/>
      <c r="AU8"/>
    </row>
    <row r="9" spans="1:49" x14ac:dyDescent="0.25">
      <c r="A9" t="str">
        <f t="shared" si="14"/>
        <v>46023PeruAmerican LogisticsAmerican Logistics</v>
      </c>
      <c r="B9" t="str">
        <f t="shared" si="1"/>
        <v>46023PeruAmerican Logistics</v>
      </c>
      <c r="C9" s="11">
        <v>46023</v>
      </c>
      <c r="D9" s="12" t="s">
        <v>39</v>
      </c>
      <c r="E9" s="12" t="s">
        <v>227</v>
      </c>
      <c r="F9" s="12" t="s">
        <v>40</v>
      </c>
      <c r="G9" s="12" t="s">
        <v>40</v>
      </c>
      <c r="H9" s="12" t="s">
        <v>41</v>
      </c>
      <c r="I9" s="12" t="s">
        <v>42</v>
      </c>
      <c r="J9" s="13">
        <v>1922.33</v>
      </c>
      <c r="K9" s="14">
        <v>0.1570302948236639</v>
      </c>
      <c r="L9" s="15">
        <v>0.11618100000000001</v>
      </c>
      <c r="M9" s="16">
        <v>1939</v>
      </c>
      <c r="N9" s="17">
        <f t="shared" si="2"/>
        <v>225.27495900000002</v>
      </c>
      <c r="O9" s="16">
        <f t="shared" si="3"/>
        <v>304.48174166308428</v>
      </c>
      <c r="P9" s="14">
        <v>9.3678165821895018E-2</v>
      </c>
      <c r="Q9" s="15">
        <v>3.2876000000000002E-2</v>
      </c>
      <c r="R9" s="13">
        <v>2190</v>
      </c>
      <c r="S9" s="17">
        <f t="shared" si="4"/>
        <v>71.998440000000002</v>
      </c>
      <c r="T9" s="16">
        <f t="shared" si="5"/>
        <v>205.15518314995009</v>
      </c>
      <c r="U9" s="14">
        <v>8.7583290562198282E-2</v>
      </c>
      <c r="V9" s="15">
        <v>8.1165452653485959E-2</v>
      </c>
      <c r="W9" s="13">
        <v>1922</v>
      </c>
      <c r="X9" s="17">
        <f t="shared" si="6"/>
        <v>156</v>
      </c>
      <c r="Y9" s="16">
        <f t="shared" si="7"/>
        <v>168.33508446054509</v>
      </c>
      <c r="Z9" s="14">
        <v>0.82609999999999995</v>
      </c>
      <c r="AA9" s="15">
        <v>0.72104897702267545</v>
      </c>
      <c r="AB9" s="13">
        <v>1922.33</v>
      </c>
      <c r="AC9" s="16">
        <f t="shared" si="8"/>
        <v>1386.0940799999996</v>
      </c>
      <c r="AD9" s="16">
        <f t="shared" si="9"/>
        <v>1588.0368129999999</v>
      </c>
      <c r="AE9" s="14">
        <v>0.13400000000000001</v>
      </c>
      <c r="AF9" s="15">
        <v>0</v>
      </c>
      <c r="AG9" s="21">
        <v>14</v>
      </c>
      <c r="AH9" s="17">
        <f t="shared" si="10"/>
        <v>0</v>
      </c>
      <c r="AI9" s="17">
        <f t="shared" si="11"/>
        <v>1.8760000000000001</v>
      </c>
      <c r="AJ9" s="14">
        <v>0.01</v>
      </c>
      <c r="AK9" s="15">
        <v>0</v>
      </c>
      <c r="AL9" s="21">
        <v>21.9277108434</v>
      </c>
      <c r="AM9" s="16">
        <f t="shared" si="12"/>
        <v>0</v>
      </c>
      <c r="AN9" s="16">
        <f t="shared" si="13"/>
        <v>0.219277108434</v>
      </c>
      <c r="AO9" s="27">
        <v>0.48496487669740712</v>
      </c>
      <c r="AP9" s="27">
        <v>0.52636792139394251</v>
      </c>
      <c r="AQ9"/>
      <c r="AR9"/>
      <c r="AT9"/>
      <c r="AU9"/>
    </row>
    <row r="10" spans="1:49" x14ac:dyDescent="0.25">
      <c r="A10" t="str">
        <f t="shared" si="14"/>
        <v>46023PeruAngie HomeservicesAngie Homeservices</v>
      </c>
      <c r="B10" t="str">
        <f t="shared" si="1"/>
        <v>46023PeruAngie Homeservices</v>
      </c>
      <c r="C10" s="11">
        <v>46023</v>
      </c>
      <c r="D10" s="12" t="s">
        <v>39</v>
      </c>
      <c r="E10" s="12" t="s">
        <v>227</v>
      </c>
      <c r="F10" s="12" t="s">
        <v>43</v>
      </c>
      <c r="G10" s="12" t="s">
        <v>43</v>
      </c>
      <c r="H10" s="12" t="s">
        <v>41</v>
      </c>
      <c r="I10" s="12" t="s">
        <v>42</v>
      </c>
      <c r="J10" s="13">
        <v>13170.650000000001</v>
      </c>
      <c r="K10" s="14">
        <v>0.19</v>
      </c>
      <c r="L10" s="15">
        <v>0.27748699999999998</v>
      </c>
      <c r="M10" s="16">
        <v>14350.5</v>
      </c>
      <c r="N10" s="17">
        <f t="shared" si="2"/>
        <v>3982.0771934999998</v>
      </c>
      <c r="O10" s="16">
        <f t="shared" si="3"/>
        <v>2726.5950000000003</v>
      </c>
      <c r="P10" s="14">
        <v>0.05</v>
      </c>
      <c r="Q10" s="15">
        <v>7.4340000000000003E-2</v>
      </c>
      <c r="R10" s="13">
        <v>15264.25</v>
      </c>
      <c r="S10" s="17">
        <f t="shared" si="4"/>
        <v>1134.7443450000001</v>
      </c>
      <c r="T10" s="16">
        <f t="shared" si="5"/>
        <v>763.21250000000009</v>
      </c>
      <c r="U10" s="14">
        <v>5.8699832472699422E-2</v>
      </c>
      <c r="V10" s="15">
        <v>6.1491154809809427E-2</v>
      </c>
      <c r="W10" s="13">
        <v>13171</v>
      </c>
      <c r="X10" s="17">
        <f t="shared" si="6"/>
        <v>809.9</v>
      </c>
      <c r="Y10" s="16">
        <f t="shared" si="7"/>
        <v>773.13549349792413</v>
      </c>
      <c r="Z10" s="14">
        <v>0.87999999999999989</v>
      </c>
      <c r="AA10" s="15">
        <v>0.92534461093416043</v>
      </c>
      <c r="AB10" s="13">
        <v>13170.650000000001</v>
      </c>
      <c r="AC10" s="16">
        <f t="shared" si="8"/>
        <v>12187.390000000001</v>
      </c>
      <c r="AD10" s="16">
        <f t="shared" si="9"/>
        <v>11590.172</v>
      </c>
      <c r="AE10" s="14">
        <v>4.4200000000000003E-2</v>
      </c>
      <c r="AF10" s="15">
        <v>8.3333333332999998E-2</v>
      </c>
      <c r="AG10" s="21">
        <v>84</v>
      </c>
      <c r="AH10" s="17">
        <f t="shared" si="10"/>
        <v>6.9999999999720002</v>
      </c>
      <c r="AI10" s="17">
        <f t="shared" si="11"/>
        <v>3.7128000000000001</v>
      </c>
      <c r="AJ10" s="14">
        <v>0.01</v>
      </c>
      <c r="AK10" s="15">
        <v>0</v>
      </c>
      <c r="AL10" s="21">
        <v>184.578313253</v>
      </c>
      <c r="AM10" s="16">
        <f t="shared" si="12"/>
        <v>0</v>
      </c>
      <c r="AN10" s="16">
        <f t="shared" si="13"/>
        <v>1.84578313253</v>
      </c>
      <c r="AO10" s="27">
        <v>0.48687794220061248</v>
      </c>
      <c r="AP10" s="27">
        <v>0.49107364748148202</v>
      </c>
      <c r="AQ10"/>
      <c r="AR10"/>
      <c r="AT10"/>
      <c r="AU10"/>
    </row>
    <row r="11" spans="1:49" x14ac:dyDescent="0.25">
      <c r="A11" t="str">
        <f t="shared" si="14"/>
        <v>46023ColombiaAnheuser-Busch InBevBavaria</v>
      </c>
      <c r="B11" t="str">
        <f t="shared" si="1"/>
        <v>46023ColombiaBavaria</v>
      </c>
      <c r="C11" s="11">
        <v>46023</v>
      </c>
      <c r="D11" s="12" t="s">
        <v>18</v>
      </c>
      <c r="E11" s="12" t="s">
        <v>227</v>
      </c>
      <c r="F11" s="12" t="s">
        <v>44</v>
      </c>
      <c r="G11" s="12" t="s">
        <v>45</v>
      </c>
      <c r="H11" s="12" t="s">
        <v>36</v>
      </c>
      <c r="I11" s="12" t="s">
        <v>37</v>
      </c>
      <c r="J11" s="13">
        <v>7264.8799999999983</v>
      </c>
      <c r="K11" s="14">
        <v>0.16500000000000001</v>
      </c>
      <c r="L11" s="15">
        <v>0.16686400000000001</v>
      </c>
      <c r="M11" s="16">
        <v>8321.5831209999997</v>
      </c>
      <c r="N11" s="17">
        <f t="shared" si="2"/>
        <v>1388.5726459025441</v>
      </c>
      <c r="O11" s="16">
        <f t="shared" si="3"/>
        <v>1373.0612149650001</v>
      </c>
      <c r="P11" s="14">
        <v>5.8335906356733809E-2</v>
      </c>
      <c r="Q11" s="15">
        <v>4.8169999999999998E-2</v>
      </c>
      <c r="R11" s="13">
        <v>9002.7497960000001</v>
      </c>
      <c r="S11" s="17">
        <f t="shared" si="4"/>
        <v>433.66245767331998</v>
      </c>
      <c r="T11" s="16">
        <f t="shared" si="5"/>
        <v>525.18356905256042</v>
      </c>
      <c r="U11" s="14">
        <v>4.3800673932139142E-2</v>
      </c>
      <c r="V11" s="15">
        <v>3.7731673582295989E-2</v>
      </c>
      <c r="W11" s="13">
        <v>7230</v>
      </c>
      <c r="X11" s="17">
        <f t="shared" si="6"/>
        <v>272.8</v>
      </c>
      <c r="Y11" s="16">
        <f t="shared" si="7"/>
        <v>316.678872529366</v>
      </c>
      <c r="Z11" s="14">
        <v>0.95</v>
      </c>
      <c r="AA11" s="15">
        <v>0.92798965709000036</v>
      </c>
      <c r="AB11" s="13">
        <v>7264.8799999999983</v>
      </c>
      <c r="AC11" s="16">
        <f t="shared" si="8"/>
        <v>6741.7335000000003</v>
      </c>
      <c r="AD11" s="16">
        <f t="shared" si="9"/>
        <v>6901.6359999999977</v>
      </c>
      <c r="AE11" s="14">
        <v>4.8300000000000003E-2</v>
      </c>
      <c r="AF11" s="15">
        <v>0.02</v>
      </c>
      <c r="AG11" s="21">
        <v>50</v>
      </c>
      <c r="AH11" s="17">
        <f t="shared" si="10"/>
        <v>1</v>
      </c>
      <c r="AI11" s="17">
        <f t="shared" si="11"/>
        <v>2.415</v>
      </c>
      <c r="AJ11" s="14">
        <v>0.01</v>
      </c>
      <c r="AK11" s="15">
        <v>0</v>
      </c>
      <c r="AL11" s="21">
        <v>61.458333333299997</v>
      </c>
      <c r="AM11" s="16">
        <f t="shared" si="12"/>
        <v>0</v>
      </c>
      <c r="AN11" s="16">
        <f t="shared" si="13"/>
        <v>0.61458333333299997</v>
      </c>
      <c r="AO11" s="27">
        <v>0.37282507226840828</v>
      </c>
      <c r="AP11" s="27">
        <v>0.28354321812108657</v>
      </c>
      <c r="AQ11"/>
      <c r="AR11"/>
      <c r="AT11"/>
      <c r="AU11"/>
    </row>
    <row r="12" spans="1:49" x14ac:dyDescent="0.25">
      <c r="A12" t="str">
        <f t="shared" si="14"/>
        <v>46023PeruApollo Global Management LLCecoATM Gazelle</v>
      </c>
      <c r="B12" t="str">
        <f t="shared" si="1"/>
        <v>46023PeruecoATM Gazelle</v>
      </c>
      <c r="C12" s="11">
        <v>46023</v>
      </c>
      <c r="D12" s="12" t="s">
        <v>39</v>
      </c>
      <c r="E12" s="12" t="s">
        <v>227</v>
      </c>
      <c r="F12" s="12" t="s">
        <v>46</v>
      </c>
      <c r="G12" s="12" t="s">
        <v>47</v>
      </c>
      <c r="H12" s="12" t="s">
        <v>25</v>
      </c>
      <c r="I12" s="12" t="s">
        <v>26</v>
      </c>
      <c r="J12" s="13">
        <v>4961.747507</v>
      </c>
      <c r="K12" s="14">
        <v>0.18</v>
      </c>
      <c r="L12" s="15">
        <v>0.271173</v>
      </c>
      <c r="M12" s="16">
        <v>5909.1011060000001</v>
      </c>
      <c r="N12" s="17">
        <f t="shared" si="2"/>
        <v>1602.3886742173379</v>
      </c>
      <c r="O12" s="16">
        <f t="shared" si="3"/>
        <v>1063.63819908</v>
      </c>
      <c r="P12" s="14">
        <v>0.1</v>
      </c>
      <c r="Q12" s="15">
        <v>0.16231799999999999</v>
      </c>
      <c r="R12" s="13">
        <v>6280.8499949999996</v>
      </c>
      <c r="S12" s="17">
        <f t="shared" si="4"/>
        <v>1019.4950094884099</v>
      </c>
      <c r="T12" s="16">
        <f t="shared" si="5"/>
        <v>628.08499949999998</v>
      </c>
      <c r="U12" s="14">
        <v>0</v>
      </c>
      <c r="V12" s="15">
        <v>0</v>
      </c>
      <c r="W12" s="13">
        <v>4962</v>
      </c>
      <c r="X12" s="17">
        <f t="shared" si="6"/>
        <v>0</v>
      </c>
      <c r="Y12" s="16">
        <f t="shared" si="7"/>
        <v>0</v>
      </c>
      <c r="Z12" s="14">
        <v>0.87549999999999994</v>
      </c>
      <c r="AA12" s="15">
        <v>0.8722557508003399</v>
      </c>
      <c r="AB12" s="13">
        <v>4961.747507</v>
      </c>
      <c r="AC12" s="16">
        <f t="shared" si="8"/>
        <v>4327.912797</v>
      </c>
      <c r="AD12" s="16">
        <f t="shared" si="9"/>
        <v>4344.0099423784995</v>
      </c>
      <c r="AE12" s="14">
        <v>0.10680000000000001</v>
      </c>
      <c r="AF12" s="15">
        <v>0.258064516129</v>
      </c>
      <c r="AG12" s="21">
        <v>31</v>
      </c>
      <c r="AH12" s="17">
        <f t="shared" si="10"/>
        <v>7.9999999999989999</v>
      </c>
      <c r="AI12" s="17">
        <f t="shared" si="11"/>
        <v>3.3108000000000004</v>
      </c>
      <c r="AJ12" s="14">
        <v>0.01</v>
      </c>
      <c r="AK12" s="15">
        <v>1.0908831687985789E-2</v>
      </c>
      <c r="AL12" s="21">
        <v>64.096385542199997</v>
      </c>
      <c r="AM12" s="16">
        <f t="shared" si="12"/>
        <v>0.69921668168810547</v>
      </c>
      <c r="AN12" s="16">
        <f t="shared" si="13"/>
        <v>0.64096385542199996</v>
      </c>
      <c r="AO12" s="27">
        <v>0.39273424768557968</v>
      </c>
      <c r="AP12" s="27">
        <v>0.34394341068139311</v>
      </c>
      <c r="AQ12"/>
      <c r="AR12"/>
      <c r="AT12"/>
      <c r="AU12"/>
    </row>
    <row r="13" spans="1:49" x14ac:dyDescent="0.25">
      <c r="A13" t="str">
        <f t="shared" si="14"/>
        <v>46023ColombiaAT&amp;TAT&amp;T</v>
      </c>
      <c r="B13" t="str">
        <f t="shared" si="1"/>
        <v>46023ColombiaAT&amp;T</v>
      </c>
      <c r="C13" s="11">
        <v>46023</v>
      </c>
      <c r="D13" s="12" t="s">
        <v>18</v>
      </c>
      <c r="E13" s="12" t="s">
        <v>227</v>
      </c>
      <c r="F13" s="12" t="s">
        <v>48</v>
      </c>
      <c r="G13" s="12" t="s">
        <v>48</v>
      </c>
      <c r="H13" s="12" t="s">
        <v>25</v>
      </c>
      <c r="I13" s="12" t="s">
        <v>26</v>
      </c>
      <c r="J13" s="13">
        <v>151886.54769277404</v>
      </c>
      <c r="K13" s="14">
        <v>0.15469870952771955</v>
      </c>
      <c r="L13" s="15">
        <v>0.19902500000000001</v>
      </c>
      <c r="M13" s="16">
        <v>174889.69971300001</v>
      </c>
      <c r="N13" s="17">
        <f t="shared" si="2"/>
        <v>34807.42248537983</v>
      </c>
      <c r="O13" s="16">
        <f t="shared" si="3"/>
        <v>27055.210855291487</v>
      </c>
      <c r="P13" s="14">
        <v>6.480771752006606E-2</v>
      </c>
      <c r="Q13" s="15">
        <v>6.5422999999999995E-2</v>
      </c>
      <c r="R13" s="13">
        <v>175561.94971399999</v>
      </c>
      <c r="S13" s="17">
        <f t="shared" si="4"/>
        <v>11485.789436139021</v>
      </c>
      <c r="T13" s="16">
        <f t="shared" si="5"/>
        <v>11377.769244336954</v>
      </c>
      <c r="U13" s="14">
        <v>0.15274333669162923</v>
      </c>
      <c r="V13" s="15">
        <v>0.16716913324515212</v>
      </c>
      <c r="W13" s="13">
        <v>160276</v>
      </c>
      <c r="X13" s="17">
        <f t="shared" si="6"/>
        <v>26793.200000000001</v>
      </c>
      <c r="Y13" s="16">
        <f t="shared" si="7"/>
        <v>24481.091031587566</v>
      </c>
      <c r="Z13" s="14">
        <v>0.56495777443432404</v>
      </c>
      <c r="AA13" s="15">
        <v>0.62655320205010279</v>
      </c>
      <c r="AB13" s="13">
        <v>151886.54769277404</v>
      </c>
      <c r="AC13" s="16">
        <f t="shared" si="8"/>
        <v>95165.002805243232</v>
      </c>
      <c r="AD13" s="16">
        <f t="shared" si="9"/>
        <v>85809.485951022434</v>
      </c>
      <c r="AE13" s="14">
        <v>0.13980000000000001</v>
      </c>
      <c r="AF13" s="15">
        <v>0.17674783974800001</v>
      </c>
      <c r="AG13" s="21">
        <v>1273</v>
      </c>
      <c r="AH13" s="17">
        <f t="shared" si="10"/>
        <v>224.99999999920402</v>
      </c>
      <c r="AI13" s="17">
        <f t="shared" si="11"/>
        <v>177.96540000000002</v>
      </c>
      <c r="AJ13" s="14">
        <v>0.01</v>
      </c>
      <c r="AK13" s="15">
        <v>5.8312239735138901E-3</v>
      </c>
      <c r="AL13" s="21">
        <v>2145.8333333331998</v>
      </c>
      <c r="AM13" s="16">
        <f t="shared" si="12"/>
        <v>12.512834776497778</v>
      </c>
      <c r="AN13" s="16">
        <f t="shared" si="13"/>
        <v>21.458333333332</v>
      </c>
      <c r="AO13" s="27">
        <v>0.33078850616547373</v>
      </c>
      <c r="AP13" s="27">
        <v>0.29759434679392494</v>
      </c>
      <c r="AQ13"/>
      <c r="AR13"/>
      <c r="AT13"/>
      <c r="AU13"/>
    </row>
    <row r="14" spans="1:49" x14ac:dyDescent="0.25">
      <c r="A14" t="str">
        <f t="shared" si="14"/>
        <v>46023PeruAvanGrid Inc.Nordstrom.com</v>
      </c>
      <c r="B14" t="str">
        <f t="shared" si="1"/>
        <v>46023PeruNordstrom.com</v>
      </c>
      <c r="C14" s="11">
        <v>46023</v>
      </c>
      <c r="D14" s="12" t="s">
        <v>39</v>
      </c>
      <c r="E14" s="12" t="s">
        <v>227</v>
      </c>
      <c r="F14" s="12" t="s">
        <v>49</v>
      </c>
      <c r="G14" s="12" t="s">
        <v>50</v>
      </c>
      <c r="H14" s="12" t="s">
        <v>25</v>
      </c>
      <c r="I14" s="12" t="s">
        <v>26</v>
      </c>
      <c r="J14" s="13">
        <v>41649.019999999975</v>
      </c>
      <c r="K14" s="14">
        <v>0.17</v>
      </c>
      <c r="L14" s="15">
        <v>0.28142299999999998</v>
      </c>
      <c r="M14" s="16">
        <v>43252.099713000003</v>
      </c>
      <c r="N14" s="17">
        <f t="shared" si="2"/>
        <v>12172.135657531599</v>
      </c>
      <c r="O14" s="16">
        <f t="shared" si="3"/>
        <v>7352.8569512100012</v>
      </c>
      <c r="P14" s="14">
        <v>7.3462008042313981E-2</v>
      </c>
      <c r="Q14" s="15">
        <v>5.6501000000000003E-2</v>
      </c>
      <c r="R14" s="13">
        <v>48393.096937000002</v>
      </c>
      <c r="S14" s="17">
        <f t="shared" si="4"/>
        <v>2734.2583700374371</v>
      </c>
      <c r="T14" s="16">
        <f t="shared" si="5"/>
        <v>3555.0540763783742</v>
      </c>
      <c r="U14" s="14">
        <v>9.5068063452036E-2</v>
      </c>
      <c r="V14" s="15">
        <v>8.8991332324905761E-2</v>
      </c>
      <c r="W14" s="13">
        <v>41649</v>
      </c>
      <c r="X14" s="17">
        <f t="shared" si="6"/>
        <v>3706.4</v>
      </c>
      <c r="Y14" s="16">
        <f t="shared" si="7"/>
        <v>3959.4897747138475</v>
      </c>
      <c r="Z14" s="14">
        <v>0.75</v>
      </c>
      <c r="AA14" s="15">
        <v>0.64732225516647679</v>
      </c>
      <c r="AB14" s="13">
        <v>41649.019999999975</v>
      </c>
      <c r="AC14" s="16">
        <f t="shared" si="8"/>
        <v>26960.337551873679</v>
      </c>
      <c r="AD14" s="16">
        <f t="shared" si="9"/>
        <v>31236.764999999981</v>
      </c>
      <c r="AE14" s="14">
        <v>0.113</v>
      </c>
      <c r="AF14" s="15">
        <v>0</v>
      </c>
      <c r="AG14" s="21">
        <v>220</v>
      </c>
      <c r="AH14" s="17">
        <f t="shared" si="10"/>
        <v>0</v>
      </c>
      <c r="AI14" s="17">
        <f t="shared" si="11"/>
        <v>24.86</v>
      </c>
      <c r="AJ14" s="14">
        <v>0.01</v>
      </c>
      <c r="AK14" s="15">
        <v>0</v>
      </c>
      <c r="AL14" s="21">
        <v>349.15662650600001</v>
      </c>
      <c r="AM14" s="16">
        <f t="shared" si="12"/>
        <v>0</v>
      </c>
      <c r="AN14" s="16">
        <f t="shared" si="13"/>
        <v>3.4915662650600003</v>
      </c>
      <c r="AO14" s="27">
        <v>0.53951065945116339</v>
      </c>
      <c r="AP14" s="27">
        <v>0.36853335868162962</v>
      </c>
      <c r="AQ14"/>
      <c r="AR14"/>
      <c r="AT14"/>
      <c r="AU14"/>
    </row>
    <row r="15" spans="1:49" x14ac:dyDescent="0.25">
      <c r="A15" t="str">
        <f t="shared" si="14"/>
        <v>46023ColombiaAVI Ltd.Kurt Geiger</v>
      </c>
      <c r="B15" t="str">
        <f t="shared" si="1"/>
        <v>46023ColombiaKurt Geiger</v>
      </c>
      <c r="C15" s="11">
        <v>46023</v>
      </c>
      <c r="D15" s="12" t="s">
        <v>18</v>
      </c>
      <c r="E15" s="12" t="s">
        <v>227</v>
      </c>
      <c r="F15" s="12" t="s">
        <v>51</v>
      </c>
      <c r="G15" s="12" t="s">
        <v>52</v>
      </c>
      <c r="H15" s="12" t="s">
        <v>25</v>
      </c>
      <c r="I15" s="12" t="s">
        <v>26</v>
      </c>
      <c r="J15" s="13">
        <v>3755.1574646000004</v>
      </c>
      <c r="K15" s="14">
        <v>6.738743637086482E-2</v>
      </c>
      <c r="L15" s="15">
        <v>0.1096</v>
      </c>
      <c r="M15" s="16">
        <v>3912.1666660000001</v>
      </c>
      <c r="N15" s="17">
        <f t="shared" si="2"/>
        <v>428.77346659360001</v>
      </c>
      <c r="O15" s="16">
        <f t="shared" si="3"/>
        <v>263.63088227729338</v>
      </c>
      <c r="P15" s="14">
        <v>5.8866336111931643E-3</v>
      </c>
      <c r="Q15" s="15">
        <v>1.4683E-2</v>
      </c>
      <c r="R15" s="13">
        <v>4018.1666660000001</v>
      </c>
      <c r="S15" s="17">
        <f t="shared" si="4"/>
        <v>58.998741156877998</v>
      </c>
      <c r="T15" s="16">
        <f t="shared" si="5"/>
        <v>23.653474951451578</v>
      </c>
      <c r="U15" s="14">
        <v>0</v>
      </c>
      <c r="V15" s="15">
        <v>0</v>
      </c>
      <c r="W15" s="13">
        <v>3755</v>
      </c>
      <c r="X15" s="17">
        <f t="shared" si="6"/>
        <v>0</v>
      </c>
      <c r="Y15" s="16">
        <f t="shared" si="7"/>
        <v>0</v>
      </c>
      <c r="Z15" s="14">
        <v>0.95</v>
      </c>
      <c r="AA15" s="15">
        <v>0.98445123272743762</v>
      </c>
      <c r="AB15" s="13">
        <v>3755.1574646000004</v>
      </c>
      <c r="AC15" s="16">
        <f t="shared" si="8"/>
        <v>3696.7693951111096</v>
      </c>
      <c r="AD15" s="16">
        <f t="shared" si="9"/>
        <v>3567.3995913700001</v>
      </c>
      <c r="AE15" s="14">
        <v>4.6100000000000002E-2</v>
      </c>
      <c r="AF15" s="15">
        <v>8.3333333332999998E-2</v>
      </c>
      <c r="AG15" s="21">
        <v>24</v>
      </c>
      <c r="AH15" s="17">
        <f t="shared" si="10"/>
        <v>1.999999999992</v>
      </c>
      <c r="AI15" s="17">
        <f t="shared" si="11"/>
        <v>1.1064000000000001</v>
      </c>
      <c r="AJ15" s="14">
        <v>0.01</v>
      </c>
      <c r="AK15" s="15">
        <v>9.0951220230926375E-2</v>
      </c>
      <c r="AL15" s="21">
        <v>48.333333333299997</v>
      </c>
      <c r="AM15" s="16">
        <f t="shared" si="12"/>
        <v>4.3959756444917426</v>
      </c>
      <c r="AN15" s="16">
        <f t="shared" si="13"/>
        <v>0.48333333333299999</v>
      </c>
      <c r="AO15" s="27">
        <v>0.4137063134651871</v>
      </c>
      <c r="AP15" s="27">
        <v>0.32266276374238362</v>
      </c>
      <c r="AQ15"/>
      <c r="AR15"/>
      <c r="AT15"/>
      <c r="AU15"/>
    </row>
    <row r="16" spans="1:49" x14ac:dyDescent="0.25">
      <c r="A16" t="str">
        <f t="shared" si="14"/>
        <v>46023ColombiaAvianca-Taca LtdAvianca</v>
      </c>
      <c r="B16" t="str">
        <f t="shared" si="1"/>
        <v>46023ColombiaAvianca</v>
      </c>
      <c r="C16" s="11">
        <v>46023</v>
      </c>
      <c r="D16" s="12" t="s">
        <v>18</v>
      </c>
      <c r="E16" s="12" t="s">
        <v>227</v>
      </c>
      <c r="F16" s="12" t="s">
        <v>53</v>
      </c>
      <c r="G16" s="12" t="s">
        <v>54</v>
      </c>
      <c r="H16" s="12" t="s">
        <v>36</v>
      </c>
      <c r="I16" s="12" t="s">
        <v>37</v>
      </c>
      <c r="J16" s="13">
        <v>55870.31</v>
      </c>
      <c r="K16" s="14">
        <v>0.11000000000000001</v>
      </c>
      <c r="L16" s="15">
        <v>0.21309700000000001</v>
      </c>
      <c r="M16" s="16">
        <v>61657.266641000002</v>
      </c>
      <c r="N16" s="17">
        <f t="shared" si="2"/>
        <v>13138.978549397178</v>
      </c>
      <c r="O16" s="16">
        <f t="shared" si="3"/>
        <v>6782.2993305100008</v>
      </c>
      <c r="P16" s="14">
        <v>5.7236754505582528E-2</v>
      </c>
      <c r="Q16" s="15">
        <v>3.6943999999999998E-2</v>
      </c>
      <c r="R16" s="13">
        <v>65726.766640999995</v>
      </c>
      <c r="S16" s="17">
        <f t="shared" si="4"/>
        <v>2428.2096667851038</v>
      </c>
      <c r="T16" s="16">
        <f t="shared" si="5"/>
        <v>3761.986806676628</v>
      </c>
      <c r="U16" s="14">
        <v>0.14314089837688057</v>
      </c>
      <c r="V16" s="15">
        <v>0.11114014676928584</v>
      </c>
      <c r="W16" s="13">
        <v>55870</v>
      </c>
      <c r="X16" s="17">
        <f t="shared" si="6"/>
        <v>6209.4</v>
      </c>
      <c r="Y16" s="16">
        <f t="shared" si="7"/>
        <v>7997.2819923163179</v>
      </c>
      <c r="Z16" s="14">
        <v>0.75</v>
      </c>
      <c r="AA16" s="15">
        <v>0.74187391161383898</v>
      </c>
      <c r="AB16" s="13">
        <v>55870.31</v>
      </c>
      <c r="AC16" s="16">
        <f t="shared" si="8"/>
        <v>41448.725422777781</v>
      </c>
      <c r="AD16" s="16">
        <f t="shared" si="9"/>
        <v>41902.732499999998</v>
      </c>
      <c r="AE16" s="14">
        <v>0.1106</v>
      </c>
      <c r="AF16" s="15">
        <v>6.5616797899999996E-2</v>
      </c>
      <c r="AG16" s="21">
        <v>381</v>
      </c>
      <c r="AH16" s="17">
        <f t="shared" si="10"/>
        <v>24.999999999899998</v>
      </c>
      <c r="AI16" s="17">
        <f t="shared" si="11"/>
        <v>42.138600000000004</v>
      </c>
      <c r="AJ16" s="14">
        <v>0.01</v>
      </c>
      <c r="AK16" s="15">
        <v>0</v>
      </c>
      <c r="AL16" s="21">
        <v>427.5</v>
      </c>
      <c r="AM16" s="16">
        <f t="shared" si="12"/>
        <v>0</v>
      </c>
      <c r="AN16" s="16">
        <f t="shared" si="13"/>
        <v>4.2750000000000004</v>
      </c>
      <c r="AO16" s="27">
        <v>0.25079528027695208</v>
      </c>
      <c r="AP16" s="27">
        <v>0.2157051683603497</v>
      </c>
      <c r="AQ16"/>
      <c r="AR16"/>
      <c r="AT16"/>
      <c r="AU16"/>
    </row>
    <row r="17" spans="1:42" customFormat="1" x14ac:dyDescent="0.25">
      <c r="A17" t="str">
        <f t="shared" si="14"/>
        <v>46023ColombiaBanco Davivienda S.A.Davivienda</v>
      </c>
      <c r="B17" t="str">
        <f t="shared" si="1"/>
        <v>46023ColombiaDavivienda</v>
      </c>
      <c r="C17" s="11">
        <v>46023</v>
      </c>
      <c r="D17" s="12" t="s">
        <v>18</v>
      </c>
      <c r="E17" s="12" t="s">
        <v>227</v>
      </c>
      <c r="F17" s="12" t="s">
        <v>55</v>
      </c>
      <c r="G17" s="12" t="s">
        <v>56</v>
      </c>
      <c r="H17" s="12" t="s">
        <v>36</v>
      </c>
      <c r="I17" s="12" t="s">
        <v>37</v>
      </c>
      <c r="J17" s="13">
        <v>2598.6899999999996</v>
      </c>
      <c r="K17" s="14">
        <v>0.11700000000000001</v>
      </c>
      <c r="L17" s="15">
        <v>0.24275099999999999</v>
      </c>
      <c r="M17" s="16">
        <v>4205.0333330000003</v>
      </c>
      <c r="N17" s="17">
        <f t="shared" si="2"/>
        <v>1020.7760466190831</v>
      </c>
      <c r="O17" s="16">
        <f t="shared" si="3"/>
        <v>491.98889996100007</v>
      </c>
      <c r="P17" s="14">
        <v>6.2338138284876631E-2</v>
      </c>
      <c r="Q17" s="15">
        <v>6.1977999999999998E-2</v>
      </c>
      <c r="R17" s="13">
        <v>4501.5333330000003</v>
      </c>
      <c r="S17" s="17">
        <f t="shared" si="4"/>
        <v>278.99603291267402</v>
      </c>
      <c r="T17" s="16">
        <f t="shared" si="5"/>
        <v>280.61720740653561</v>
      </c>
      <c r="U17" s="14">
        <v>0.1083757487211304</v>
      </c>
      <c r="V17" s="15">
        <v>4.5036764705882353E-2</v>
      </c>
      <c r="W17" s="13">
        <v>3264</v>
      </c>
      <c r="X17" s="17">
        <f t="shared" si="6"/>
        <v>147</v>
      </c>
      <c r="Y17" s="16">
        <f t="shared" si="7"/>
        <v>353.73844382576965</v>
      </c>
      <c r="Z17" s="14">
        <v>0.78</v>
      </c>
      <c r="AA17" s="15">
        <v>0.74734150600005111</v>
      </c>
      <c r="AB17" s="13">
        <v>2598.6899999999996</v>
      </c>
      <c r="AC17" s="16">
        <f t="shared" si="8"/>
        <v>1942.1088982272724</v>
      </c>
      <c r="AD17" s="16">
        <f t="shared" si="9"/>
        <v>2026.9781999999998</v>
      </c>
      <c r="AE17" s="14">
        <v>5.45E-2</v>
      </c>
      <c r="AF17" s="15">
        <v>4.3478260869000002E-2</v>
      </c>
      <c r="AG17" s="21">
        <v>23</v>
      </c>
      <c r="AH17" s="17">
        <f t="shared" si="10"/>
        <v>0.99999999998700007</v>
      </c>
      <c r="AI17" s="17">
        <f t="shared" si="11"/>
        <v>1.2535000000000001</v>
      </c>
      <c r="AJ17" s="14">
        <v>0.01</v>
      </c>
      <c r="AK17" s="15">
        <v>9.1553799929913346E-2</v>
      </c>
      <c r="AL17" s="21">
        <v>22.708333333300001</v>
      </c>
      <c r="AM17" s="16">
        <f t="shared" si="12"/>
        <v>2.0790342067387306</v>
      </c>
      <c r="AN17" s="16">
        <f t="shared" si="13"/>
        <v>0.22708333333300001</v>
      </c>
      <c r="AO17" s="27">
        <v>0.34656954037905902</v>
      </c>
      <c r="AP17" s="27">
        <v>0.16640054755004963</v>
      </c>
    </row>
    <row r="18" spans="1:42" customFormat="1" x14ac:dyDescent="0.25">
      <c r="A18" t="str">
        <f t="shared" si="14"/>
        <v>46023ColombiaBanistmoBanistmo</v>
      </c>
      <c r="B18" t="str">
        <f t="shared" si="1"/>
        <v>46023ColombiaBanistmo</v>
      </c>
      <c r="C18" s="11">
        <v>46023</v>
      </c>
      <c r="D18" s="12" t="s">
        <v>18</v>
      </c>
      <c r="E18" s="12" t="s">
        <v>227</v>
      </c>
      <c r="F18" s="12" t="s">
        <v>57</v>
      </c>
      <c r="G18" s="12" t="s">
        <v>57</v>
      </c>
      <c r="H18" s="12" t="s">
        <v>36</v>
      </c>
      <c r="I18" s="12" t="s">
        <v>37</v>
      </c>
      <c r="J18" s="13">
        <v>13586.814438888889</v>
      </c>
      <c r="K18" s="14">
        <v>8.1000000000000003E-2</v>
      </c>
      <c r="L18" s="15">
        <v>0.122378</v>
      </c>
      <c r="M18" s="16">
        <v>15449.049999000001</v>
      </c>
      <c r="N18" s="17">
        <f t="shared" si="2"/>
        <v>1890.623840777622</v>
      </c>
      <c r="O18" s="16">
        <f t="shared" si="3"/>
        <v>1251.3730499190001</v>
      </c>
      <c r="P18" s="14">
        <v>1.9185127686060743E-2</v>
      </c>
      <c r="Q18" s="15">
        <v>3.3182000000000003E-2</v>
      </c>
      <c r="R18" s="13">
        <v>16077.549999000001</v>
      </c>
      <c r="S18" s="17">
        <f t="shared" si="4"/>
        <v>533.4852640668181</v>
      </c>
      <c r="T18" s="16">
        <f t="shared" si="5"/>
        <v>308.44984960984078</v>
      </c>
      <c r="U18" s="14">
        <v>0</v>
      </c>
      <c r="V18" s="15">
        <v>1.1577242952822552E-2</v>
      </c>
      <c r="W18" s="13">
        <v>13587</v>
      </c>
      <c r="X18" s="17">
        <f t="shared" si="6"/>
        <v>157.30000000000001</v>
      </c>
      <c r="Y18" s="16">
        <f t="shared" si="7"/>
        <v>0</v>
      </c>
      <c r="Z18" s="14">
        <v>0.95</v>
      </c>
      <c r="AA18" s="15">
        <v>0.93739403899082308</v>
      </c>
      <c r="AB18" s="13">
        <v>13586.814438888889</v>
      </c>
      <c r="AC18" s="16">
        <f t="shared" si="8"/>
        <v>12736.198863888889</v>
      </c>
      <c r="AD18" s="16">
        <f t="shared" si="9"/>
        <v>12907.473716944443</v>
      </c>
      <c r="AE18" s="14">
        <v>7.3700000000000002E-2</v>
      </c>
      <c r="AF18" s="15">
        <v>0.114583333333</v>
      </c>
      <c r="AG18" s="21">
        <v>96</v>
      </c>
      <c r="AH18" s="17">
        <f t="shared" si="10"/>
        <v>10.999999999968001</v>
      </c>
      <c r="AI18" s="17">
        <f t="shared" si="11"/>
        <v>7.0752000000000006</v>
      </c>
      <c r="AJ18" s="14">
        <v>0.01</v>
      </c>
      <c r="AK18" s="15">
        <v>0</v>
      </c>
      <c r="AL18" s="21">
        <v>128.9583333333</v>
      </c>
      <c r="AM18" s="16">
        <f t="shared" si="12"/>
        <v>0</v>
      </c>
      <c r="AN18" s="16">
        <f t="shared" si="13"/>
        <v>1.289583333333</v>
      </c>
      <c r="AO18" s="27">
        <v>0.32062061433101186</v>
      </c>
      <c r="AP18" s="27">
        <v>0.30698340926953066</v>
      </c>
    </row>
    <row r="19" spans="1:42" customFormat="1" x14ac:dyDescent="0.25">
      <c r="A19" t="str">
        <f t="shared" si="14"/>
        <v>46023ColombiaBeijing Bytedance Technology Co.Tik Tok</v>
      </c>
      <c r="B19" t="str">
        <f t="shared" si="1"/>
        <v>46023ColombiaTik Tok</v>
      </c>
      <c r="C19" s="11">
        <v>46023</v>
      </c>
      <c r="D19" s="12" t="s">
        <v>18</v>
      </c>
      <c r="E19" s="12" t="s">
        <v>227</v>
      </c>
      <c r="F19" s="12" t="s">
        <v>58</v>
      </c>
      <c r="G19" s="12" t="s">
        <v>59</v>
      </c>
      <c r="H19" s="12" t="s">
        <v>250</v>
      </c>
      <c r="I19" s="12" t="s">
        <v>255</v>
      </c>
      <c r="J19" s="13">
        <v>179170.73293649327</v>
      </c>
      <c r="K19" s="14">
        <v>0.13893065783651551</v>
      </c>
      <c r="L19" s="15">
        <v>0.206535</v>
      </c>
      <c r="M19" s="16">
        <v>196595.16110100001</v>
      </c>
      <c r="N19" s="17">
        <f t="shared" si="2"/>
        <v>40603.781597995032</v>
      </c>
      <c r="O19" s="16">
        <f t="shared" si="3"/>
        <v>27313.095059237676</v>
      </c>
      <c r="P19" s="14">
        <v>4.5717844043502119E-2</v>
      </c>
      <c r="Q19" s="15">
        <v>4.1447999999999999E-2</v>
      </c>
      <c r="R19" s="13">
        <v>208668.99221299999</v>
      </c>
      <c r="S19" s="17">
        <f t="shared" si="4"/>
        <v>8648.912389244424</v>
      </c>
      <c r="T19" s="16">
        <f t="shared" si="5"/>
        <v>9539.8964427086921</v>
      </c>
      <c r="U19" s="14">
        <v>0</v>
      </c>
      <c r="V19" s="15">
        <v>0</v>
      </c>
      <c r="W19" s="13">
        <v>176380</v>
      </c>
      <c r="X19" s="17">
        <f t="shared" si="6"/>
        <v>0</v>
      </c>
      <c r="Y19" s="16">
        <f t="shared" si="7"/>
        <v>0</v>
      </c>
      <c r="Z19" s="14">
        <v>0.93</v>
      </c>
      <c r="AA19" s="15">
        <v>0.93076781479375637</v>
      </c>
      <c r="AB19" s="13">
        <v>179170.73293649327</v>
      </c>
      <c r="AC19" s="16">
        <f t="shared" si="8"/>
        <v>166766.35157029555</v>
      </c>
      <c r="AD19" s="16">
        <f t="shared" si="9"/>
        <v>166628.78163093876</v>
      </c>
      <c r="AE19" s="14">
        <v>3.9600000000000003E-2</v>
      </c>
      <c r="AF19" s="15">
        <v>5.0216450215999998E-2</v>
      </c>
      <c r="AG19" s="21">
        <v>1155</v>
      </c>
      <c r="AH19" s="17">
        <f t="shared" si="10"/>
        <v>57.999999999479996</v>
      </c>
      <c r="AI19" s="17">
        <f t="shared" si="11"/>
        <v>45.738000000000007</v>
      </c>
      <c r="AJ19" s="14">
        <v>0.01</v>
      </c>
      <c r="AK19" s="15">
        <v>6.3735963165918253E-3</v>
      </c>
      <c r="AL19" s="21">
        <v>1897.2916666668</v>
      </c>
      <c r="AM19" s="16">
        <f t="shared" si="12"/>
        <v>12.092571178167882</v>
      </c>
      <c r="AN19" s="16">
        <f t="shared" si="13"/>
        <v>18.972916666667999</v>
      </c>
      <c r="AO19" s="27">
        <v>0.2728314033680096</v>
      </c>
      <c r="AP19" s="27">
        <v>0.15131354076403369</v>
      </c>
    </row>
    <row r="20" spans="1:42" customFormat="1" x14ac:dyDescent="0.25">
      <c r="A20" t="str">
        <f t="shared" si="14"/>
        <v>46023PeruBeijing Bytedance Technology Co.Tik Tok</v>
      </c>
      <c r="B20" t="str">
        <f t="shared" si="1"/>
        <v>46023PeruTik Tok</v>
      </c>
      <c r="C20" s="11">
        <v>46023</v>
      </c>
      <c r="D20" s="12" t="s">
        <v>39</v>
      </c>
      <c r="E20" s="12" t="s">
        <v>227</v>
      </c>
      <c r="F20" s="12" t="s">
        <v>58</v>
      </c>
      <c r="G20" s="12" t="s">
        <v>59</v>
      </c>
      <c r="H20" s="12" t="s">
        <v>250</v>
      </c>
      <c r="I20" s="12" t="s">
        <v>255</v>
      </c>
      <c r="J20" s="13">
        <v>109708.69259360534</v>
      </c>
      <c r="K20" s="14">
        <v>0.18229489759964146</v>
      </c>
      <c r="L20" s="15">
        <v>0.214641</v>
      </c>
      <c r="M20" s="16">
        <v>121723.29638099999</v>
      </c>
      <c r="N20" s="17">
        <f t="shared" si="2"/>
        <v>26126.81005851422</v>
      </c>
      <c r="O20" s="16">
        <f t="shared" si="3"/>
        <v>22189.535849265201</v>
      </c>
      <c r="P20" s="14">
        <v>6.6286761127834645E-2</v>
      </c>
      <c r="Q20" s="15">
        <v>4.7383000000000002E-2</v>
      </c>
      <c r="R20" s="13">
        <v>127662.29277099999</v>
      </c>
      <c r="S20" s="17">
        <f t="shared" si="4"/>
        <v>6049.0224183682931</v>
      </c>
      <c r="T20" s="16">
        <f t="shared" si="5"/>
        <v>8462.319905942968</v>
      </c>
      <c r="U20" s="14">
        <v>0</v>
      </c>
      <c r="V20" s="15">
        <v>0</v>
      </c>
      <c r="W20" s="13">
        <v>47990</v>
      </c>
      <c r="X20" s="17">
        <f t="shared" si="6"/>
        <v>0</v>
      </c>
      <c r="Y20" s="16">
        <f t="shared" si="7"/>
        <v>0</v>
      </c>
      <c r="Z20" s="14">
        <v>0.93</v>
      </c>
      <c r="AA20" s="15">
        <v>1.0648527502012264</v>
      </c>
      <c r="AB20" s="13">
        <v>109708.69259360534</v>
      </c>
      <c r="AC20" s="16">
        <f t="shared" si="8"/>
        <v>116823.60302928157</v>
      </c>
      <c r="AD20" s="16">
        <f t="shared" si="9"/>
        <v>102029.08411205298</v>
      </c>
      <c r="AE20" s="14">
        <v>5.8799999999999998E-2</v>
      </c>
      <c r="AF20" s="15">
        <v>2.8358208954999999E-2</v>
      </c>
      <c r="AG20" s="21">
        <v>670</v>
      </c>
      <c r="AH20" s="17">
        <f t="shared" si="10"/>
        <v>18.999999999849997</v>
      </c>
      <c r="AI20" s="17">
        <f t="shared" si="11"/>
        <v>39.396000000000001</v>
      </c>
      <c r="AJ20" s="14">
        <v>0.01</v>
      </c>
      <c r="AK20" s="15">
        <v>1.158125941197209E-2</v>
      </c>
      <c r="AL20" s="21">
        <v>1879.2771084338001</v>
      </c>
      <c r="AM20" s="16">
        <f t="shared" si="12"/>
        <v>21.76439569975264</v>
      </c>
      <c r="AN20" s="16">
        <f t="shared" si="13"/>
        <v>18.792771084338</v>
      </c>
      <c r="AO20" s="27">
        <v>0.46890471093723857</v>
      </c>
      <c r="AP20" s="27">
        <v>0.37353905037699997</v>
      </c>
    </row>
    <row r="21" spans="1:42" customFormat="1" x14ac:dyDescent="0.25">
      <c r="A21" t="str">
        <f t="shared" si="14"/>
        <v>46023PeruBelong HomeBelong Home</v>
      </c>
      <c r="B21" t="str">
        <f t="shared" si="1"/>
        <v>46023PeruBelong Home</v>
      </c>
      <c r="C21" s="11">
        <v>46023</v>
      </c>
      <c r="D21" s="12" t="s">
        <v>39</v>
      </c>
      <c r="E21" s="12" t="s">
        <v>227</v>
      </c>
      <c r="F21" s="12" t="s">
        <v>60</v>
      </c>
      <c r="G21" s="12" t="s">
        <v>60</v>
      </c>
      <c r="H21" s="12" t="s">
        <v>41</v>
      </c>
      <c r="I21" s="12" t="s">
        <v>42</v>
      </c>
      <c r="J21" s="13">
        <v>7839.1920915555547</v>
      </c>
      <c r="K21" s="14">
        <v>0.14509</v>
      </c>
      <c r="L21" s="15">
        <v>0.23361100000000001</v>
      </c>
      <c r="M21" s="16">
        <v>9161.5044440000001</v>
      </c>
      <c r="N21" s="17">
        <f t="shared" si="2"/>
        <v>2140.2282146672842</v>
      </c>
      <c r="O21" s="16">
        <f t="shared" si="3"/>
        <v>1329.2426797799601</v>
      </c>
      <c r="P21" s="14">
        <v>4.4000000000000004E-2</v>
      </c>
      <c r="Q21" s="15">
        <v>7.1739999999999998E-2</v>
      </c>
      <c r="R21" s="13">
        <v>9673.7544440000001</v>
      </c>
      <c r="S21" s="17">
        <f t="shared" si="4"/>
        <v>693.99514381255995</v>
      </c>
      <c r="T21" s="16">
        <f t="shared" si="5"/>
        <v>425.64519553600007</v>
      </c>
      <c r="U21" s="14">
        <v>4.4557772537015344E-2</v>
      </c>
      <c r="V21" s="15">
        <v>3.8446811056599257E-2</v>
      </c>
      <c r="W21" s="13">
        <v>8357</v>
      </c>
      <c r="X21" s="17">
        <f t="shared" si="6"/>
        <v>321.3</v>
      </c>
      <c r="Y21" s="16">
        <f t="shared" si="7"/>
        <v>372.36930509183725</v>
      </c>
      <c r="Z21" s="14">
        <v>0.8</v>
      </c>
      <c r="AA21" s="15">
        <v>0.81637429957953844</v>
      </c>
      <c r="AB21" s="13">
        <v>7839.1920915555547</v>
      </c>
      <c r="AC21" s="16">
        <f t="shared" si="8"/>
        <v>6399.7149530131228</v>
      </c>
      <c r="AD21" s="16">
        <f t="shared" si="9"/>
        <v>6271.3536732444445</v>
      </c>
      <c r="AE21" s="14">
        <v>6.54E-2</v>
      </c>
      <c r="AF21" s="15">
        <v>9.0909090908999998E-2</v>
      </c>
      <c r="AG21" s="21">
        <v>55</v>
      </c>
      <c r="AH21" s="17">
        <f t="shared" si="10"/>
        <v>4.9999999999949996</v>
      </c>
      <c r="AI21" s="17">
        <f t="shared" si="11"/>
        <v>3.597</v>
      </c>
      <c r="AJ21" s="14">
        <v>0.01</v>
      </c>
      <c r="AK21" s="15">
        <v>1.4940275585843352E-2</v>
      </c>
      <c r="AL21" s="21">
        <v>113.4939759036</v>
      </c>
      <c r="AM21" s="16">
        <f t="shared" si="12"/>
        <v>1.6956312773328488</v>
      </c>
      <c r="AN21" s="16">
        <f t="shared" si="13"/>
        <v>1.134939759036</v>
      </c>
      <c r="AO21" s="27">
        <v>0.34264445477430611</v>
      </c>
      <c r="AP21" s="27">
        <v>0.25538103863139616</v>
      </c>
    </row>
    <row r="22" spans="1:42" customFormat="1" x14ac:dyDescent="0.25">
      <c r="A22" t="str">
        <f t="shared" si="14"/>
        <v>46023PeruBlizzard EntertainmentBlizzard Entertainment</v>
      </c>
      <c r="B22" t="str">
        <f t="shared" si="1"/>
        <v>46023PeruBlizzard Entertainment</v>
      </c>
      <c r="C22" s="11">
        <v>46023</v>
      </c>
      <c r="D22" s="12" t="s">
        <v>39</v>
      </c>
      <c r="E22" s="12" t="s">
        <v>227</v>
      </c>
      <c r="F22" s="12" t="s">
        <v>61</v>
      </c>
      <c r="G22" s="12" t="s">
        <v>61</v>
      </c>
      <c r="H22" s="12" t="s">
        <v>41</v>
      </c>
      <c r="I22" s="12" t="s">
        <v>42</v>
      </c>
      <c r="J22" s="13">
        <v>17755.971666666665</v>
      </c>
      <c r="K22" s="14">
        <v>8.6834839928756388E-2</v>
      </c>
      <c r="L22" s="15">
        <v>8.6264999999999994E-2</v>
      </c>
      <c r="M22" s="16">
        <v>18057.349985000001</v>
      </c>
      <c r="N22" s="17">
        <f t="shared" si="2"/>
        <v>1557.717296456025</v>
      </c>
      <c r="O22" s="16">
        <f t="shared" si="3"/>
        <v>1568.0070954850066</v>
      </c>
      <c r="P22" s="14">
        <v>2.8875000000000001E-2</v>
      </c>
      <c r="Q22" s="15">
        <v>1.1953E-2</v>
      </c>
      <c r="R22" s="13">
        <v>20077.349985000001</v>
      </c>
      <c r="S22" s="17">
        <f t="shared" si="4"/>
        <v>239.98456437070502</v>
      </c>
      <c r="T22" s="16">
        <f t="shared" si="5"/>
        <v>579.73348081687504</v>
      </c>
      <c r="U22" s="14">
        <v>0</v>
      </c>
      <c r="V22" s="15">
        <v>0</v>
      </c>
      <c r="W22" s="13">
        <v>17756</v>
      </c>
      <c r="X22" s="17">
        <f t="shared" si="6"/>
        <v>0</v>
      </c>
      <c r="Y22" s="16">
        <f t="shared" si="7"/>
        <v>0</v>
      </c>
      <c r="Z22" s="14">
        <v>0.97</v>
      </c>
      <c r="AA22" s="15">
        <v>0.97844697213085363</v>
      </c>
      <c r="AB22" s="13">
        <v>17755.971666666665</v>
      </c>
      <c r="AC22" s="16">
        <f t="shared" si="8"/>
        <v>17373.276714491225</v>
      </c>
      <c r="AD22" s="16">
        <f t="shared" si="9"/>
        <v>17223.292516666665</v>
      </c>
      <c r="AE22" s="14">
        <v>0.03</v>
      </c>
      <c r="AF22" s="15">
        <v>3.0534351144999999E-2</v>
      </c>
      <c r="AG22" s="21">
        <v>131</v>
      </c>
      <c r="AH22" s="17">
        <f t="shared" si="10"/>
        <v>3.999999999995</v>
      </c>
      <c r="AI22" s="17">
        <f t="shared" si="11"/>
        <v>3.9299999999999997</v>
      </c>
      <c r="AJ22" s="14">
        <v>0.01</v>
      </c>
      <c r="AK22" s="15">
        <v>3.4919476526802402E-3</v>
      </c>
      <c r="AL22" s="21">
        <v>250.12048192770001</v>
      </c>
      <c r="AM22" s="16">
        <f t="shared" si="12"/>
        <v>0.87340762975468245</v>
      </c>
      <c r="AN22" s="16">
        <f t="shared" si="13"/>
        <v>2.501204819277</v>
      </c>
      <c r="AO22" s="27">
        <v>0.47947402123103061</v>
      </c>
      <c r="AP22" s="27">
        <v>0.47106028440669589</v>
      </c>
    </row>
    <row r="23" spans="1:42" customFormat="1" x14ac:dyDescent="0.25">
      <c r="A23" t="str">
        <f t="shared" si="14"/>
        <v>46023ColombiaBnextBnext</v>
      </c>
      <c r="B23" t="str">
        <f t="shared" si="1"/>
        <v>46023ColombiaBnext</v>
      </c>
      <c r="C23" s="11">
        <v>46023</v>
      </c>
      <c r="D23" s="12" t="s">
        <v>18</v>
      </c>
      <c r="E23" s="12" t="s">
        <v>227</v>
      </c>
      <c r="F23" s="12" t="s">
        <v>62</v>
      </c>
      <c r="G23" s="12" t="s">
        <v>62</v>
      </c>
      <c r="H23" s="12" t="s">
        <v>63</v>
      </c>
      <c r="I23" s="12" t="s">
        <v>64</v>
      </c>
      <c r="J23" s="13">
        <v>1911.98</v>
      </c>
      <c r="K23" s="14">
        <v>0.1097709424187496</v>
      </c>
      <c r="L23" s="15">
        <v>0.24490000000000001</v>
      </c>
      <c r="M23" s="16">
        <v>2319.5</v>
      </c>
      <c r="N23" s="17">
        <f t="shared" si="2"/>
        <v>568.04555000000005</v>
      </c>
      <c r="O23" s="16">
        <f t="shared" si="3"/>
        <v>254.6137009402897</v>
      </c>
      <c r="P23" s="14">
        <v>4.3262927895120179E-2</v>
      </c>
      <c r="Q23" s="15">
        <v>4.2028999999999997E-2</v>
      </c>
      <c r="R23" s="13">
        <v>2355.5</v>
      </c>
      <c r="S23" s="17">
        <f t="shared" si="4"/>
        <v>98.999309499999995</v>
      </c>
      <c r="T23" s="16">
        <f t="shared" si="5"/>
        <v>101.90582665695558</v>
      </c>
      <c r="U23" s="14">
        <v>8.7752178619918297E-2</v>
      </c>
      <c r="V23" s="15">
        <v>0.11452301850972949</v>
      </c>
      <c r="W23" s="13">
        <v>2107</v>
      </c>
      <c r="X23" s="17">
        <f t="shared" si="6"/>
        <v>241.3</v>
      </c>
      <c r="Y23" s="16">
        <f t="shared" si="7"/>
        <v>184.89384035216784</v>
      </c>
      <c r="Z23" s="14">
        <v>0.9</v>
      </c>
      <c r="AA23" s="15">
        <v>1.1671147187732089</v>
      </c>
      <c r="AB23" s="13">
        <v>1911.98</v>
      </c>
      <c r="AC23" s="16">
        <f t="shared" si="8"/>
        <v>2231.5</v>
      </c>
      <c r="AD23" s="16">
        <f t="shared" si="9"/>
        <v>1720.7820000000002</v>
      </c>
      <c r="AE23" s="14">
        <v>0.16850000000000001</v>
      </c>
      <c r="AF23" s="15">
        <v>0.105263157894</v>
      </c>
      <c r="AG23" s="21">
        <v>19</v>
      </c>
      <c r="AH23" s="17">
        <f t="shared" si="10"/>
        <v>1.9999999999859999</v>
      </c>
      <c r="AI23" s="17">
        <f t="shared" si="11"/>
        <v>3.2015000000000002</v>
      </c>
      <c r="AJ23" s="14">
        <v>0.01</v>
      </c>
      <c r="AK23" s="15">
        <v>0</v>
      </c>
      <c r="AL23" s="21">
        <v>24.166666666699999</v>
      </c>
      <c r="AM23" s="16">
        <f t="shared" si="12"/>
        <v>0</v>
      </c>
      <c r="AN23" s="16">
        <f t="shared" si="13"/>
        <v>0.24166666666700001</v>
      </c>
      <c r="AO23" s="27">
        <v>0.42655738468759546</v>
      </c>
      <c r="AP23" s="27">
        <v>0.45571661956172771</v>
      </c>
    </row>
    <row r="24" spans="1:42" customFormat="1" x14ac:dyDescent="0.25">
      <c r="A24" t="str">
        <f t="shared" si="14"/>
        <v>46023ColombiaBNP ParibasCardif</v>
      </c>
      <c r="B24" t="str">
        <f t="shared" si="1"/>
        <v>46023ColombiaCardif</v>
      </c>
      <c r="C24" s="11">
        <v>46023</v>
      </c>
      <c r="D24" s="12" t="s">
        <v>18</v>
      </c>
      <c r="E24" s="12" t="s">
        <v>227</v>
      </c>
      <c r="F24" s="12" t="s">
        <v>65</v>
      </c>
      <c r="G24" s="12" t="s">
        <v>66</v>
      </c>
      <c r="H24" s="12" t="s">
        <v>36</v>
      </c>
      <c r="I24" s="12" t="s">
        <v>37</v>
      </c>
      <c r="J24" s="13">
        <v>32339.799999999996</v>
      </c>
      <c r="K24" s="14">
        <v>0.13200000000000001</v>
      </c>
      <c r="L24" s="15">
        <v>0.21832199999999999</v>
      </c>
      <c r="M24" s="16">
        <v>60825.216649000002</v>
      </c>
      <c r="N24" s="17">
        <f t="shared" si="2"/>
        <v>13279.482949242978</v>
      </c>
      <c r="O24" s="16">
        <f t="shared" si="3"/>
        <v>8028.9285976680003</v>
      </c>
      <c r="P24" s="14">
        <v>4.1868257101004572E-2</v>
      </c>
      <c r="Q24" s="15">
        <v>4.6454000000000002E-2</v>
      </c>
      <c r="R24" s="13">
        <v>63357.099983</v>
      </c>
      <c r="S24" s="17">
        <f t="shared" si="4"/>
        <v>2943.1907226102821</v>
      </c>
      <c r="T24" s="16">
        <f t="shared" si="5"/>
        <v>2652.6513512622964</v>
      </c>
      <c r="U24" s="14">
        <v>0.13516707336871966</v>
      </c>
      <c r="V24" s="15">
        <v>0.1468027210884354</v>
      </c>
      <c r="W24" s="13">
        <v>32340</v>
      </c>
      <c r="X24" s="17">
        <f t="shared" si="6"/>
        <v>4747.6000000000004</v>
      </c>
      <c r="Y24" s="16">
        <f t="shared" si="7"/>
        <v>4371.3031527443936</v>
      </c>
      <c r="Z24" s="14">
        <v>0.60089999999999999</v>
      </c>
      <c r="AA24" s="15">
        <v>0.60135073793742577</v>
      </c>
      <c r="AB24" s="13">
        <v>32339.799999999996</v>
      </c>
      <c r="AC24" s="16">
        <f t="shared" si="8"/>
        <v>19447.562594748761</v>
      </c>
      <c r="AD24" s="16">
        <f t="shared" si="9"/>
        <v>19432.985819999998</v>
      </c>
      <c r="AE24" s="14">
        <v>6.3100000000000003E-2</v>
      </c>
      <c r="AF24" s="15">
        <v>8.5594989561000007E-2</v>
      </c>
      <c r="AG24" s="21">
        <v>479</v>
      </c>
      <c r="AH24" s="17">
        <f t="shared" si="10"/>
        <v>40.999999999719002</v>
      </c>
      <c r="AI24" s="17">
        <f t="shared" si="11"/>
        <v>30.224900000000002</v>
      </c>
      <c r="AJ24" s="14">
        <v>0.01</v>
      </c>
      <c r="AK24" s="15">
        <v>0</v>
      </c>
      <c r="AL24" s="21">
        <v>512.91666666670005</v>
      </c>
      <c r="AM24" s="16">
        <f t="shared" si="12"/>
        <v>0</v>
      </c>
      <c r="AN24" s="16">
        <f t="shared" si="13"/>
        <v>5.1291666666670004</v>
      </c>
      <c r="AO24" s="27">
        <v>0.19350990196774437</v>
      </c>
      <c r="AP24" s="27">
        <v>0.34474012485590899</v>
      </c>
    </row>
    <row r="25" spans="1:42" customFormat="1" x14ac:dyDescent="0.25">
      <c r="A25" t="str">
        <f t="shared" si="14"/>
        <v>46023ColombiaBoltBolt</v>
      </c>
      <c r="B25" t="str">
        <f t="shared" si="1"/>
        <v>46023ColombiaBolt</v>
      </c>
      <c r="C25" s="11">
        <v>46023</v>
      </c>
      <c r="D25" s="12" t="s">
        <v>18</v>
      </c>
      <c r="E25" s="12" t="s">
        <v>227</v>
      </c>
      <c r="F25" s="12" t="s">
        <v>67</v>
      </c>
      <c r="G25" s="12" t="s">
        <v>67</v>
      </c>
      <c r="H25" s="12" t="s">
        <v>63</v>
      </c>
      <c r="I25" s="12" t="s">
        <v>64</v>
      </c>
      <c r="J25" s="13">
        <v>6824.5</v>
      </c>
      <c r="K25" s="14">
        <v>8.9927368771470187E-2</v>
      </c>
      <c r="L25" s="15">
        <v>1</v>
      </c>
      <c r="M25" s="16">
        <v>7671</v>
      </c>
      <c r="N25" s="17">
        <f t="shared" si="2"/>
        <v>7671</v>
      </c>
      <c r="O25" s="16">
        <f t="shared" si="3"/>
        <v>689.83284584594776</v>
      </c>
      <c r="P25" s="14">
        <v>4.5000000000000005E-2</v>
      </c>
      <c r="Q25" s="15">
        <v>1</v>
      </c>
      <c r="R25" s="13">
        <v>8142</v>
      </c>
      <c r="S25" s="17">
        <f t="shared" si="4"/>
        <v>8142</v>
      </c>
      <c r="T25" s="16">
        <f t="shared" si="5"/>
        <v>366.39000000000004</v>
      </c>
      <c r="U25" s="14">
        <v>6.7347966894566388E-2</v>
      </c>
      <c r="V25" s="15">
        <v>0</v>
      </c>
      <c r="W25" s="13">
        <v>7798</v>
      </c>
      <c r="X25" s="17">
        <f t="shared" si="6"/>
        <v>0</v>
      </c>
      <c r="Y25" s="16">
        <f t="shared" si="7"/>
        <v>525.17944584382872</v>
      </c>
      <c r="Z25" s="14">
        <v>0.81999999999999984</v>
      </c>
      <c r="AA25" s="15">
        <v>0.6724644839867745</v>
      </c>
      <c r="AB25" s="13">
        <v>6824.5</v>
      </c>
      <c r="AC25" s="16">
        <f t="shared" si="8"/>
        <v>4589.2338709677424</v>
      </c>
      <c r="AD25" s="16">
        <f t="shared" si="9"/>
        <v>5596.0899999999992</v>
      </c>
      <c r="AE25" s="14">
        <v>1.9E-2</v>
      </c>
      <c r="AF25" s="15">
        <v>0</v>
      </c>
      <c r="AG25" s="21">
        <v>42</v>
      </c>
      <c r="AH25" s="17">
        <f t="shared" si="10"/>
        <v>0</v>
      </c>
      <c r="AI25" s="17">
        <f t="shared" si="11"/>
        <v>0.79799999999999993</v>
      </c>
      <c r="AJ25" s="14">
        <v>0.01</v>
      </c>
      <c r="AK25" s="15">
        <v>2.1222248846727639E-2</v>
      </c>
      <c r="AL25" s="21">
        <v>54.375</v>
      </c>
      <c r="AM25" s="16">
        <f t="shared" si="12"/>
        <v>1.1539597810408153</v>
      </c>
      <c r="AN25" s="16">
        <f t="shared" si="13"/>
        <v>0.54375000000000007</v>
      </c>
      <c r="AO25" s="27">
        <v>0.23415027985950621</v>
      </c>
      <c r="AP25" s="27">
        <v>0.27785453335321031</v>
      </c>
    </row>
    <row r="26" spans="1:42" customFormat="1" x14ac:dyDescent="0.25">
      <c r="A26" t="str">
        <f t="shared" si="14"/>
        <v>46023ColombiaBooking.comBooking EPS</v>
      </c>
      <c r="B26" t="str">
        <f t="shared" si="1"/>
        <v>46023ColombiaBooking EPS</v>
      </c>
      <c r="C26" s="11">
        <v>46023</v>
      </c>
      <c r="D26" s="12" t="s">
        <v>18</v>
      </c>
      <c r="E26" s="12" t="s">
        <v>227</v>
      </c>
      <c r="F26" s="12" t="s">
        <v>68</v>
      </c>
      <c r="G26" s="12" t="s">
        <v>69</v>
      </c>
      <c r="H26" s="12" t="s">
        <v>28</v>
      </c>
      <c r="I26" s="12" t="s">
        <v>29</v>
      </c>
      <c r="J26" s="13">
        <v>1127.7</v>
      </c>
      <c r="K26" s="14">
        <v>0.10299999999999999</v>
      </c>
      <c r="L26" s="15">
        <v>0.28340399999999999</v>
      </c>
      <c r="M26" s="16">
        <v>1279</v>
      </c>
      <c r="N26" s="17">
        <f t="shared" si="2"/>
        <v>362.47371599999997</v>
      </c>
      <c r="O26" s="16">
        <f t="shared" si="3"/>
        <v>131.73699999999999</v>
      </c>
      <c r="P26" s="14">
        <v>7.99705242473156E-2</v>
      </c>
      <c r="Q26" s="15">
        <v>0.14915200000000001</v>
      </c>
      <c r="R26" s="13">
        <v>1327.5</v>
      </c>
      <c r="S26" s="17">
        <f t="shared" si="4"/>
        <v>197.99928</v>
      </c>
      <c r="T26" s="16">
        <f t="shared" si="5"/>
        <v>106.16087093831146</v>
      </c>
      <c r="U26" s="14">
        <v>0</v>
      </c>
      <c r="V26" s="15">
        <v>0</v>
      </c>
      <c r="W26" s="13">
        <v>1128</v>
      </c>
      <c r="X26" s="17">
        <f t="shared" si="6"/>
        <v>0</v>
      </c>
      <c r="Y26" s="16">
        <f t="shared" si="7"/>
        <v>0</v>
      </c>
      <c r="Z26" s="14">
        <v>0.82</v>
      </c>
      <c r="AA26" s="15">
        <v>0.8002317286581736</v>
      </c>
      <c r="AB26" s="13">
        <v>1127.7</v>
      </c>
      <c r="AC26" s="16">
        <f t="shared" si="8"/>
        <v>902.42132040782246</v>
      </c>
      <c r="AD26" s="16">
        <f t="shared" si="9"/>
        <v>924.71399999999994</v>
      </c>
      <c r="AE26" s="14">
        <v>8.6699999999999999E-2</v>
      </c>
      <c r="AF26" s="15">
        <v>0</v>
      </c>
      <c r="AG26" s="21">
        <v>3</v>
      </c>
      <c r="AH26" s="17">
        <f t="shared" si="10"/>
        <v>0</v>
      </c>
      <c r="AI26" s="17">
        <f t="shared" si="11"/>
        <v>0.2601</v>
      </c>
      <c r="AJ26" s="14">
        <v>0.01</v>
      </c>
      <c r="AK26" s="15">
        <v>0</v>
      </c>
      <c r="AL26" s="21">
        <v>15.416666666699999</v>
      </c>
      <c r="AM26" s="16">
        <f t="shared" si="12"/>
        <v>0</v>
      </c>
      <c r="AN26" s="16">
        <f t="shared" si="13"/>
        <v>0.15416666666699999</v>
      </c>
      <c r="AO26" s="27">
        <v>0.4757504906920127</v>
      </c>
      <c r="AP26" s="27">
        <v>0</v>
      </c>
    </row>
    <row r="27" spans="1:42" customFormat="1" x14ac:dyDescent="0.25">
      <c r="A27" t="str">
        <f t="shared" si="14"/>
        <v>46023PeruBridgewayBridgeway</v>
      </c>
      <c r="B27" t="str">
        <f t="shared" si="1"/>
        <v>46023PeruBridgeway</v>
      </c>
      <c r="C27" s="11">
        <v>46023</v>
      </c>
      <c r="D27" s="12" t="s">
        <v>39</v>
      </c>
      <c r="E27" s="12" t="s">
        <v>227</v>
      </c>
      <c r="F27" s="12" t="s">
        <v>70</v>
      </c>
      <c r="G27" s="12" t="s">
        <v>70</v>
      </c>
      <c r="H27" s="12" t="s">
        <v>32</v>
      </c>
      <c r="I27" s="12" t="s">
        <v>33</v>
      </c>
      <c r="J27" s="13">
        <v>13415.036267551681</v>
      </c>
      <c r="K27" s="14">
        <v>6.295575583832333E-2</v>
      </c>
      <c r="L27" s="15">
        <v>7.5187000000000004E-2</v>
      </c>
      <c r="M27" s="16">
        <v>13884.666665999999</v>
      </c>
      <c r="N27" s="17">
        <f t="shared" si="2"/>
        <v>1043.9464326165421</v>
      </c>
      <c r="O27" s="16">
        <f t="shared" si="3"/>
        <v>874.11968452120277</v>
      </c>
      <c r="P27" s="14">
        <v>3.5584540754479213E-2</v>
      </c>
      <c r="Q27" s="15">
        <v>4.1301999999999998E-2</v>
      </c>
      <c r="R27" s="13">
        <v>15253.166665999999</v>
      </c>
      <c r="S27" s="17">
        <f t="shared" si="4"/>
        <v>629.986289639132</v>
      </c>
      <c r="T27" s="16">
        <f t="shared" si="5"/>
        <v>542.77693086114084</v>
      </c>
      <c r="U27" s="14">
        <v>5.2325972832672568E-2</v>
      </c>
      <c r="V27" s="15">
        <v>4.4636600819977633E-2</v>
      </c>
      <c r="W27" s="13">
        <v>13415</v>
      </c>
      <c r="X27" s="17">
        <f t="shared" si="6"/>
        <v>598.79999999999995</v>
      </c>
      <c r="Y27" s="16">
        <f t="shared" si="7"/>
        <v>701.95292555030255</v>
      </c>
      <c r="Z27" s="14">
        <v>0.92</v>
      </c>
      <c r="AA27" s="15">
        <v>0.86959756579552505</v>
      </c>
      <c r="AB27" s="13">
        <v>13415.036267551681</v>
      </c>
      <c r="AC27" s="16">
        <f t="shared" si="8"/>
        <v>11665.682883321628</v>
      </c>
      <c r="AD27" s="16">
        <f t="shared" si="9"/>
        <v>12341.833366147546</v>
      </c>
      <c r="AE27" s="14">
        <v>4.7500000000000001E-2</v>
      </c>
      <c r="AF27" s="15">
        <v>5.4054054054000003E-2</v>
      </c>
      <c r="AG27" s="21">
        <v>74</v>
      </c>
      <c r="AH27" s="17">
        <f t="shared" si="10"/>
        <v>3.9999999999960001</v>
      </c>
      <c r="AI27" s="17">
        <f t="shared" si="11"/>
        <v>3.5150000000000001</v>
      </c>
      <c r="AJ27" s="14">
        <v>0.01</v>
      </c>
      <c r="AK27" s="15">
        <v>0</v>
      </c>
      <c r="AL27" s="21">
        <v>154.45783132529999</v>
      </c>
      <c r="AM27" s="16">
        <f t="shared" si="12"/>
        <v>0</v>
      </c>
      <c r="AN27" s="16">
        <f t="shared" si="13"/>
        <v>1.544578313253</v>
      </c>
      <c r="AO27" s="27">
        <v>0.48371367227419304</v>
      </c>
      <c r="AP27" s="27">
        <v>0.4387533415805675</v>
      </c>
    </row>
    <row r="28" spans="1:42" customFormat="1" x14ac:dyDescent="0.25">
      <c r="A28" t="str">
        <f t="shared" si="14"/>
        <v>46023ColombiaC.H. Robinson Worldwide Inc.C.H. Robinson Worldwide, Inc.</v>
      </c>
      <c r="B28" t="str">
        <f t="shared" si="1"/>
        <v>46023ColombiaC.H. Robinson Worldwide, Inc.</v>
      </c>
      <c r="C28" s="11">
        <v>46023</v>
      </c>
      <c r="D28" s="12" t="s">
        <v>18</v>
      </c>
      <c r="E28" s="12" t="s">
        <v>227</v>
      </c>
      <c r="F28" s="12" t="s">
        <v>71</v>
      </c>
      <c r="G28" s="12" t="s">
        <v>72</v>
      </c>
      <c r="H28" s="12" t="s">
        <v>32</v>
      </c>
      <c r="I28" s="12" t="s">
        <v>33</v>
      </c>
      <c r="J28" s="13">
        <v>6285.66</v>
      </c>
      <c r="K28" s="14">
        <v>0.11298142759832493</v>
      </c>
      <c r="L28" s="15">
        <v>0.17549200000000001</v>
      </c>
      <c r="M28" s="16">
        <v>6974.8333270000003</v>
      </c>
      <c r="N28" s="17">
        <f t="shared" si="2"/>
        <v>1224.027450221884</v>
      </c>
      <c r="O28" s="16">
        <f t="shared" si="3"/>
        <v>788.02662654483424</v>
      </c>
      <c r="P28" s="14">
        <v>5.5180027173913043E-2</v>
      </c>
      <c r="Q28" s="15">
        <v>0.121653</v>
      </c>
      <c r="R28" s="13">
        <v>7108.9999939999998</v>
      </c>
      <c r="S28" s="17">
        <f t="shared" si="4"/>
        <v>864.83117627008198</v>
      </c>
      <c r="T28" s="16">
        <f t="shared" si="5"/>
        <v>392.27481284826763</v>
      </c>
      <c r="U28" s="14">
        <v>0</v>
      </c>
      <c r="V28" s="15">
        <v>0</v>
      </c>
      <c r="W28" s="13">
        <v>6286</v>
      </c>
      <c r="X28" s="17">
        <f t="shared" si="6"/>
        <v>0</v>
      </c>
      <c r="Y28" s="16">
        <f t="shared" si="7"/>
        <v>0</v>
      </c>
      <c r="Z28" s="14">
        <v>0.94</v>
      </c>
      <c r="AA28" s="15">
        <v>0.79401857272718179</v>
      </c>
      <c r="AB28" s="13">
        <v>6285.66</v>
      </c>
      <c r="AC28" s="16">
        <f t="shared" si="8"/>
        <v>4990.9307818483376</v>
      </c>
      <c r="AD28" s="16">
        <f t="shared" si="9"/>
        <v>5908.5203999999994</v>
      </c>
      <c r="AE28" s="14">
        <v>7.4899999999999994E-2</v>
      </c>
      <c r="AF28" s="15">
        <v>0.1875</v>
      </c>
      <c r="AG28" s="21">
        <v>48</v>
      </c>
      <c r="AH28" s="17">
        <f t="shared" si="10"/>
        <v>9</v>
      </c>
      <c r="AI28" s="17">
        <f t="shared" si="11"/>
        <v>3.5951999999999997</v>
      </c>
      <c r="AJ28" s="14">
        <v>0.01</v>
      </c>
      <c r="AK28" s="15">
        <v>0</v>
      </c>
      <c r="AL28" s="21">
        <v>92.083333333300004</v>
      </c>
      <c r="AM28" s="16">
        <f t="shared" si="12"/>
        <v>0</v>
      </c>
      <c r="AN28" s="16">
        <f t="shared" si="13"/>
        <v>0.9208333333330001</v>
      </c>
      <c r="AO28" s="27">
        <v>0.41815324305582258</v>
      </c>
      <c r="AP28" s="27">
        <v>0.44378555032707145</v>
      </c>
    </row>
    <row r="29" spans="1:42" customFormat="1" x14ac:dyDescent="0.25">
      <c r="A29" t="str">
        <f t="shared" si="14"/>
        <v>46023ColombiaCapital OneCapital One</v>
      </c>
      <c r="B29" t="str">
        <f t="shared" si="1"/>
        <v>46023ColombiaCapital One</v>
      </c>
      <c r="C29" s="11">
        <v>46023</v>
      </c>
      <c r="D29" s="12" t="s">
        <v>18</v>
      </c>
      <c r="E29" s="12" t="s">
        <v>227</v>
      </c>
      <c r="F29" s="12" t="s">
        <v>73</v>
      </c>
      <c r="G29" s="12" t="s">
        <v>73</v>
      </c>
      <c r="H29" s="12" t="s">
        <v>32</v>
      </c>
      <c r="I29" s="12" t="s">
        <v>33</v>
      </c>
      <c r="J29" s="13">
        <v>148740.53999999998</v>
      </c>
      <c r="K29" s="14">
        <v>0.13811374378361224</v>
      </c>
      <c r="L29" s="15">
        <v>0.145648</v>
      </c>
      <c r="M29" s="16">
        <v>171126.799963</v>
      </c>
      <c r="N29" s="17">
        <f t="shared" si="2"/>
        <v>24924.276161011025</v>
      </c>
      <c r="O29" s="16">
        <f t="shared" si="3"/>
        <v>23634.963004599245</v>
      </c>
      <c r="P29" s="14">
        <v>4.3929314595538574E-2</v>
      </c>
      <c r="Q29" s="15">
        <v>4.8355000000000002E-2</v>
      </c>
      <c r="R29" s="13">
        <v>176770.883298</v>
      </c>
      <c r="S29" s="17">
        <f t="shared" si="4"/>
        <v>8547.7560618747902</v>
      </c>
      <c r="T29" s="16">
        <f t="shared" si="5"/>
        <v>7765.4237437290776</v>
      </c>
      <c r="U29" s="14">
        <v>9.2801672856142811E-2</v>
      </c>
      <c r="V29" s="15">
        <v>9.468942658715486E-2</v>
      </c>
      <c r="W29" s="13">
        <v>148741</v>
      </c>
      <c r="X29" s="17">
        <f t="shared" si="6"/>
        <v>14084.2</v>
      </c>
      <c r="Y29" s="16">
        <f t="shared" si="7"/>
        <v>13803.413622295539</v>
      </c>
      <c r="Z29" s="14">
        <v>0.79349999999999998</v>
      </c>
      <c r="AA29" s="15">
        <v>0.74915952045669665</v>
      </c>
      <c r="AB29" s="13">
        <v>148740.53999999998</v>
      </c>
      <c r="AC29" s="16">
        <f t="shared" si="8"/>
        <v>111430.3916188701</v>
      </c>
      <c r="AD29" s="16">
        <f t="shared" si="9"/>
        <v>118025.61848999998</v>
      </c>
      <c r="AE29" s="14">
        <v>0.1094</v>
      </c>
      <c r="AF29" s="15">
        <v>0.121537086684</v>
      </c>
      <c r="AG29" s="21">
        <v>1119</v>
      </c>
      <c r="AH29" s="17">
        <f t="shared" si="10"/>
        <v>135.99999999939601</v>
      </c>
      <c r="AI29" s="17">
        <f t="shared" si="11"/>
        <v>122.4186</v>
      </c>
      <c r="AJ29" s="14">
        <v>0.01</v>
      </c>
      <c r="AK29" s="15">
        <v>9.2663390467529836E-3</v>
      </c>
      <c r="AL29" s="21">
        <v>1762.0833333333001</v>
      </c>
      <c r="AM29" s="16">
        <f t="shared" si="12"/>
        <v>16.328061595299012</v>
      </c>
      <c r="AN29" s="16">
        <f t="shared" si="13"/>
        <v>17.620833333333</v>
      </c>
      <c r="AO29" s="27">
        <v>0.35763789878519386</v>
      </c>
      <c r="AP29" s="27">
        <v>0.23108504520682066</v>
      </c>
    </row>
    <row r="30" spans="1:42" customFormat="1" x14ac:dyDescent="0.25">
      <c r="A30" t="str">
        <f t="shared" si="14"/>
        <v>46023ColombiaCemexCemex Colombia</v>
      </c>
      <c r="B30" t="str">
        <f t="shared" si="1"/>
        <v>46023ColombiaCemex Colombia</v>
      </c>
      <c r="C30" s="11">
        <v>46023</v>
      </c>
      <c r="D30" s="12" t="s">
        <v>18</v>
      </c>
      <c r="E30" s="12" t="s">
        <v>227</v>
      </c>
      <c r="F30" s="12" t="s">
        <v>74</v>
      </c>
      <c r="G30" s="12" t="s">
        <v>75</v>
      </c>
      <c r="H30" s="12" t="s">
        <v>36</v>
      </c>
      <c r="I30" s="12" t="s">
        <v>37</v>
      </c>
      <c r="J30" s="13">
        <v>54205.399999998313</v>
      </c>
      <c r="K30" s="14">
        <v>6.1008335728087768E-2</v>
      </c>
      <c r="L30" s="15">
        <v>9.8851999999999995E-2</v>
      </c>
      <c r="M30" s="16">
        <v>52211.966611999997</v>
      </c>
      <c r="N30" s="17">
        <f t="shared" si="2"/>
        <v>5161.257323529423</v>
      </c>
      <c r="O30" s="16">
        <f t="shared" si="3"/>
        <v>3185.365188088605</v>
      </c>
      <c r="P30" s="14">
        <v>9.0000000000000011E-3</v>
      </c>
      <c r="Q30" s="15">
        <v>3.454E-3</v>
      </c>
      <c r="R30" s="13">
        <v>56518.633280000002</v>
      </c>
      <c r="S30" s="17">
        <f t="shared" si="4"/>
        <v>195.21535934912001</v>
      </c>
      <c r="T30" s="16">
        <f t="shared" si="5"/>
        <v>508.6676995200001</v>
      </c>
      <c r="U30" s="14">
        <v>0</v>
      </c>
      <c r="V30" s="15">
        <v>0</v>
      </c>
      <c r="W30" s="13">
        <v>54205</v>
      </c>
      <c r="X30" s="17">
        <f t="shared" si="6"/>
        <v>0</v>
      </c>
      <c r="Y30" s="16">
        <f t="shared" si="7"/>
        <v>0</v>
      </c>
      <c r="Z30" s="14">
        <v>0.99</v>
      </c>
      <c r="AA30" s="15">
        <v>0.9880000000000656</v>
      </c>
      <c r="AB30" s="13">
        <v>54205.399999998313</v>
      </c>
      <c r="AC30" s="16">
        <f t="shared" si="8"/>
        <v>53554.935200001892</v>
      </c>
      <c r="AD30" s="16">
        <f t="shared" si="9"/>
        <v>53663.345999998332</v>
      </c>
      <c r="AE30" s="14">
        <v>1.4500000000000001E-2</v>
      </c>
      <c r="AF30" s="15">
        <v>2.4464831804000001E-2</v>
      </c>
      <c r="AG30" s="21">
        <v>327</v>
      </c>
      <c r="AH30" s="17">
        <f t="shared" si="10"/>
        <v>7.9999999999080007</v>
      </c>
      <c r="AI30" s="17">
        <f t="shared" si="11"/>
        <v>4.7415000000000003</v>
      </c>
      <c r="AJ30" s="14">
        <v>0.01</v>
      </c>
      <c r="AK30" s="15">
        <v>0</v>
      </c>
      <c r="AL30" s="21">
        <v>370</v>
      </c>
      <c r="AM30" s="16">
        <f t="shared" si="12"/>
        <v>0</v>
      </c>
      <c r="AN30" s="16">
        <f t="shared" si="13"/>
        <v>3.7</v>
      </c>
      <c r="AO30" s="27">
        <v>0.34056783332380342</v>
      </c>
      <c r="AP30" s="27">
        <v>0.29266721220517922</v>
      </c>
    </row>
    <row r="31" spans="1:42" customFormat="1" x14ac:dyDescent="0.25">
      <c r="A31" t="str">
        <f t="shared" si="14"/>
        <v>46023PeruCentene CorporationCentene</v>
      </c>
      <c r="B31" t="str">
        <f t="shared" si="1"/>
        <v>46023PeruCentene</v>
      </c>
      <c r="C31" s="11">
        <v>46023</v>
      </c>
      <c r="D31" s="12" t="s">
        <v>39</v>
      </c>
      <c r="E31" s="12" t="s">
        <v>227</v>
      </c>
      <c r="F31" s="12" t="s">
        <v>76</v>
      </c>
      <c r="G31" s="12" t="s">
        <v>77</v>
      </c>
      <c r="H31" s="12" t="s">
        <v>41</v>
      </c>
      <c r="I31" s="12" t="s">
        <v>42</v>
      </c>
      <c r="J31" s="13">
        <v>98496.369718333284</v>
      </c>
      <c r="K31" s="14">
        <v>0.13481098898525051</v>
      </c>
      <c r="L31" s="15">
        <v>0.207784</v>
      </c>
      <c r="M31" s="16">
        <v>105197.550548</v>
      </c>
      <c r="N31" s="17">
        <f t="shared" si="2"/>
        <v>21858.367843065633</v>
      </c>
      <c r="O31" s="16">
        <f t="shared" si="3"/>
        <v>14181.785828201762</v>
      </c>
      <c r="P31" s="14">
        <v>7.8749999999999987E-2</v>
      </c>
      <c r="Q31" s="15">
        <v>0.117509</v>
      </c>
      <c r="R31" s="13">
        <v>118132.46471499999</v>
      </c>
      <c r="S31" s="17">
        <f t="shared" si="4"/>
        <v>13881.627796194934</v>
      </c>
      <c r="T31" s="16">
        <f t="shared" si="5"/>
        <v>9302.9315963062472</v>
      </c>
      <c r="U31" s="14">
        <v>0.13858642925402184</v>
      </c>
      <c r="V31" s="15">
        <v>9.8757296897703226E-2</v>
      </c>
      <c r="W31" s="13">
        <v>78458</v>
      </c>
      <c r="X31" s="17">
        <f t="shared" si="6"/>
        <v>7748.2999999999993</v>
      </c>
      <c r="Y31" s="16">
        <f t="shared" si="7"/>
        <v>10873.214066412045</v>
      </c>
      <c r="Z31" s="14">
        <v>0.81499999999999995</v>
      </c>
      <c r="AA31" s="15">
        <v>0.80089401267643623</v>
      </c>
      <c r="AB31" s="13">
        <v>98496.369718333284</v>
      </c>
      <c r="AC31" s="16">
        <f t="shared" si="8"/>
        <v>78885.152777777766</v>
      </c>
      <c r="AD31" s="16">
        <f t="shared" si="9"/>
        <v>80274.541320441625</v>
      </c>
      <c r="AE31" s="14">
        <v>6.5000000000000002E-2</v>
      </c>
      <c r="AF31" s="15">
        <v>4.1818181817999997E-2</v>
      </c>
      <c r="AG31" s="21">
        <v>550</v>
      </c>
      <c r="AH31" s="17">
        <f t="shared" si="10"/>
        <v>22.999999999899998</v>
      </c>
      <c r="AI31" s="17">
        <f t="shared" si="11"/>
        <v>35.75</v>
      </c>
      <c r="AJ31" s="14">
        <v>0.01</v>
      </c>
      <c r="AK31" s="15">
        <v>7.443862205439169E-3</v>
      </c>
      <c r="AL31" s="21">
        <v>1049.1566265060001</v>
      </c>
      <c r="AM31" s="16">
        <f t="shared" si="12"/>
        <v>7.8097773596340723</v>
      </c>
      <c r="AN31" s="16">
        <f t="shared" si="13"/>
        <v>10.491566265060001</v>
      </c>
      <c r="AO31" s="27">
        <v>0.48239401504240692</v>
      </c>
      <c r="AP31" s="27">
        <v>0.42021032921293544</v>
      </c>
    </row>
    <row r="32" spans="1:42" customFormat="1" x14ac:dyDescent="0.25">
      <c r="A32" t="str">
        <f t="shared" si="14"/>
        <v>46023PeruChowNowChowNow</v>
      </c>
      <c r="B32" t="str">
        <f t="shared" si="1"/>
        <v>46023PeruChowNow</v>
      </c>
      <c r="C32" s="11">
        <v>46023</v>
      </c>
      <c r="D32" s="12" t="s">
        <v>39</v>
      </c>
      <c r="E32" s="12" t="s">
        <v>227</v>
      </c>
      <c r="F32" s="12" t="s">
        <v>78</v>
      </c>
      <c r="G32" s="12" t="s">
        <v>78</v>
      </c>
      <c r="H32" s="12" t="s">
        <v>41</v>
      </c>
      <c r="I32" s="12" t="s">
        <v>42</v>
      </c>
      <c r="J32" s="13">
        <v>3184.550676111111</v>
      </c>
      <c r="K32" s="14">
        <v>0.11034000000000001</v>
      </c>
      <c r="L32" s="15">
        <v>0.16046099999999999</v>
      </c>
      <c r="M32" s="16">
        <v>3533</v>
      </c>
      <c r="N32" s="17">
        <f t="shared" si="2"/>
        <v>566.90871299999992</v>
      </c>
      <c r="O32" s="16">
        <f t="shared" si="3"/>
        <v>389.83122000000003</v>
      </c>
      <c r="P32" s="14">
        <v>7.7579999999999996E-2</v>
      </c>
      <c r="Q32" s="15">
        <v>8.7345999999999993E-2</v>
      </c>
      <c r="R32" s="13">
        <v>3872.5</v>
      </c>
      <c r="S32" s="17">
        <f t="shared" si="4"/>
        <v>338.24738499999995</v>
      </c>
      <c r="T32" s="16">
        <f t="shared" si="5"/>
        <v>300.42854999999997</v>
      </c>
      <c r="U32" s="14">
        <v>0</v>
      </c>
      <c r="V32" s="15">
        <v>0</v>
      </c>
      <c r="W32" s="13">
        <v>3254</v>
      </c>
      <c r="X32" s="17">
        <f t="shared" si="6"/>
        <v>0</v>
      </c>
      <c r="Y32" s="16">
        <f t="shared" si="7"/>
        <v>0</v>
      </c>
      <c r="Z32" s="14">
        <v>0.9</v>
      </c>
      <c r="AA32" s="15">
        <v>0.92333307980094104</v>
      </c>
      <c r="AB32" s="13">
        <v>3184.550676111111</v>
      </c>
      <c r="AC32" s="16">
        <f t="shared" si="8"/>
        <v>2940.4009835558413</v>
      </c>
      <c r="AD32" s="16">
        <f t="shared" si="9"/>
        <v>2866.0956084999998</v>
      </c>
      <c r="AE32" s="14">
        <v>7.2300000000000003E-2</v>
      </c>
      <c r="AF32" s="15">
        <v>0.25</v>
      </c>
      <c r="AG32" s="21">
        <v>16</v>
      </c>
      <c r="AH32" s="17">
        <f t="shared" si="10"/>
        <v>4</v>
      </c>
      <c r="AI32" s="17">
        <f t="shared" si="11"/>
        <v>1.1568000000000001</v>
      </c>
      <c r="AJ32" s="14">
        <v>0.01</v>
      </c>
      <c r="AK32" s="15">
        <v>0</v>
      </c>
      <c r="AL32" s="21">
        <v>38.313253011999997</v>
      </c>
      <c r="AM32" s="16">
        <f t="shared" si="12"/>
        <v>0</v>
      </c>
      <c r="AN32" s="16">
        <f t="shared" si="13"/>
        <v>0.38313253011999998</v>
      </c>
      <c r="AO32" s="27">
        <v>0.44275200116303415</v>
      </c>
      <c r="AP32" s="27">
        <v>0.45467506741509384</v>
      </c>
    </row>
    <row r="33" spans="1:42" customFormat="1" x14ac:dyDescent="0.25">
      <c r="A33" t="str">
        <f t="shared" si="14"/>
        <v>46023ColombiaCitigroup Inc.Citigroup Inc.</v>
      </c>
      <c r="B33" t="str">
        <f t="shared" si="1"/>
        <v>46023ColombiaCitigroup Inc.</v>
      </c>
      <c r="C33" s="11">
        <v>46023</v>
      </c>
      <c r="D33" s="12" t="s">
        <v>18</v>
      </c>
      <c r="E33" s="12" t="s">
        <v>227</v>
      </c>
      <c r="F33" s="12" t="s">
        <v>79</v>
      </c>
      <c r="G33" s="12" t="s">
        <v>79</v>
      </c>
      <c r="H33" s="12" t="s">
        <v>25</v>
      </c>
      <c r="I33" s="12" t="s">
        <v>26</v>
      </c>
      <c r="J33" s="13">
        <v>6743.0399999999991</v>
      </c>
      <c r="K33" s="14">
        <v>7.2325267451979938E-2</v>
      </c>
      <c r="L33" s="15">
        <v>0.10639</v>
      </c>
      <c r="M33" s="16">
        <v>7093.7833309999996</v>
      </c>
      <c r="N33" s="17">
        <f t="shared" si="2"/>
        <v>754.70760858508993</v>
      </c>
      <c r="O33" s="16">
        <f t="shared" si="3"/>
        <v>513.05977666097215</v>
      </c>
      <c r="P33" s="14">
        <v>2.267352742991623E-2</v>
      </c>
      <c r="Q33" s="15">
        <v>2.3699000000000001E-2</v>
      </c>
      <c r="R33" s="13">
        <v>7299.7833309999996</v>
      </c>
      <c r="S33" s="17">
        <f t="shared" si="4"/>
        <v>172.99756516136901</v>
      </c>
      <c r="T33" s="16">
        <f t="shared" si="5"/>
        <v>165.51183758787377</v>
      </c>
      <c r="U33" s="14">
        <v>0</v>
      </c>
      <c r="V33" s="15">
        <v>0</v>
      </c>
      <c r="W33" s="13">
        <v>6743</v>
      </c>
      <c r="X33" s="17">
        <f t="shared" si="6"/>
        <v>0</v>
      </c>
      <c r="Y33" s="16">
        <f t="shared" si="7"/>
        <v>0</v>
      </c>
      <c r="Z33" s="14">
        <v>0.74999999999999989</v>
      </c>
      <c r="AA33" s="15">
        <v>0.66409364322323472</v>
      </c>
      <c r="AB33" s="13">
        <v>6743.0399999999991</v>
      </c>
      <c r="AC33" s="16">
        <f t="shared" si="8"/>
        <v>4478.01</v>
      </c>
      <c r="AD33" s="16">
        <f t="shared" si="9"/>
        <v>5057.2799999999988</v>
      </c>
      <c r="AE33" s="14">
        <v>4.7300000000000002E-2</v>
      </c>
      <c r="AF33" s="15">
        <v>8.5106382977999995E-2</v>
      </c>
      <c r="AG33" s="21">
        <v>47</v>
      </c>
      <c r="AH33" s="17">
        <f t="shared" si="10"/>
        <v>3.9999999999659996</v>
      </c>
      <c r="AI33" s="17">
        <f t="shared" si="11"/>
        <v>2.2231000000000001</v>
      </c>
      <c r="AJ33" s="14">
        <v>0.01</v>
      </c>
      <c r="AK33" s="15">
        <v>0</v>
      </c>
      <c r="AL33" s="21">
        <v>62.708333333299997</v>
      </c>
      <c r="AM33" s="16">
        <f t="shared" si="12"/>
        <v>0</v>
      </c>
      <c r="AN33" s="16">
        <f t="shared" si="13"/>
        <v>0.62708333333300004</v>
      </c>
      <c r="AO33" s="27">
        <v>7.4017961907075006E-2</v>
      </c>
      <c r="AP33" s="27">
        <v>-0.149718999802436</v>
      </c>
    </row>
    <row r="34" spans="1:42" customFormat="1" x14ac:dyDescent="0.25">
      <c r="A34" t="str">
        <f t="shared" si="14"/>
        <v>46023ColombiaColpatria Red MiltibancaColpatria Red Multibanca SA (Crédito Fácil)</v>
      </c>
      <c r="B34" t="str">
        <f t="shared" si="1"/>
        <v>46023ColombiaColpatria Red Multibanca SA (Crédito Fácil)</v>
      </c>
      <c r="C34" s="11">
        <v>46023</v>
      </c>
      <c r="D34" s="12" t="s">
        <v>18</v>
      </c>
      <c r="E34" s="12" t="s">
        <v>227</v>
      </c>
      <c r="F34" s="12" t="s">
        <v>80</v>
      </c>
      <c r="G34" s="12" t="s">
        <v>81</v>
      </c>
      <c r="H34" s="12" t="s">
        <v>36</v>
      </c>
      <c r="I34" s="12" t="s">
        <v>37</v>
      </c>
      <c r="J34" s="13">
        <v>41986.47</v>
      </c>
      <c r="K34" s="14">
        <v>9.0000000000000011E-2</v>
      </c>
      <c r="L34" s="15">
        <v>0.14668200000000001</v>
      </c>
      <c r="M34" s="16">
        <v>56751.766666000003</v>
      </c>
      <c r="N34" s="17">
        <f t="shared" si="2"/>
        <v>8324.4626381022135</v>
      </c>
      <c r="O34" s="16">
        <f t="shared" si="3"/>
        <v>5107.6589999400012</v>
      </c>
      <c r="P34" s="14">
        <v>2.8670707864592273E-2</v>
      </c>
      <c r="Q34" s="15">
        <v>5.8004E-2</v>
      </c>
      <c r="R34" s="13">
        <v>60280.266666000003</v>
      </c>
      <c r="S34" s="17">
        <f t="shared" si="4"/>
        <v>3496.496587694664</v>
      </c>
      <c r="T34" s="16">
        <f t="shared" si="5"/>
        <v>1728.2779155806056</v>
      </c>
      <c r="U34" s="14">
        <v>7.2005944330540445E-2</v>
      </c>
      <c r="V34" s="15">
        <v>7.324822559900919E-2</v>
      </c>
      <c r="W34" s="13">
        <v>41986</v>
      </c>
      <c r="X34" s="17">
        <f t="shared" si="6"/>
        <v>3075.3999999999996</v>
      </c>
      <c r="Y34" s="16">
        <f t="shared" si="7"/>
        <v>3023.2415786620709</v>
      </c>
      <c r="Z34" s="14">
        <v>0.9</v>
      </c>
      <c r="AA34" s="15">
        <v>0.96089974540211021</v>
      </c>
      <c r="AB34" s="13">
        <v>41986.47</v>
      </c>
      <c r="AC34" s="16">
        <f t="shared" si="8"/>
        <v>40344.788333333338</v>
      </c>
      <c r="AD34" s="16">
        <f t="shared" si="9"/>
        <v>37787.823000000004</v>
      </c>
      <c r="AE34" s="14">
        <v>7.3300000000000004E-2</v>
      </c>
      <c r="AF34" s="15">
        <v>7.4829931971999997E-2</v>
      </c>
      <c r="AG34" s="21">
        <v>294</v>
      </c>
      <c r="AH34" s="17">
        <f t="shared" si="10"/>
        <v>21.999999999768001</v>
      </c>
      <c r="AI34" s="17">
        <f t="shared" si="11"/>
        <v>21.5502</v>
      </c>
      <c r="AJ34" s="14">
        <v>0.01</v>
      </c>
      <c r="AK34" s="15">
        <v>0</v>
      </c>
      <c r="AL34" s="21">
        <v>314.7916666667</v>
      </c>
      <c r="AM34" s="16">
        <f t="shared" si="12"/>
        <v>0</v>
      </c>
      <c r="AN34" s="16">
        <f t="shared" si="13"/>
        <v>3.1479166666670002</v>
      </c>
      <c r="AO34" s="27">
        <v>0.29994150972699996</v>
      </c>
      <c r="AP34" s="27">
        <v>0.25835000927117219</v>
      </c>
    </row>
    <row r="35" spans="1:42" customFormat="1" x14ac:dyDescent="0.25">
      <c r="A35" t="str">
        <f t="shared" si="14"/>
        <v>46023ColombiaColsubsidioColsubsidio</v>
      </c>
      <c r="B35" t="str">
        <f t="shared" si="1"/>
        <v>46023ColombiaColsubsidio</v>
      </c>
      <c r="C35" s="11">
        <v>46023</v>
      </c>
      <c r="D35" s="12" t="s">
        <v>18</v>
      </c>
      <c r="E35" s="12" t="s">
        <v>227</v>
      </c>
      <c r="F35" s="12" t="s">
        <v>82</v>
      </c>
      <c r="G35" s="12" t="s">
        <v>82</v>
      </c>
      <c r="H35" s="12" t="s">
        <v>36</v>
      </c>
      <c r="I35" s="12" t="s">
        <v>37</v>
      </c>
      <c r="J35" s="13">
        <v>3460.9099999999989</v>
      </c>
      <c r="K35" s="14">
        <v>8.0100000000000005E-2</v>
      </c>
      <c r="L35" s="15">
        <v>0.110816</v>
      </c>
      <c r="M35" s="16">
        <v>3534</v>
      </c>
      <c r="N35" s="17">
        <f t="shared" si="2"/>
        <v>391.62374399999999</v>
      </c>
      <c r="O35" s="16">
        <f t="shared" si="3"/>
        <v>283.07339999999999</v>
      </c>
      <c r="P35" s="14">
        <v>1.0499443000371336E-2</v>
      </c>
      <c r="Q35" s="15">
        <v>2.137E-3</v>
      </c>
      <c r="R35" s="13">
        <v>3743</v>
      </c>
      <c r="S35" s="17">
        <f t="shared" si="4"/>
        <v>7.9987909999999998</v>
      </c>
      <c r="T35" s="16">
        <f t="shared" si="5"/>
        <v>39.299415150389912</v>
      </c>
      <c r="U35" s="14">
        <v>4.17211980953901E-2</v>
      </c>
      <c r="V35" s="15">
        <v>4.0566310314937883E-2</v>
      </c>
      <c r="W35" s="13">
        <v>3461</v>
      </c>
      <c r="X35" s="17">
        <f t="shared" si="6"/>
        <v>140.4</v>
      </c>
      <c r="Y35" s="16">
        <f t="shared" si="7"/>
        <v>144.39706660814514</v>
      </c>
      <c r="Z35" s="14">
        <v>0.97850000000000004</v>
      </c>
      <c r="AA35" s="15">
        <v>0.96200453381079343</v>
      </c>
      <c r="AB35" s="13">
        <v>3460.9099999999989</v>
      </c>
      <c r="AC35" s="16">
        <f t="shared" si="8"/>
        <v>3329.4111111111119</v>
      </c>
      <c r="AD35" s="16">
        <f t="shared" si="9"/>
        <v>3386.500434999999</v>
      </c>
      <c r="AE35" s="14">
        <v>5.7299999999999997E-2</v>
      </c>
      <c r="AF35" s="15">
        <v>0</v>
      </c>
      <c r="AG35" s="21">
        <v>21</v>
      </c>
      <c r="AH35" s="17">
        <f t="shared" si="10"/>
        <v>0</v>
      </c>
      <c r="AI35" s="17">
        <f t="shared" si="11"/>
        <v>1.2033</v>
      </c>
      <c r="AJ35" s="14">
        <v>0.01</v>
      </c>
      <c r="AK35" s="15">
        <v>7.5770002345453974E-2</v>
      </c>
      <c r="AL35" s="21">
        <v>89.583333333300004</v>
      </c>
      <c r="AM35" s="16">
        <f t="shared" si="12"/>
        <v>6.7877293767777269</v>
      </c>
      <c r="AN35" s="16">
        <f t="shared" si="13"/>
        <v>0.89583333333300008</v>
      </c>
      <c r="AO35" s="27">
        <v>0.71204447576641028</v>
      </c>
      <c r="AP35" s="27">
        <v>0.57053576222617097</v>
      </c>
    </row>
    <row r="36" spans="1:42" customFormat="1" x14ac:dyDescent="0.25">
      <c r="A36" t="str">
        <f t="shared" si="14"/>
        <v>46023ColombiaComfenalco AntioquiaComfenalco Antioquia</v>
      </c>
      <c r="B36" t="str">
        <f t="shared" si="1"/>
        <v>46023ColombiaComfenalco Antioquia</v>
      </c>
      <c r="C36" s="11">
        <v>46023</v>
      </c>
      <c r="D36" s="12" t="s">
        <v>18</v>
      </c>
      <c r="E36" s="12" t="s">
        <v>227</v>
      </c>
      <c r="F36" s="12" t="s">
        <v>83</v>
      </c>
      <c r="G36" s="12" t="s">
        <v>83</v>
      </c>
      <c r="H36" s="12" t="s">
        <v>36</v>
      </c>
      <c r="I36" s="12" t="s">
        <v>37</v>
      </c>
      <c r="J36" s="13">
        <v>3010.7016275000001</v>
      </c>
      <c r="K36" s="14">
        <v>5.2822342129697122E-2</v>
      </c>
      <c r="L36" s="15">
        <v>5.1056999999999998E-2</v>
      </c>
      <c r="M36" s="16">
        <v>2999.5</v>
      </c>
      <c r="N36" s="17">
        <f t="shared" si="2"/>
        <v>153.14547149999999</v>
      </c>
      <c r="O36" s="16">
        <f t="shared" si="3"/>
        <v>158.44061521802652</v>
      </c>
      <c r="P36" s="14">
        <v>7.0580416482055831E-3</v>
      </c>
      <c r="Q36" s="15">
        <v>6.0070000000000002E-3</v>
      </c>
      <c r="R36" s="13">
        <v>3329</v>
      </c>
      <c r="S36" s="17">
        <f t="shared" si="4"/>
        <v>19.997303000000002</v>
      </c>
      <c r="T36" s="16">
        <f t="shared" si="5"/>
        <v>23.496220646876385</v>
      </c>
      <c r="U36" s="14">
        <v>0</v>
      </c>
      <c r="V36" s="15">
        <v>0</v>
      </c>
      <c r="W36" s="13">
        <v>3011</v>
      </c>
      <c r="X36" s="17">
        <f t="shared" si="6"/>
        <v>0</v>
      </c>
      <c r="Y36" s="16">
        <f t="shared" si="7"/>
        <v>0</v>
      </c>
      <c r="Z36" s="14">
        <v>0.99809999999999988</v>
      </c>
      <c r="AA36" s="15">
        <v>0.98522167487684731</v>
      </c>
      <c r="AB36" s="13">
        <v>3010.7016275000001</v>
      </c>
      <c r="AC36" s="16">
        <f t="shared" si="8"/>
        <v>2966.2085000000002</v>
      </c>
      <c r="AD36" s="16">
        <f t="shared" si="9"/>
        <v>3004.9812944077498</v>
      </c>
      <c r="AE36" s="14">
        <v>8.0999999999999996E-3</v>
      </c>
      <c r="AF36" s="15">
        <v>0</v>
      </c>
      <c r="AG36" s="21">
        <v>17</v>
      </c>
      <c r="AH36" s="17">
        <f t="shared" si="10"/>
        <v>0</v>
      </c>
      <c r="AI36" s="17">
        <f t="shared" si="11"/>
        <v>0.13769999999999999</v>
      </c>
      <c r="AJ36" s="14">
        <v>0.01</v>
      </c>
      <c r="AK36" s="15">
        <v>0</v>
      </c>
      <c r="AL36" s="21">
        <v>31.25</v>
      </c>
      <c r="AM36" s="16">
        <f t="shared" si="12"/>
        <v>0</v>
      </c>
      <c r="AN36" s="16">
        <f t="shared" si="13"/>
        <v>0.3125</v>
      </c>
      <c r="AO36" s="27">
        <v>0.37596314319673468</v>
      </c>
      <c r="AP36" s="27">
        <v>0.4657316411518585</v>
      </c>
    </row>
    <row r="37" spans="1:42" customFormat="1" x14ac:dyDescent="0.25">
      <c r="A37" t="str">
        <f t="shared" si="14"/>
        <v>46023ColombiaConcora Credit Inc.Concora Credit Inc.</v>
      </c>
      <c r="B37" t="str">
        <f t="shared" si="1"/>
        <v>46023ColombiaConcora Credit Inc.</v>
      </c>
      <c r="C37" s="11">
        <v>46023</v>
      </c>
      <c r="D37" s="12" t="s">
        <v>18</v>
      </c>
      <c r="E37" s="12" t="s">
        <v>227</v>
      </c>
      <c r="F37" s="12" t="s">
        <v>84</v>
      </c>
      <c r="G37" s="12" t="s">
        <v>84</v>
      </c>
      <c r="H37" s="12" t="s">
        <v>25</v>
      </c>
      <c r="I37" s="12" t="s">
        <v>26</v>
      </c>
      <c r="J37" s="13">
        <v>29796.6</v>
      </c>
      <c r="K37" s="14">
        <v>0.14814622676354339</v>
      </c>
      <c r="L37" s="15">
        <v>0.22320799999999999</v>
      </c>
      <c r="M37" s="16">
        <v>33441.599998999998</v>
      </c>
      <c r="N37" s="17">
        <f t="shared" si="2"/>
        <v>7464.432652576791</v>
      </c>
      <c r="O37" s="16">
        <f t="shared" si="3"/>
        <v>4954.2468567875658</v>
      </c>
      <c r="P37" s="14">
        <v>5.3796426377716436E-2</v>
      </c>
      <c r="Q37" s="15">
        <v>5.5395E-2</v>
      </c>
      <c r="R37" s="13">
        <v>36591.099998999998</v>
      </c>
      <c r="S37" s="17">
        <f t="shared" si="4"/>
        <v>2026.9639844446049</v>
      </c>
      <c r="T37" s="16">
        <f t="shared" si="5"/>
        <v>1968.4704171758633</v>
      </c>
      <c r="U37" s="14">
        <v>0</v>
      </c>
      <c r="V37" s="15">
        <v>0</v>
      </c>
      <c r="W37" s="13">
        <v>29797</v>
      </c>
      <c r="X37" s="17">
        <f t="shared" si="6"/>
        <v>0</v>
      </c>
      <c r="Y37" s="16">
        <f t="shared" si="7"/>
        <v>0</v>
      </c>
      <c r="Z37" s="14">
        <v>0.89639999999999986</v>
      </c>
      <c r="AA37" s="15">
        <v>0.90793320378835152</v>
      </c>
      <c r="AB37" s="13">
        <v>29796.6</v>
      </c>
      <c r="AC37" s="16">
        <f t="shared" si="8"/>
        <v>27053.322499999995</v>
      </c>
      <c r="AD37" s="16">
        <f t="shared" si="9"/>
        <v>26709.672239999996</v>
      </c>
      <c r="AE37" s="14">
        <v>0.1174</v>
      </c>
      <c r="AF37" s="15">
        <v>0.16017316017300001</v>
      </c>
      <c r="AG37" s="21">
        <v>231</v>
      </c>
      <c r="AH37" s="17">
        <f t="shared" si="10"/>
        <v>36.999999999963002</v>
      </c>
      <c r="AI37" s="17">
        <f t="shared" si="11"/>
        <v>27.119400000000002</v>
      </c>
      <c r="AJ37" s="14">
        <v>0.01</v>
      </c>
      <c r="AK37" s="15">
        <v>3.3310327353574656E-2</v>
      </c>
      <c r="AL37" s="21">
        <v>314.7916666667</v>
      </c>
      <c r="AM37" s="16">
        <f t="shared" si="12"/>
        <v>10.485813464845132</v>
      </c>
      <c r="AN37" s="16">
        <f t="shared" si="13"/>
        <v>3.1479166666670002</v>
      </c>
      <c r="AO37" s="27">
        <v>0.33919794174236212</v>
      </c>
      <c r="AP37" s="27">
        <v>0.20511696551906025</v>
      </c>
    </row>
    <row r="38" spans="1:42" customFormat="1" x14ac:dyDescent="0.25">
      <c r="A38" t="str">
        <f t="shared" si="14"/>
        <v>46023PeruConserviceConservice</v>
      </c>
      <c r="B38" t="str">
        <f t="shared" si="1"/>
        <v>46023PeruConservice</v>
      </c>
      <c r="C38" s="11">
        <v>46023</v>
      </c>
      <c r="D38" s="12" t="s">
        <v>39</v>
      </c>
      <c r="E38" s="12" t="s">
        <v>227</v>
      </c>
      <c r="F38" s="12" t="s">
        <v>85</v>
      </c>
      <c r="G38" s="12" t="s">
        <v>85</v>
      </c>
      <c r="H38" s="12" t="s">
        <v>41</v>
      </c>
      <c r="I38" s="12" t="s">
        <v>42</v>
      </c>
      <c r="J38" s="13">
        <v>11210.839425833521</v>
      </c>
      <c r="K38" s="14">
        <v>0.17314000000000002</v>
      </c>
      <c r="L38" s="15">
        <v>0.18589900000000001</v>
      </c>
      <c r="M38" s="16">
        <v>11753.366663999999</v>
      </c>
      <c r="N38" s="17">
        <f t="shared" si="2"/>
        <v>2184.9391094709358</v>
      </c>
      <c r="O38" s="16">
        <f t="shared" si="3"/>
        <v>2034.9779042049599</v>
      </c>
      <c r="P38" s="14">
        <v>5.4450000000000005E-2</v>
      </c>
      <c r="Q38" s="15">
        <v>4.0559999999999999E-2</v>
      </c>
      <c r="R38" s="13">
        <v>12894.366663999999</v>
      </c>
      <c r="S38" s="17">
        <f t="shared" si="4"/>
        <v>522.9955118918399</v>
      </c>
      <c r="T38" s="16">
        <f t="shared" si="5"/>
        <v>702.09826485480005</v>
      </c>
      <c r="U38" s="14">
        <v>0</v>
      </c>
      <c r="V38" s="15">
        <v>0</v>
      </c>
      <c r="W38" s="13">
        <v>11211</v>
      </c>
      <c r="X38" s="17">
        <f t="shared" si="6"/>
        <v>0</v>
      </c>
      <c r="Y38" s="16">
        <f t="shared" si="7"/>
        <v>0</v>
      </c>
      <c r="Z38" s="14">
        <v>0.8</v>
      </c>
      <c r="AA38" s="15">
        <v>0.59715468048763976</v>
      </c>
      <c r="AB38" s="13">
        <v>11210.839425833521</v>
      </c>
      <c r="AC38" s="16">
        <f t="shared" si="8"/>
        <v>6694.605235331851</v>
      </c>
      <c r="AD38" s="16">
        <f t="shared" si="9"/>
        <v>8968.6715406668172</v>
      </c>
      <c r="AE38" s="14">
        <v>8.5000000000000006E-2</v>
      </c>
      <c r="AF38" s="15">
        <v>8.4337349396999994E-2</v>
      </c>
      <c r="AG38" s="21">
        <v>83</v>
      </c>
      <c r="AH38" s="17">
        <f t="shared" si="10"/>
        <v>6.9999999999509992</v>
      </c>
      <c r="AI38" s="17">
        <f t="shared" si="11"/>
        <v>7.0550000000000006</v>
      </c>
      <c r="AJ38" s="14">
        <v>0.01</v>
      </c>
      <c r="AK38" s="15">
        <v>0</v>
      </c>
      <c r="AL38" s="21">
        <v>131.32530120480001</v>
      </c>
      <c r="AM38" s="16">
        <f t="shared" si="12"/>
        <v>0</v>
      </c>
      <c r="AN38" s="16">
        <f t="shared" si="13"/>
        <v>1.3132530120480002</v>
      </c>
      <c r="AO38" s="27">
        <v>0.42099715446630154</v>
      </c>
      <c r="AP38" s="27">
        <v>0.35168154551398578</v>
      </c>
    </row>
    <row r="39" spans="1:42" customFormat="1" x14ac:dyDescent="0.25">
      <c r="A39" t="str">
        <f t="shared" si="14"/>
        <v>46023ColombiaCopa AirlinesCopa Airlines</v>
      </c>
      <c r="B39" t="str">
        <f t="shared" si="1"/>
        <v>46023ColombiaCopa Airlines</v>
      </c>
      <c r="C39" s="11">
        <v>46023</v>
      </c>
      <c r="D39" s="12" t="s">
        <v>18</v>
      </c>
      <c r="E39" s="12" t="s">
        <v>227</v>
      </c>
      <c r="F39" s="12" t="s">
        <v>86</v>
      </c>
      <c r="G39" s="12" t="s">
        <v>86</v>
      </c>
      <c r="H39" s="12" t="s">
        <v>36</v>
      </c>
      <c r="I39" s="12" t="s">
        <v>37</v>
      </c>
      <c r="J39" s="13">
        <v>43061.397901315206</v>
      </c>
      <c r="K39" s="14">
        <v>0.108</v>
      </c>
      <c r="L39" s="15">
        <v>0.13381799999999999</v>
      </c>
      <c r="M39" s="16">
        <v>46718.616644000002</v>
      </c>
      <c r="N39" s="17">
        <f t="shared" si="2"/>
        <v>6251.791842066792</v>
      </c>
      <c r="O39" s="16">
        <f t="shared" si="3"/>
        <v>5045.6105975520004</v>
      </c>
      <c r="P39" s="14">
        <v>3.7421549344190209E-2</v>
      </c>
      <c r="Q39" s="15">
        <v>2.6877999999999999E-2</v>
      </c>
      <c r="R39" s="13">
        <v>48105.116644000002</v>
      </c>
      <c r="S39" s="17">
        <f t="shared" si="4"/>
        <v>1292.969325157432</v>
      </c>
      <c r="T39" s="16">
        <f t="shared" si="5"/>
        <v>1800.1679962014719</v>
      </c>
      <c r="U39" s="14">
        <v>0.11074470753968708</v>
      </c>
      <c r="V39" s="15">
        <v>8.2413320638164464E-2</v>
      </c>
      <c r="W39" s="13">
        <v>43061</v>
      </c>
      <c r="X39" s="17">
        <f t="shared" si="6"/>
        <v>3548.8</v>
      </c>
      <c r="Y39" s="16">
        <f t="shared" si="7"/>
        <v>4768.7778513664653</v>
      </c>
      <c r="Z39" s="29">
        <v>0.74099999999999999</v>
      </c>
      <c r="AA39" s="15">
        <v>0.7621</v>
      </c>
      <c r="AB39" s="13">
        <v>43061.397901315206</v>
      </c>
      <c r="AC39" s="16">
        <f t="shared" si="8"/>
        <v>32817.09134059232</v>
      </c>
      <c r="AD39" s="16">
        <f t="shared" si="9"/>
        <v>31908.495844874567</v>
      </c>
      <c r="AE39" s="14">
        <v>5.6099999999999997E-2</v>
      </c>
      <c r="AF39" s="15">
        <v>6.4406779661000002E-2</v>
      </c>
      <c r="AG39" s="21">
        <v>295</v>
      </c>
      <c r="AH39" s="17">
        <f t="shared" si="10"/>
        <v>18.999999999995001</v>
      </c>
      <c r="AI39" s="17">
        <f t="shared" si="11"/>
        <v>16.549499999999998</v>
      </c>
      <c r="AJ39" s="14">
        <v>0.01</v>
      </c>
      <c r="AK39" s="15">
        <v>0</v>
      </c>
      <c r="AL39" s="21">
        <v>440</v>
      </c>
      <c r="AM39" s="16">
        <f t="shared" si="12"/>
        <v>0</v>
      </c>
      <c r="AN39" s="16">
        <f t="shared" si="13"/>
        <v>4.4000000000000004</v>
      </c>
      <c r="AO39" s="27">
        <v>0.25746911825402774</v>
      </c>
      <c r="AP39" s="27">
        <v>0.25340539386236027</v>
      </c>
    </row>
    <row r="40" spans="1:42" customFormat="1" x14ac:dyDescent="0.25">
      <c r="A40" t="str">
        <f t="shared" si="14"/>
        <v>46023ColombiaCredibancoCredibanco</v>
      </c>
      <c r="B40" t="str">
        <f t="shared" si="1"/>
        <v>46023ColombiaCredibanco</v>
      </c>
      <c r="C40" s="11">
        <v>46023</v>
      </c>
      <c r="D40" s="12" t="s">
        <v>18</v>
      </c>
      <c r="E40" s="12" t="s">
        <v>227</v>
      </c>
      <c r="F40" s="12" t="s">
        <v>87</v>
      </c>
      <c r="G40" s="12" t="s">
        <v>87</v>
      </c>
      <c r="H40" s="12" t="s">
        <v>36</v>
      </c>
      <c r="I40" s="12" t="s">
        <v>37</v>
      </c>
      <c r="J40" s="13">
        <v>6784.3600000000033</v>
      </c>
      <c r="K40" s="14">
        <v>0.13200000000000001</v>
      </c>
      <c r="L40" s="15">
        <v>0.13378000000000001</v>
      </c>
      <c r="M40" s="16">
        <v>7299.0833309999998</v>
      </c>
      <c r="N40" s="17">
        <f t="shared" si="2"/>
        <v>976.47136802118007</v>
      </c>
      <c r="O40" s="16">
        <f t="shared" si="3"/>
        <v>963.478999692</v>
      </c>
      <c r="P40" s="14">
        <v>3.4895993343474055E-2</v>
      </c>
      <c r="Q40" s="15">
        <v>1.8821999999999998E-2</v>
      </c>
      <c r="R40" s="13">
        <v>7411.3333309999998</v>
      </c>
      <c r="S40" s="17">
        <f t="shared" si="4"/>
        <v>139.49611595608198</v>
      </c>
      <c r="T40" s="16">
        <f t="shared" si="5"/>
        <v>258.62583858484339</v>
      </c>
      <c r="U40" s="14">
        <v>8.3672441873807568E-2</v>
      </c>
      <c r="V40" s="15">
        <v>5.5198348326205578E-2</v>
      </c>
      <c r="W40" s="13">
        <v>6781</v>
      </c>
      <c r="X40" s="17">
        <f t="shared" si="6"/>
        <v>374.3</v>
      </c>
      <c r="Y40" s="16">
        <f t="shared" si="7"/>
        <v>567.3828283462891</v>
      </c>
      <c r="Z40" s="14">
        <v>0.51</v>
      </c>
      <c r="AA40" s="15">
        <v>0.49029929053188814</v>
      </c>
      <c r="AB40" s="13">
        <v>6784.3600000000033</v>
      </c>
      <c r="AC40" s="16">
        <f t="shared" si="8"/>
        <v>3326.3668947129222</v>
      </c>
      <c r="AD40" s="16">
        <f t="shared" si="9"/>
        <v>3460.0236000000018</v>
      </c>
      <c r="AE40" s="14">
        <v>8.5500000000000007E-2</v>
      </c>
      <c r="AF40" s="15">
        <v>6.9767441860000001E-2</v>
      </c>
      <c r="AG40" s="21">
        <v>43</v>
      </c>
      <c r="AH40" s="17">
        <f t="shared" si="10"/>
        <v>2.99999999998</v>
      </c>
      <c r="AI40" s="17">
        <f t="shared" si="11"/>
        <v>3.6765000000000003</v>
      </c>
      <c r="AJ40" s="14">
        <v>0.01</v>
      </c>
      <c r="AK40" s="15">
        <v>0.10904818644009061</v>
      </c>
      <c r="AL40" s="21">
        <v>22.916666666699999</v>
      </c>
      <c r="AM40" s="16">
        <f t="shared" si="12"/>
        <v>2.4990209392557112</v>
      </c>
      <c r="AN40" s="16">
        <f t="shared" si="13"/>
        <v>0.229166666667</v>
      </c>
      <c r="AO40" s="27">
        <v>0.10952410279676837</v>
      </c>
      <c r="AP40" s="27">
        <v>-6.5800053013648593E-2</v>
      </c>
    </row>
    <row r="41" spans="1:42" customFormat="1" x14ac:dyDescent="0.25">
      <c r="A41" t="str">
        <f t="shared" si="14"/>
        <v>46023ColombiaDespegar.comDespegar.com</v>
      </c>
      <c r="B41" t="str">
        <f t="shared" si="1"/>
        <v>46023ColombiaDespegar.com</v>
      </c>
      <c r="C41" s="11">
        <v>46023</v>
      </c>
      <c r="D41" s="12" t="s">
        <v>18</v>
      </c>
      <c r="E41" s="12" t="s">
        <v>227</v>
      </c>
      <c r="F41" s="12" t="s">
        <v>88</v>
      </c>
      <c r="G41" s="12" t="s">
        <v>88</v>
      </c>
      <c r="H41" s="12" t="s">
        <v>36</v>
      </c>
      <c r="I41" s="12" t="s">
        <v>37</v>
      </c>
      <c r="J41" s="13">
        <v>61498.39</v>
      </c>
      <c r="K41" s="14">
        <v>9.9000000000000005E-2</v>
      </c>
      <c r="L41" s="15">
        <v>0.215364</v>
      </c>
      <c r="M41" s="16">
        <v>73747.999953999999</v>
      </c>
      <c r="N41" s="17">
        <f t="shared" si="2"/>
        <v>15882.664262093256</v>
      </c>
      <c r="O41" s="16">
        <f t="shared" si="3"/>
        <v>7301.0519954460005</v>
      </c>
      <c r="P41" s="14">
        <v>2.99858288336824E-2</v>
      </c>
      <c r="Q41" s="15">
        <v>4.9695999999999997E-2</v>
      </c>
      <c r="R41" s="13">
        <v>76172.999953999999</v>
      </c>
      <c r="S41" s="17">
        <f t="shared" si="4"/>
        <v>3785.4934057139835</v>
      </c>
      <c r="T41" s="16">
        <f t="shared" si="5"/>
        <v>2284.1105383687413</v>
      </c>
      <c r="U41" s="14">
        <v>8.1404021576392885E-2</v>
      </c>
      <c r="V41" s="15">
        <v>7.8088737201365194E-2</v>
      </c>
      <c r="W41" s="13">
        <v>65925</v>
      </c>
      <c r="X41" s="17">
        <f t="shared" si="6"/>
        <v>5148</v>
      </c>
      <c r="Y41" s="16">
        <f t="shared" si="7"/>
        <v>5366.5601224237007</v>
      </c>
      <c r="Z41" s="14">
        <v>0.82650000000000001</v>
      </c>
      <c r="AA41" s="15">
        <v>0.77708375328560975</v>
      </c>
      <c r="AB41" s="13">
        <v>61498.39</v>
      </c>
      <c r="AC41" s="16">
        <f t="shared" si="8"/>
        <v>47789.39972222221</v>
      </c>
      <c r="AD41" s="16">
        <f t="shared" si="9"/>
        <v>50828.419334999999</v>
      </c>
      <c r="AE41" s="14">
        <v>4.3099999999999999E-2</v>
      </c>
      <c r="AF41" s="15">
        <v>5.3811659191999997E-2</v>
      </c>
      <c r="AG41" s="21">
        <v>446</v>
      </c>
      <c r="AH41" s="17">
        <f t="shared" si="10"/>
        <v>23.999999999631999</v>
      </c>
      <c r="AI41" s="17">
        <f t="shared" si="11"/>
        <v>19.2226</v>
      </c>
      <c r="AJ41" s="14">
        <v>0.01</v>
      </c>
      <c r="AK41" s="15">
        <v>0</v>
      </c>
      <c r="AL41" s="21">
        <v>533.33333333329995</v>
      </c>
      <c r="AM41" s="16">
        <f t="shared" si="12"/>
        <v>0</v>
      </c>
      <c r="AN41" s="16">
        <f t="shared" si="13"/>
        <v>5.333333333333</v>
      </c>
      <c r="AO41" s="27">
        <v>0.3645657674154511</v>
      </c>
      <c r="AP41" s="27">
        <v>0.36104196921896081</v>
      </c>
    </row>
    <row r="42" spans="1:42" customFormat="1" x14ac:dyDescent="0.25">
      <c r="A42" t="str">
        <f t="shared" si="14"/>
        <v>46023ColombiaDidi Chuxing (formerly Didi Kuaidi)Didi Chuxing (formerly Didi Kuaidi)</v>
      </c>
      <c r="B42" t="str">
        <f t="shared" si="1"/>
        <v>46023ColombiaDidi Chuxing (formerly Didi Kuaidi)</v>
      </c>
      <c r="C42" s="11">
        <v>46023</v>
      </c>
      <c r="D42" s="12" t="s">
        <v>18</v>
      </c>
      <c r="E42" s="12" t="s">
        <v>227</v>
      </c>
      <c r="F42" s="12" t="s">
        <v>89</v>
      </c>
      <c r="G42" s="12" t="s">
        <v>89</v>
      </c>
      <c r="H42" s="12" t="s">
        <v>63</v>
      </c>
      <c r="I42" s="12" t="s">
        <v>64</v>
      </c>
      <c r="J42" s="13">
        <v>179529.98793888171</v>
      </c>
      <c r="K42" s="14">
        <v>0.15944734135845695</v>
      </c>
      <c r="L42" s="15">
        <v>0.17035700000000001</v>
      </c>
      <c r="M42" s="16">
        <v>184676.18319700001</v>
      </c>
      <c r="N42" s="17">
        <f t="shared" si="2"/>
        <v>31460.880540891332</v>
      </c>
      <c r="O42" s="16">
        <f t="shared" si="3"/>
        <v>29446.126422988993</v>
      </c>
      <c r="P42" s="14">
        <v>3.9813235114457293E-2</v>
      </c>
      <c r="Q42" s="15">
        <v>4.2373000000000001E-2</v>
      </c>
      <c r="R42" s="13">
        <v>187596.616538</v>
      </c>
      <c r="S42" s="17">
        <f t="shared" si="4"/>
        <v>7949.0314325646741</v>
      </c>
      <c r="T42" s="16">
        <f t="shared" si="5"/>
        <v>7468.8282009040813</v>
      </c>
      <c r="U42" s="14">
        <v>8.3761343094328713E-2</v>
      </c>
      <c r="V42" s="15">
        <v>0</v>
      </c>
      <c r="W42" s="13">
        <v>174352</v>
      </c>
      <c r="X42" s="17">
        <f t="shared" si="6"/>
        <v>0</v>
      </c>
      <c r="Y42" s="16">
        <f t="shared" si="7"/>
        <v>14603.957691182401</v>
      </c>
      <c r="Z42" s="14">
        <v>0.85236813552980562</v>
      </c>
      <c r="AA42" s="15">
        <v>0.7873261597779182</v>
      </c>
      <c r="AB42" s="13">
        <v>179529.98793888171</v>
      </c>
      <c r="AC42" s="16">
        <f t="shared" si="8"/>
        <v>141348.65596889571</v>
      </c>
      <c r="AD42" s="16">
        <f t="shared" si="9"/>
        <v>153025.64109115308</v>
      </c>
      <c r="AE42" s="14">
        <v>5.9200000000000003E-2</v>
      </c>
      <c r="AF42" s="15">
        <v>6.0768543341999999E-2</v>
      </c>
      <c r="AG42" s="21">
        <v>1119</v>
      </c>
      <c r="AH42" s="17">
        <f t="shared" si="10"/>
        <v>67.999999999698005</v>
      </c>
      <c r="AI42" s="17">
        <f t="shared" si="11"/>
        <v>66.244799999999998</v>
      </c>
      <c r="AJ42" s="14">
        <v>0.01</v>
      </c>
      <c r="AK42" s="15">
        <v>1.6776964247110675E-3</v>
      </c>
      <c r="AL42" s="21">
        <v>1122.5000000001</v>
      </c>
      <c r="AM42" s="16">
        <f t="shared" si="12"/>
        <v>1.8832142367383411</v>
      </c>
      <c r="AN42" s="16">
        <f t="shared" si="13"/>
        <v>11.225000000001002</v>
      </c>
      <c r="AO42" s="27">
        <v>0.23550994553342622</v>
      </c>
      <c r="AP42" s="27">
        <v>0.22911235391320844</v>
      </c>
    </row>
    <row r="43" spans="1:42" customFormat="1" x14ac:dyDescent="0.25">
      <c r="A43" t="str">
        <f t="shared" si="14"/>
        <v>46023ColombiaDiscordDiscord</v>
      </c>
      <c r="B43" t="str">
        <f t="shared" si="1"/>
        <v>46023ColombiaDiscord</v>
      </c>
      <c r="C43" s="11">
        <v>46023</v>
      </c>
      <c r="D43" s="12" t="s">
        <v>18</v>
      </c>
      <c r="E43" s="12" t="s">
        <v>227</v>
      </c>
      <c r="F43" s="12" t="s">
        <v>90</v>
      </c>
      <c r="G43" s="12" t="s">
        <v>90</v>
      </c>
      <c r="H43" s="12" t="s">
        <v>41</v>
      </c>
      <c r="I43" s="12" t="s">
        <v>42</v>
      </c>
      <c r="J43" s="13">
        <v>15507.315436507939</v>
      </c>
      <c r="K43" s="14">
        <v>5.4399326791798756E-2</v>
      </c>
      <c r="L43" s="15">
        <v>0.113293</v>
      </c>
      <c r="M43" s="16">
        <v>16073.166665999999</v>
      </c>
      <c r="N43" s="17">
        <f t="shared" si="2"/>
        <v>1820.9772710911379</v>
      </c>
      <c r="O43" s="16">
        <f t="shared" si="3"/>
        <v>874.3694460427804</v>
      </c>
      <c r="P43" s="14">
        <v>1.8000000000000002E-2</v>
      </c>
      <c r="Q43" s="15">
        <v>1.7590000000000001E-2</v>
      </c>
      <c r="R43" s="13">
        <v>16685.166666000001</v>
      </c>
      <c r="S43" s="17">
        <f t="shared" si="4"/>
        <v>293.49208165494002</v>
      </c>
      <c r="T43" s="16">
        <f t="shared" si="5"/>
        <v>300.33299998800004</v>
      </c>
      <c r="U43" s="14">
        <v>0</v>
      </c>
      <c r="V43" s="15">
        <v>0</v>
      </c>
      <c r="W43" s="13">
        <v>15507</v>
      </c>
      <c r="X43" s="17">
        <f t="shared" si="6"/>
        <v>0</v>
      </c>
      <c r="Y43" s="16">
        <f t="shared" si="7"/>
        <v>0</v>
      </c>
      <c r="Z43" s="14">
        <v>0.95</v>
      </c>
      <c r="AA43" s="15">
        <v>0.98842608970508428</v>
      </c>
      <c r="AB43" s="13">
        <v>15507.315436507939</v>
      </c>
      <c r="AC43" s="16">
        <f t="shared" si="8"/>
        <v>15327.835158730833</v>
      </c>
      <c r="AD43" s="16">
        <f t="shared" si="9"/>
        <v>14731.949664682541</v>
      </c>
      <c r="AE43" s="14">
        <v>2.9100000000000001E-2</v>
      </c>
      <c r="AF43" s="15">
        <v>6.1855670102999999E-2</v>
      </c>
      <c r="AG43" s="21">
        <v>97</v>
      </c>
      <c r="AH43" s="17">
        <f t="shared" si="10"/>
        <v>5.9999999999910001</v>
      </c>
      <c r="AI43" s="17">
        <f t="shared" si="11"/>
        <v>2.8227000000000002</v>
      </c>
      <c r="AJ43" s="14">
        <v>0.01</v>
      </c>
      <c r="AK43" s="15">
        <v>4.0212953733612042E-2</v>
      </c>
      <c r="AL43" s="21">
        <v>232.0833333333</v>
      </c>
      <c r="AM43" s="16">
        <f t="shared" si="12"/>
        <v>9.3327563456744542</v>
      </c>
      <c r="AN43" s="16">
        <f t="shared" si="13"/>
        <v>2.3208333333330002</v>
      </c>
      <c r="AO43" s="27">
        <v>0.47098275239820026</v>
      </c>
      <c r="AP43" s="27">
        <v>0.40684758791876208</v>
      </c>
    </row>
    <row r="44" spans="1:42" customFormat="1" x14ac:dyDescent="0.25">
      <c r="A44" t="str">
        <f t="shared" si="14"/>
        <v>46023ColombiaDisney Walt Co.Disney+</v>
      </c>
      <c r="B44" t="str">
        <f t="shared" si="1"/>
        <v>46023ColombiaDisney+</v>
      </c>
      <c r="C44" s="11">
        <v>46023</v>
      </c>
      <c r="D44" s="12" t="s">
        <v>18</v>
      </c>
      <c r="E44" s="12" t="s">
        <v>227</v>
      </c>
      <c r="F44" s="12" t="s">
        <v>91</v>
      </c>
      <c r="G44" s="12" t="s">
        <v>92</v>
      </c>
      <c r="H44" s="12" t="s">
        <v>21</v>
      </c>
      <c r="I44" s="12" t="s">
        <v>22</v>
      </c>
      <c r="J44" s="13">
        <v>63066.83</v>
      </c>
      <c r="K44" s="14">
        <v>0.1091248599777335</v>
      </c>
      <c r="L44" s="15">
        <v>0.21277299999999999</v>
      </c>
      <c r="M44" s="16">
        <v>70899.133331000005</v>
      </c>
      <c r="N44" s="17">
        <f t="shared" si="2"/>
        <v>15085.421296236864</v>
      </c>
      <c r="O44" s="16">
        <f t="shared" si="3"/>
        <v>7736.8579972880334</v>
      </c>
      <c r="P44" s="14">
        <v>3.3965210688673433E-2</v>
      </c>
      <c r="Q44" s="15">
        <v>0.102187</v>
      </c>
      <c r="R44" s="13">
        <v>72435.633331000005</v>
      </c>
      <c r="S44" s="17">
        <f t="shared" si="4"/>
        <v>7401.9800631948974</v>
      </c>
      <c r="T44" s="16">
        <f t="shared" si="5"/>
        <v>2460.2915474549109</v>
      </c>
      <c r="U44" s="14">
        <v>0</v>
      </c>
      <c r="V44" s="15">
        <v>0</v>
      </c>
      <c r="W44" s="13">
        <v>64720</v>
      </c>
      <c r="X44" s="17">
        <f t="shared" si="6"/>
        <v>0</v>
      </c>
      <c r="Y44" s="16">
        <f t="shared" si="7"/>
        <v>0</v>
      </c>
      <c r="Z44" s="14">
        <v>0.96640000000000004</v>
      </c>
      <c r="AA44" s="15">
        <v>0.91412283919777948</v>
      </c>
      <c r="AB44" s="13">
        <v>63066.83</v>
      </c>
      <c r="AC44" s="16">
        <f t="shared" si="8"/>
        <v>57650.829698803696</v>
      </c>
      <c r="AD44" s="16">
        <f t="shared" si="9"/>
        <v>60947.784512000006</v>
      </c>
      <c r="AE44" s="14">
        <v>7.8700000000000006E-2</v>
      </c>
      <c r="AF44" s="15">
        <v>0.16784869976299999</v>
      </c>
      <c r="AG44" s="21">
        <v>423</v>
      </c>
      <c r="AH44" s="17">
        <f t="shared" si="10"/>
        <v>70.999999999748994</v>
      </c>
      <c r="AI44" s="17">
        <f t="shared" si="11"/>
        <v>33.290100000000002</v>
      </c>
      <c r="AJ44" s="14">
        <v>0.01</v>
      </c>
      <c r="AK44" s="15">
        <v>9.3033069058860995E-3</v>
      </c>
      <c r="AL44" s="21">
        <v>812.29166666660001</v>
      </c>
      <c r="AM44" s="16">
        <f t="shared" si="12"/>
        <v>7.5569986720931093</v>
      </c>
      <c r="AN44" s="16">
        <f t="shared" si="13"/>
        <v>8.1229166666660007</v>
      </c>
      <c r="AO44" s="27">
        <v>0.34046529046775714</v>
      </c>
      <c r="AP44" s="27">
        <v>0.35745993331902554</v>
      </c>
    </row>
    <row r="45" spans="1:42" customFormat="1" x14ac:dyDescent="0.25">
      <c r="A45" t="str">
        <f t="shared" si="14"/>
        <v>46023ColombiaDoorDashDoorDash</v>
      </c>
      <c r="B45" t="str">
        <f t="shared" si="1"/>
        <v>46023ColombiaDoorDash</v>
      </c>
      <c r="C45" s="11">
        <v>46023</v>
      </c>
      <c r="D45" s="12" t="s">
        <v>18</v>
      </c>
      <c r="E45" s="12" t="s">
        <v>227</v>
      </c>
      <c r="F45" s="12" t="s">
        <v>93</v>
      </c>
      <c r="G45" s="12" t="s">
        <v>93</v>
      </c>
      <c r="H45" s="12" t="s">
        <v>41</v>
      </c>
      <c r="I45" s="12" t="s">
        <v>42</v>
      </c>
      <c r="J45" s="13">
        <v>20041.610000000008</v>
      </c>
      <c r="K45" s="14">
        <v>8.6484340667488127E-2</v>
      </c>
      <c r="L45" s="15">
        <v>0.12520999999999999</v>
      </c>
      <c r="M45" s="16">
        <v>21235.283328000001</v>
      </c>
      <c r="N45" s="17">
        <f t="shared" si="2"/>
        <v>2658.8698254988799</v>
      </c>
      <c r="O45" s="16">
        <f t="shared" si="3"/>
        <v>1836.519477509383</v>
      </c>
      <c r="P45" s="14">
        <v>1.9847062282274001E-2</v>
      </c>
      <c r="Q45" s="15">
        <v>2.3855999999999999E-2</v>
      </c>
      <c r="R45" s="13">
        <v>22174.283328000001</v>
      </c>
      <c r="S45" s="17">
        <f t="shared" si="4"/>
        <v>528.98970307276795</v>
      </c>
      <c r="T45" s="16">
        <f t="shared" si="5"/>
        <v>440.09438227560605</v>
      </c>
      <c r="U45" s="14">
        <v>9.8641581100776518E-2</v>
      </c>
      <c r="V45" s="15">
        <v>0.10319329408242689</v>
      </c>
      <c r="W45" s="13">
        <v>20042</v>
      </c>
      <c r="X45" s="17">
        <f t="shared" si="6"/>
        <v>2068.1999999999998</v>
      </c>
      <c r="Y45" s="16">
        <f t="shared" si="7"/>
        <v>1976.974568421763</v>
      </c>
      <c r="Z45" s="14">
        <v>0.65</v>
      </c>
      <c r="AA45" s="15">
        <v>0.50213005399277433</v>
      </c>
      <c r="AB45" s="13">
        <v>20041.610000000008</v>
      </c>
      <c r="AC45" s="16">
        <f t="shared" si="8"/>
        <v>10063.494711402131</v>
      </c>
      <c r="AD45" s="16">
        <f t="shared" si="9"/>
        <v>13027.046500000006</v>
      </c>
      <c r="AE45" s="14">
        <v>5.4300000000000001E-2</v>
      </c>
      <c r="AF45" s="15">
        <v>3.5460992907E-2</v>
      </c>
      <c r="AG45" s="21">
        <v>141</v>
      </c>
      <c r="AH45" s="17">
        <f t="shared" si="10"/>
        <v>4.9999999998869997</v>
      </c>
      <c r="AI45" s="17">
        <f t="shared" si="11"/>
        <v>7.6562999999999999</v>
      </c>
      <c r="AJ45" s="14">
        <v>0.01</v>
      </c>
      <c r="AK45" s="15">
        <v>0</v>
      </c>
      <c r="AL45" s="21">
        <v>152.29166666660001</v>
      </c>
      <c r="AM45" s="16">
        <f t="shared" si="12"/>
        <v>0</v>
      </c>
      <c r="AN45" s="16">
        <f t="shared" si="13"/>
        <v>1.5229166666660001</v>
      </c>
      <c r="AO45" s="27">
        <v>0.1365901657903997</v>
      </c>
      <c r="AP45" s="27">
        <v>0.16993621989571087</v>
      </c>
    </row>
    <row r="46" spans="1:42" customFormat="1" x14ac:dyDescent="0.25">
      <c r="A46" t="str">
        <f t="shared" si="14"/>
        <v>46023PeruDoorDashDoorDash</v>
      </c>
      <c r="B46" t="str">
        <f t="shared" si="1"/>
        <v>46023PeruDoorDash</v>
      </c>
      <c r="C46" s="11">
        <v>46023</v>
      </c>
      <c r="D46" s="12" t="s">
        <v>39</v>
      </c>
      <c r="E46" s="12" t="s">
        <v>227</v>
      </c>
      <c r="F46" s="12" t="s">
        <v>93</v>
      </c>
      <c r="G46" s="12" t="s">
        <v>93</v>
      </c>
      <c r="H46" s="12" t="s">
        <v>41</v>
      </c>
      <c r="I46" s="12" t="s">
        <v>42</v>
      </c>
      <c r="J46" s="13">
        <v>32991.27665407383</v>
      </c>
      <c r="K46" s="14">
        <v>8.022178243250383E-2</v>
      </c>
      <c r="L46" s="15">
        <v>0.12193900000000001</v>
      </c>
      <c r="M46" s="16">
        <v>34004.753608999999</v>
      </c>
      <c r="N46" s="17">
        <f t="shared" si="2"/>
        <v>4146.5056503278511</v>
      </c>
      <c r="O46" s="16">
        <f t="shared" si="3"/>
        <v>2727.9219456920973</v>
      </c>
      <c r="P46" s="14">
        <v>2.1645195017077602E-2</v>
      </c>
      <c r="Q46" s="15">
        <v>2.3210999999999999E-2</v>
      </c>
      <c r="R46" s="13">
        <v>38677.253608999999</v>
      </c>
      <c r="S46" s="17">
        <f t="shared" si="4"/>
        <v>897.737733518499</v>
      </c>
      <c r="T46" s="16">
        <f t="shared" si="5"/>
        <v>837.17669709177346</v>
      </c>
      <c r="U46" s="14">
        <v>7.851373588854467E-2</v>
      </c>
      <c r="V46" s="15">
        <v>8.1870813252099051E-2</v>
      </c>
      <c r="W46" s="13">
        <v>32991</v>
      </c>
      <c r="X46" s="17">
        <f t="shared" si="6"/>
        <v>2701</v>
      </c>
      <c r="Y46" s="16">
        <f t="shared" si="7"/>
        <v>2590.2466606989774</v>
      </c>
      <c r="Z46" s="14">
        <v>0.6</v>
      </c>
      <c r="AA46" s="15">
        <v>0.59743383334287703</v>
      </c>
      <c r="AB46" s="13">
        <v>32991.27665407383</v>
      </c>
      <c r="AC46" s="16">
        <f t="shared" si="8"/>
        <v>19710.104878318696</v>
      </c>
      <c r="AD46" s="16">
        <f t="shared" si="9"/>
        <v>19794.765992444296</v>
      </c>
      <c r="AE46" s="14">
        <v>7.9399999999999998E-2</v>
      </c>
      <c r="AF46" s="15">
        <v>0.14044943820200001</v>
      </c>
      <c r="AG46" s="21">
        <v>178</v>
      </c>
      <c r="AH46" s="17">
        <f t="shared" si="10"/>
        <v>24.999999999956003</v>
      </c>
      <c r="AI46" s="17">
        <f t="shared" si="11"/>
        <v>14.1332</v>
      </c>
      <c r="AJ46" s="14">
        <v>0.01</v>
      </c>
      <c r="AK46" s="15">
        <v>6.682080237201354E-3</v>
      </c>
      <c r="AL46" s="21">
        <v>208.67469879519999</v>
      </c>
      <c r="AM46" s="16">
        <f t="shared" si="12"/>
        <v>1.394381080823351</v>
      </c>
      <c r="AN46" s="16">
        <f t="shared" si="13"/>
        <v>2.086746987952</v>
      </c>
      <c r="AO46" s="27">
        <v>0.33432898912376247</v>
      </c>
      <c r="AP46" s="27">
        <v>0.25309694808184968</v>
      </c>
    </row>
    <row r="47" spans="1:42" customFormat="1" x14ac:dyDescent="0.25">
      <c r="A47" t="str">
        <f t="shared" si="14"/>
        <v>46023ColombiaDuke Energy CorporationDuke Energy Corporation</v>
      </c>
      <c r="B47" t="str">
        <f t="shared" si="1"/>
        <v>46023ColombiaDuke Energy Corporation</v>
      </c>
      <c r="C47" s="11">
        <v>46023</v>
      </c>
      <c r="D47" s="12" t="s">
        <v>18</v>
      </c>
      <c r="E47" s="12" t="s">
        <v>227</v>
      </c>
      <c r="F47" s="12" t="s">
        <v>94</v>
      </c>
      <c r="G47" s="12" t="s">
        <v>94</v>
      </c>
      <c r="H47" s="12" t="s">
        <v>25</v>
      </c>
      <c r="I47" s="12" t="s">
        <v>26</v>
      </c>
      <c r="J47" s="13">
        <v>14359.779999999999</v>
      </c>
      <c r="K47" s="14">
        <v>0.16592376014243518</v>
      </c>
      <c r="L47" s="15">
        <v>0.224324</v>
      </c>
      <c r="M47" s="16">
        <v>16255.25</v>
      </c>
      <c r="N47" s="17">
        <f t="shared" si="2"/>
        <v>3646.4427009999999</v>
      </c>
      <c r="O47" s="16">
        <f t="shared" si="3"/>
        <v>2697.1322020553193</v>
      </c>
      <c r="P47" s="14">
        <v>6.4620215861356203E-2</v>
      </c>
      <c r="Q47" s="15">
        <v>5.6191999999999999E-2</v>
      </c>
      <c r="R47" s="13">
        <v>17119.75</v>
      </c>
      <c r="S47" s="17">
        <f t="shared" si="4"/>
        <v>961.99299199999996</v>
      </c>
      <c r="T47" s="16">
        <f t="shared" si="5"/>
        <v>1106.2819404924528</v>
      </c>
      <c r="U47" s="14">
        <v>0.12837150862029914</v>
      </c>
      <c r="V47" s="15">
        <v>0.13017409470752089</v>
      </c>
      <c r="W47" s="13">
        <v>14360</v>
      </c>
      <c r="X47" s="17">
        <f t="shared" si="6"/>
        <v>1869.3</v>
      </c>
      <c r="Y47" s="16">
        <f t="shared" si="7"/>
        <v>1843.4148637874957</v>
      </c>
      <c r="Z47" s="14">
        <v>0.83</v>
      </c>
      <c r="AA47" s="15">
        <v>0.6487322577365392</v>
      </c>
      <c r="AB47" s="13">
        <v>14359.779999999999</v>
      </c>
      <c r="AC47" s="16">
        <f t="shared" si="8"/>
        <v>9315.6525000000001</v>
      </c>
      <c r="AD47" s="16">
        <f t="shared" si="9"/>
        <v>11918.617399999999</v>
      </c>
      <c r="AE47" s="14">
        <v>0.15770000000000001</v>
      </c>
      <c r="AF47" s="15">
        <v>0.29577464788699998</v>
      </c>
      <c r="AG47" s="21">
        <v>142</v>
      </c>
      <c r="AH47" s="17">
        <f t="shared" si="10"/>
        <v>41.999999999953999</v>
      </c>
      <c r="AI47" s="17">
        <f t="shared" si="11"/>
        <v>22.3934</v>
      </c>
      <c r="AJ47" s="14">
        <v>0.01</v>
      </c>
      <c r="AK47" s="15">
        <v>3.6629847302980391E-2</v>
      </c>
      <c r="AL47" s="21">
        <v>233.125</v>
      </c>
      <c r="AM47" s="16">
        <f t="shared" si="12"/>
        <v>8.5393331525073037</v>
      </c>
      <c r="AN47" s="16">
        <f t="shared" si="13"/>
        <v>2.3312500000000003</v>
      </c>
      <c r="AO47" s="27">
        <v>0.25129191908705067</v>
      </c>
      <c r="AP47" s="27">
        <v>0.15708046203144552</v>
      </c>
    </row>
    <row r="48" spans="1:42" customFormat="1" x14ac:dyDescent="0.25">
      <c r="A48" t="str">
        <f t="shared" si="14"/>
        <v>46023PeruEarninEarnin</v>
      </c>
      <c r="B48" t="str">
        <f t="shared" si="1"/>
        <v>46023PeruEarnin</v>
      </c>
      <c r="C48" s="11">
        <v>46023</v>
      </c>
      <c r="D48" s="12" t="s">
        <v>39</v>
      </c>
      <c r="E48" s="12" t="s">
        <v>227</v>
      </c>
      <c r="F48" s="12" t="s">
        <v>95</v>
      </c>
      <c r="G48" s="12" t="s">
        <v>95</v>
      </c>
      <c r="H48" s="12" t="s">
        <v>25</v>
      </c>
      <c r="I48" s="12" t="s">
        <v>26</v>
      </c>
      <c r="J48" s="13">
        <v>8958.77</v>
      </c>
      <c r="K48" s="14">
        <v>0.14905644678748828</v>
      </c>
      <c r="L48" s="15">
        <v>0.18034900000000001</v>
      </c>
      <c r="M48" s="16">
        <v>9867.8833329999998</v>
      </c>
      <c r="N48" s="17">
        <f t="shared" si="2"/>
        <v>1779.662891223217</v>
      </c>
      <c r="O48" s="16">
        <f t="shared" si="3"/>
        <v>1470.8716269304568</v>
      </c>
      <c r="P48" s="14">
        <v>8.1285903486158134E-2</v>
      </c>
      <c r="Q48" s="15">
        <v>6.9623000000000004E-2</v>
      </c>
      <c r="R48" s="13">
        <v>10915.883333</v>
      </c>
      <c r="S48" s="17">
        <f t="shared" si="4"/>
        <v>759.99654529345901</v>
      </c>
      <c r="T48" s="16">
        <f t="shared" si="5"/>
        <v>887.30743907240014</v>
      </c>
      <c r="U48" s="14">
        <v>8.1901264665915602E-2</v>
      </c>
      <c r="V48" s="15">
        <v>7.5287420471034719E-2</v>
      </c>
      <c r="W48" s="13">
        <v>8959</v>
      </c>
      <c r="X48" s="17">
        <f t="shared" si="6"/>
        <v>674.5</v>
      </c>
      <c r="Y48" s="16">
        <f t="shared" si="7"/>
        <v>733.75343014193788</v>
      </c>
      <c r="Z48" s="14">
        <v>0.9</v>
      </c>
      <c r="AA48" s="15">
        <v>0.83071193006946176</v>
      </c>
      <c r="AB48" s="13">
        <v>8958.77</v>
      </c>
      <c r="AC48" s="16">
        <f t="shared" si="8"/>
        <v>7442.157117748392</v>
      </c>
      <c r="AD48" s="16">
        <f t="shared" si="9"/>
        <v>8062.8930000000009</v>
      </c>
      <c r="AE48" s="14">
        <v>5.8299999999999998E-2</v>
      </c>
      <c r="AF48" s="15">
        <v>6.1538461538000001E-2</v>
      </c>
      <c r="AG48" s="21">
        <v>65</v>
      </c>
      <c r="AH48" s="17">
        <f t="shared" si="10"/>
        <v>3.99999999997</v>
      </c>
      <c r="AI48" s="17">
        <f t="shared" si="11"/>
        <v>3.7894999999999999</v>
      </c>
      <c r="AJ48" s="14">
        <v>0.01</v>
      </c>
      <c r="AK48" s="15">
        <v>0</v>
      </c>
      <c r="AL48" s="21">
        <v>92.048192771100005</v>
      </c>
      <c r="AM48" s="16">
        <f t="shared" si="12"/>
        <v>0</v>
      </c>
      <c r="AN48" s="16">
        <f t="shared" si="13"/>
        <v>0.92048192771100013</v>
      </c>
      <c r="AO48" s="27">
        <v>0.50078808730179403</v>
      </c>
      <c r="AP48" s="27">
        <v>0.29121471371975444</v>
      </c>
    </row>
    <row r="49" spans="1:42" customFormat="1" x14ac:dyDescent="0.25">
      <c r="A49" t="str">
        <f t="shared" si="14"/>
        <v>46023ColombiaeBayEbay</v>
      </c>
      <c r="B49" t="str">
        <f t="shared" si="1"/>
        <v>46023ColombiaEbay</v>
      </c>
      <c r="C49" s="11">
        <v>46023</v>
      </c>
      <c r="D49" s="12" t="s">
        <v>18</v>
      </c>
      <c r="E49" s="12" t="s">
        <v>227</v>
      </c>
      <c r="F49" s="12" t="s">
        <v>96</v>
      </c>
      <c r="G49" s="12" t="s">
        <v>97</v>
      </c>
      <c r="H49" s="12" t="s">
        <v>25</v>
      </c>
      <c r="I49" s="12" t="s">
        <v>26</v>
      </c>
      <c r="J49" s="13">
        <v>22586.180000000004</v>
      </c>
      <c r="K49" s="14">
        <v>0.15</v>
      </c>
      <c r="L49" s="15">
        <v>0.98390900000000003</v>
      </c>
      <c r="M49" s="16">
        <v>27955.733329999999</v>
      </c>
      <c r="N49" s="17">
        <f t="shared" si="2"/>
        <v>27505.89762498697</v>
      </c>
      <c r="O49" s="16">
        <f t="shared" si="3"/>
        <v>4193.3599994999995</v>
      </c>
      <c r="P49" s="14">
        <v>0.11137245901981518</v>
      </c>
      <c r="Q49" s="15">
        <v>0.110469</v>
      </c>
      <c r="R49" s="13">
        <v>28940.233329999999</v>
      </c>
      <c r="S49" s="17">
        <f t="shared" si="4"/>
        <v>3196.9986357317698</v>
      </c>
      <c r="T49" s="16">
        <f t="shared" si="5"/>
        <v>3223.1449505693145</v>
      </c>
      <c r="U49" s="14">
        <v>0.10167085450262467</v>
      </c>
      <c r="V49" s="15">
        <v>0.10231116620915612</v>
      </c>
      <c r="W49" s="13">
        <v>22586</v>
      </c>
      <c r="X49" s="17">
        <f t="shared" si="6"/>
        <v>2310.8000000000002</v>
      </c>
      <c r="Y49" s="16">
        <f t="shared" si="7"/>
        <v>2296.3379197962809</v>
      </c>
      <c r="Z49" s="14">
        <v>0.72089999999999999</v>
      </c>
      <c r="AA49" s="15">
        <v>0.74420552745085711</v>
      </c>
      <c r="AB49" s="13">
        <v>22586.180000000004</v>
      </c>
      <c r="AC49" s="16">
        <f t="shared" si="8"/>
        <v>16808.760000000002</v>
      </c>
      <c r="AD49" s="16">
        <f t="shared" si="9"/>
        <v>16282.377162000002</v>
      </c>
      <c r="AE49" s="14">
        <v>6.83E-2</v>
      </c>
      <c r="AF49" s="15">
        <v>0.101063829787</v>
      </c>
      <c r="AG49" s="21">
        <v>188</v>
      </c>
      <c r="AH49" s="17">
        <f t="shared" si="10"/>
        <v>18.999999999956</v>
      </c>
      <c r="AI49" s="17">
        <f t="shared" si="11"/>
        <v>12.840400000000001</v>
      </c>
      <c r="AJ49" s="14">
        <v>0.01</v>
      </c>
      <c r="AK49" s="15">
        <v>5.1910769784443103E-2</v>
      </c>
      <c r="AL49" s="21">
        <v>240</v>
      </c>
      <c r="AM49" s="16">
        <f t="shared" si="12"/>
        <v>12.458584748266345</v>
      </c>
      <c r="AN49" s="16">
        <f t="shared" si="13"/>
        <v>2.4</v>
      </c>
      <c r="AO49" s="27">
        <v>0.19913937928019221</v>
      </c>
      <c r="AP49" s="27">
        <v>5.6106828970046096E-2</v>
      </c>
    </row>
    <row r="50" spans="1:42" customFormat="1" x14ac:dyDescent="0.25">
      <c r="A50" t="str">
        <f t="shared" si="14"/>
        <v>46023ColombiaEchostar (Hughes)HughesNet</v>
      </c>
      <c r="B50" t="str">
        <f t="shared" si="1"/>
        <v>46023ColombiaHughesNet</v>
      </c>
      <c r="C50" s="11">
        <v>46023</v>
      </c>
      <c r="D50" s="12" t="s">
        <v>18</v>
      </c>
      <c r="E50" s="12" t="s">
        <v>227</v>
      </c>
      <c r="F50" s="12" t="s">
        <v>98</v>
      </c>
      <c r="G50" s="12" t="s">
        <v>99</v>
      </c>
      <c r="H50" s="12" t="s">
        <v>32</v>
      </c>
      <c r="I50" s="12" t="s">
        <v>33</v>
      </c>
      <c r="J50" s="13">
        <v>10386.64</v>
      </c>
      <c r="K50" s="14">
        <v>0.15026487568336649</v>
      </c>
      <c r="L50" s="15">
        <v>0.20948800000000001</v>
      </c>
      <c r="M50" s="16">
        <v>12526.566664</v>
      </c>
      <c r="N50" s="17">
        <f t="shared" si="2"/>
        <v>2624.165397308032</v>
      </c>
      <c r="O50" s="16">
        <f t="shared" si="3"/>
        <v>1882.3029825053629</v>
      </c>
      <c r="P50" s="14">
        <v>6.1633156070199514E-2</v>
      </c>
      <c r="Q50" s="15">
        <v>7.2471999999999995E-2</v>
      </c>
      <c r="R50" s="13">
        <v>12894.566664</v>
      </c>
      <c r="S50" s="17">
        <f t="shared" si="4"/>
        <v>934.49503527340789</v>
      </c>
      <c r="T50" s="16">
        <f t="shared" si="5"/>
        <v>794.7328396599039</v>
      </c>
      <c r="U50" s="14">
        <v>0.21359286979156408</v>
      </c>
      <c r="V50" s="15">
        <v>0.19741985173774909</v>
      </c>
      <c r="W50" s="13">
        <v>10387</v>
      </c>
      <c r="X50" s="17">
        <f t="shared" si="6"/>
        <v>2050.6</v>
      </c>
      <c r="Y50" s="16">
        <f t="shared" si="7"/>
        <v>2218.5891385249761</v>
      </c>
      <c r="Z50" s="14">
        <v>0.8</v>
      </c>
      <c r="AA50" s="15">
        <v>0.77077907025007319</v>
      </c>
      <c r="AB50" s="13">
        <v>10386.64</v>
      </c>
      <c r="AC50" s="16">
        <f t="shared" si="8"/>
        <v>8005.8047222222194</v>
      </c>
      <c r="AD50" s="16">
        <f t="shared" si="9"/>
        <v>8309.3119999999999</v>
      </c>
      <c r="AE50" s="14">
        <v>0.14330000000000001</v>
      </c>
      <c r="AF50" s="15">
        <v>0.188405797101</v>
      </c>
      <c r="AG50" s="21">
        <v>69</v>
      </c>
      <c r="AH50" s="17">
        <f t="shared" si="10"/>
        <v>12.999999999969001</v>
      </c>
      <c r="AI50" s="17">
        <f t="shared" si="11"/>
        <v>9.8877000000000006</v>
      </c>
      <c r="AJ50" s="14">
        <v>0.01</v>
      </c>
      <c r="AK50" s="15">
        <v>8.5814452279118852E-2</v>
      </c>
      <c r="AL50" s="21">
        <v>115.8333333333</v>
      </c>
      <c r="AM50" s="16">
        <f t="shared" si="12"/>
        <v>9.9401740556617408</v>
      </c>
      <c r="AN50" s="16">
        <f t="shared" si="13"/>
        <v>1.1583333333330001</v>
      </c>
      <c r="AO50" s="27">
        <v>0.23193247830733649</v>
      </c>
      <c r="AP50" s="27">
        <v>9.5987828097708422E-2</v>
      </c>
    </row>
    <row r="51" spans="1:42" customFormat="1" x14ac:dyDescent="0.25">
      <c r="A51" t="str">
        <f t="shared" si="14"/>
        <v>46023Peruemma-sleepemma-sleep</v>
      </c>
      <c r="B51" t="str">
        <f t="shared" si="1"/>
        <v>46023Peruemma-sleep</v>
      </c>
      <c r="C51" s="11">
        <v>46023</v>
      </c>
      <c r="D51" s="12" t="s">
        <v>39</v>
      </c>
      <c r="E51" s="12" t="s">
        <v>227</v>
      </c>
      <c r="F51" s="12" t="s">
        <v>100</v>
      </c>
      <c r="G51" s="12" t="s">
        <v>100</v>
      </c>
      <c r="H51" s="12" t="s">
        <v>25</v>
      </c>
      <c r="I51" s="12" t="s">
        <v>26</v>
      </c>
      <c r="J51" s="13">
        <v>9529.0907963346745</v>
      </c>
      <c r="K51" s="14">
        <v>0.11346229030154882</v>
      </c>
      <c r="L51" s="15">
        <v>0.144902</v>
      </c>
      <c r="M51" s="16">
        <v>12657.666665000001</v>
      </c>
      <c r="N51" s="17">
        <f t="shared" si="2"/>
        <v>1834.1212150918302</v>
      </c>
      <c r="O51" s="16">
        <f t="shared" si="3"/>
        <v>1436.1678496844675</v>
      </c>
      <c r="P51" s="14">
        <v>4.3924215156270943E-2</v>
      </c>
      <c r="Q51" s="15">
        <v>6.8482000000000001E-2</v>
      </c>
      <c r="R51" s="13">
        <v>13642.166665000001</v>
      </c>
      <c r="S51" s="17">
        <f t="shared" si="4"/>
        <v>934.24285755253004</v>
      </c>
      <c r="T51" s="16">
        <f t="shared" si="5"/>
        <v>599.22146379116725</v>
      </c>
      <c r="U51" s="14">
        <v>0</v>
      </c>
      <c r="V51" s="15">
        <v>0</v>
      </c>
      <c r="W51" s="13">
        <v>9529</v>
      </c>
      <c r="X51" s="17">
        <f t="shared" si="6"/>
        <v>0</v>
      </c>
      <c r="Y51" s="16">
        <f t="shared" si="7"/>
        <v>0</v>
      </c>
      <c r="Z51" s="14">
        <v>0.96879999999999988</v>
      </c>
      <c r="AA51" s="15">
        <v>0.97564731502691637</v>
      </c>
      <c r="AB51" s="13">
        <v>9529.0907963346745</v>
      </c>
      <c r="AC51" s="16">
        <f t="shared" si="8"/>
        <v>9297.0318500916255</v>
      </c>
      <c r="AD51" s="16">
        <f t="shared" si="9"/>
        <v>9231.7831634890317</v>
      </c>
      <c r="AE51" s="14">
        <v>8.3299999999999999E-2</v>
      </c>
      <c r="AF51" s="15">
        <v>0.121951219512</v>
      </c>
      <c r="AG51" s="21">
        <v>82</v>
      </c>
      <c r="AH51" s="17">
        <f t="shared" si="10"/>
        <v>9.9999999999840004</v>
      </c>
      <c r="AI51" s="17">
        <f t="shared" si="11"/>
        <v>6.8305999999999996</v>
      </c>
      <c r="AJ51" s="14">
        <v>0.01</v>
      </c>
      <c r="AK51" s="15">
        <v>0</v>
      </c>
      <c r="AL51" s="21">
        <v>125.7831325301</v>
      </c>
      <c r="AM51" s="16">
        <f t="shared" si="12"/>
        <v>0</v>
      </c>
      <c r="AN51" s="16">
        <f t="shared" si="13"/>
        <v>1.2578313253010001</v>
      </c>
      <c r="AO51" s="27">
        <v>0.56745186216300536</v>
      </c>
      <c r="AP51" s="27">
        <v>0.50995284923101669</v>
      </c>
    </row>
    <row r="52" spans="1:42" customFormat="1" x14ac:dyDescent="0.25">
      <c r="A52" t="str">
        <f t="shared" si="14"/>
        <v>46023ColombiaEpsonEpson</v>
      </c>
      <c r="B52" t="str">
        <f t="shared" si="1"/>
        <v>46023ColombiaEpson</v>
      </c>
      <c r="C52" s="11">
        <v>46023</v>
      </c>
      <c r="D52" s="12" t="s">
        <v>18</v>
      </c>
      <c r="E52" s="12" t="s">
        <v>227</v>
      </c>
      <c r="F52" s="12" t="s">
        <v>101</v>
      </c>
      <c r="G52" s="12" t="s">
        <v>101</v>
      </c>
      <c r="H52" s="12" t="s">
        <v>41</v>
      </c>
      <c r="I52" s="12" t="s">
        <v>42</v>
      </c>
      <c r="J52" s="13">
        <v>5813.9825972222234</v>
      </c>
      <c r="K52" s="14">
        <v>0.1054943886588694</v>
      </c>
      <c r="L52" s="15">
        <v>0.10999399999999999</v>
      </c>
      <c r="M52" s="16">
        <v>7040.4999989999997</v>
      </c>
      <c r="N52" s="17">
        <f t="shared" si="2"/>
        <v>774.41275689000588</v>
      </c>
      <c r="O52" s="16">
        <f t="shared" si="3"/>
        <v>742.7332432472756</v>
      </c>
      <c r="P52" s="14">
        <v>2.4750000000000005E-2</v>
      </c>
      <c r="Q52" s="15">
        <v>8.6610000000000003E-3</v>
      </c>
      <c r="R52" s="13">
        <v>7446.9999989999997</v>
      </c>
      <c r="S52" s="17">
        <f t="shared" si="4"/>
        <v>64.498466991339001</v>
      </c>
      <c r="T52" s="16">
        <f t="shared" si="5"/>
        <v>184.31324997525002</v>
      </c>
      <c r="U52" s="14">
        <v>0.16967828121097764</v>
      </c>
      <c r="V52" s="15">
        <v>0.14676735109451891</v>
      </c>
      <c r="W52" s="13">
        <v>5893</v>
      </c>
      <c r="X52" s="17">
        <f t="shared" si="6"/>
        <v>864.9</v>
      </c>
      <c r="Y52" s="16">
        <f t="shared" si="7"/>
        <v>999.91411117629127</v>
      </c>
      <c r="Z52" s="14">
        <v>0.6</v>
      </c>
      <c r="AA52" s="15">
        <v>0.70025360269694814</v>
      </c>
      <c r="AB52" s="13">
        <v>5813.9825972222234</v>
      </c>
      <c r="AC52" s="16">
        <f t="shared" si="8"/>
        <v>4071.2622597222216</v>
      </c>
      <c r="AD52" s="16">
        <f t="shared" si="9"/>
        <v>3488.3895583333338</v>
      </c>
      <c r="AE52" s="14">
        <v>2.9700000000000001E-2</v>
      </c>
      <c r="AF52" s="15">
        <v>8.6956521738999995E-2</v>
      </c>
      <c r="AG52" s="21">
        <v>46</v>
      </c>
      <c r="AH52" s="17">
        <f t="shared" si="10"/>
        <v>3.9999999999939999</v>
      </c>
      <c r="AI52" s="17">
        <f t="shared" si="11"/>
        <v>1.3662000000000001</v>
      </c>
      <c r="AJ52" s="14">
        <v>0.01</v>
      </c>
      <c r="AK52" s="15">
        <v>0</v>
      </c>
      <c r="AL52" s="21">
        <v>57.291666666600001</v>
      </c>
      <c r="AM52" s="16">
        <f t="shared" si="12"/>
        <v>0</v>
      </c>
      <c r="AN52" s="16">
        <f t="shared" si="13"/>
        <v>0.57291666666600005</v>
      </c>
      <c r="AO52" s="27">
        <v>0.16022134197310559</v>
      </c>
      <c r="AP52" s="27">
        <v>0.20228126863782303</v>
      </c>
    </row>
    <row r="53" spans="1:42" customFormat="1" x14ac:dyDescent="0.25">
      <c r="A53" t="str">
        <f t="shared" si="14"/>
        <v>46023ColombiaExtended Stay AmericaESA Management LLC</v>
      </c>
      <c r="B53" t="str">
        <f t="shared" si="1"/>
        <v>46023ColombiaESA Management LLC</v>
      </c>
      <c r="C53" s="11">
        <v>46023</v>
      </c>
      <c r="D53" s="12" t="s">
        <v>18</v>
      </c>
      <c r="E53" s="12" t="s">
        <v>227</v>
      </c>
      <c r="F53" s="12" t="s">
        <v>102</v>
      </c>
      <c r="G53" s="12" t="s">
        <v>103</v>
      </c>
      <c r="H53" s="12" t="s">
        <v>28</v>
      </c>
      <c r="I53" s="12" t="s">
        <v>29</v>
      </c>
      <c r="J53" s="13">
        <v>3177.8266666666673</v>
      </c>
      <c r="K53" s="14">
        <v>0.12283112511084179</v>
      </c>
      <c r="L53" s="15">
        <v>0.13227</v>
      </c>
      <c r="M53" s="16">
        <v>3299.766666</v>
      </c>
      <c r="N53" s="17">
        <f t="shared" si="2"/>
        <v>436.46013691181997</v>
      </c>
      <c r="O53" s="16">
        <f t="shared" si="3"/>
        <v>405.31405218803133</v>
      </c>
      <c r="P53" s="14">
        <v>1.6037035883151429E-2</v>
      </c>
      <c r="Q53" s="15">
        <v>5.1190000000000003E-3</v>
      </c>
      <c r="R53" s="13">
        <v>3418.2166659999998</v>
      </c>
      <c r="S53" s="17">
        <f t="shared" si="4"/>
        <v>17.497851113254001</v>
      </c>
      <c r="T53" s="16">
        <f t="shared" si="5"/>
        <v>54.818063329028242</v>
      </c>
      <c r="U53" s="14">
        <v>8.147018637459906E-2</v>
      </c>
      <c r="V53" s="15">
        <v>7.7730263157894747E-2</v>
      </c>
      <c r="W53" s="13">
        <v>3040</v>
      </c>
      <c r="X53" s="17">
        <f t="shared" si="6"/>
        <v>236.30000000000004</v>
      </c>
      <c r="Y53" s="16">
        <f t="shared" si="7"/>
        <v>247.66936657878114</v>
      </c>
      <c r="Z53" s="14">
        <v>0.70340000000000003</v>
      </c>
      <c r="AA53" s="15">
        <v>0.63238511243183659</v>
      </c>
      <c r="AB53" s="13">
        <v>3177.8266666666673</v>
      </c>
      <c r="AC53" s="16">
        <f t="shared" si="8"/>
        <v>2009.610273888889</v>
      </c>
      <c r="AD53" s="16">
        <f t="shared" si="9"/>
        <v>2235.2832773333339</v>
      </c>
      <c r="AE53" s="14">
        <v>8.4699999999999998E-2</v>
      </c>
      <c r="AF53" s="15">
        <v>4.7619047619000002E-2</v>
      </c>
      <c r="AG53" s="21">
        <v>21</v>
      </c>
      <c r="AH53" s="17">
        <f t="shared" si="10"/>
        <v>0.99999999999900002</v>
      </c>
      <c r="AI53" s="17">
        <f t="shared" si="11"/>
        <v>1.7786999999999999</v>
      </c>
      <c r="AJ53" s="14">
        <v>0.01</v>
      </c>
      <c r="AK53" s="15">
        <v>0</v>
      </c>
      <c r="AL53" s="21">
        <v>42.083333333299997</v>
      </c>
      <c r="AM53" s="16">
        <f t="shared" si="12"/>
        <v>0</v>
      </c>
      <c r="AN53" s="16">
        <f t="shared" si="13"/>
        <v>0.42083333333299999</v>
      </c>
      <c r="AO53" s="27">
        <v>0.43273595074309584</v>
      </c>
      <c r="AP53" s="27">
        <v>0.24190123619221673</v>
      </c>
    </row>
    <row r="54" spans="1:42" customFormat="1" x14ac:dyDescent="0.25">
      <c r="A54" t="str">
        <f t="shared" si="14"/>
        <v>46023PeruExtended Stay AmericaESA Management LLC</v>
      </c>
      <c r="B54" t="str">
        <f t="shared" si="1"/>
        <v>46023PeruESA Management LLC</v>
      </c>
      <c r="C54" s="11">
        <v>46023</v>
      </c>
      <c r="D54" s="12" t="s">
        <v>39</v>
      </c>
      <c r="E54" s="12" t="s">
        <v>227</v>
      </c>
      <c r="F54" s="12" t="s">
        <v>102</v>
      </c>
      <c r="G54" s="12" t="s">
        <v>103</v>
      </c>
      <c r="H54" s="12" t="s">
        <v>28</v>
      </c>
      <c r="I54" s="12" t="s">
        <v>29</v>
      </c>
      <c r="J54" s="13">
        <v>6380.1</v>
      </c>
      <c r="K54" s="14">
        <v>0.16731115505824543</v>
      </c>
      <c r="L54" s="15">
        <v>0.200073</v>
      </c>
      <c r="M54" s="16">
        <v>7070.7522220000001</v>
      </c>
      <c r="N54" s="17">
        <f t="shared" si="2"/>
        <v>1414.666609312206</v>
      </c>
      <c r="O54" s="16">
        <f t="shared" si="3"/>
        <v>1183.0157213934754</v>
      </c>
      <c r="P54" s="14">
        <v>7.2847608933289745E-2</v>
      </c>
      <c r="Q54" s="15">
        <v>7.6927999999999996E-2</v>
      </c>
      <c r="R54" s="13">
        <v>7643.5022220000001</v>
      </c>
      <c r="S54" s="17">
        <f t="shared" si="4"/>
        <v>587.99933893401601</v>
      </c>
      <c r="T54" s="16">
        <f t="shared" si="5"/>
        <v>556.81086074898724</v>
      </c>
      <c r="U54" s="14">
        <v>7.4039072642801268E-2</v>
      </c>
      <c r="V54" s="15">
        <v>8.4458077709611459E-2</v>
      </c>
      <c r="W54" s="13">
        <v>5868</v>
      </c>
      <c r="X54" s="17">
        <f t="shared" si="6"/>
        <v>495.6</v>
      </c>
      <c r="Y54" s="16">
        <f t="shared" si="7"/>
        <v>434.46127826795782</v>
      </c>
      <c r="Z54" s="14">
        <v>0.84219999999999984</v>
      </c>
      <c r="AA54" s="15">
        <v>0.84596166204291456</v>
      </c>
      <c r="AB54" s="13">
        <v>6380.1</v>
      </c>
      <c r="AC54" s="16">
        <f t="shared" si="8"/>
        <v>5397.32</v>
      </c>
      <c r="AD54" s="16">
        <f t="shared" si="9"/>
        <v>5373.3202199999996</v>
      </c>
      <c r="AE54" s="14">
        <v>0.1416</v>
      </c>
      <c r="AF54" s="15">
        <v>0.18367346938699999</v>
      </c>
      <c r="AG54" s="21">
        <v>49</v>
      </c>
      <c r="AH54" s="17">
        <f t="shared" si="10"/>
        <v>8.9999999999630003</v>
      </c>
      <c r="AI54" s="17">
        <f t="shared" si="11"/>
        <v>6.9384000000000006</v>
      </c>
      <c r="AJ54" s="14">
        <v>0.01</v>
      </c>
      <c r="AK54" s="15">
        <v>0</v>
      </c>
      <c r="AL54" s="21">
        <v>76.144578313300002</v>
      </c>
      <c r="AM54" s="16">
        <f t="shared" si="12"/>
        <v>0</v>
      </c>
      <c r="AN54" s="16">
        <f t="shared" si="13"/>
        <v>0.76144578313300004</v>
      </c>
      <c r="AO54" s="27">
        <v>0.44981205725508638</v>
      </c>
      <c r="AP54" s="27">
        <v>0.36135327100854009</v>
      </c>
    </row>
    <row r="55" spans="1:42" customFormat="1" x14ac:dyDescent="0.25">
      <c r="A55" t="str">
        <f t="shared" si="14"/>
        <v>46023ColombiaFRISBY S.A.FRISBY S.A.</v>
      </c>
      <c r="B55" t="str">
        <f t="shared" si="1"/>
        <v>46023ColombiaFRISBY S.A.</v>
      </c>
      <c r="C55" s="11">
        <v>46023</v>
      </c>
      <c r="D55" s="12" t="s">
        <v>18</v>
      </c>
      <c r="E55" s="12" t="s">
        <v>227</v>
      </c>
      <c r="F55" s="12" t="s">
        <v>104</v>
      </c>
      <c r="G55" s="12" t="s">
        <v>104</v>
      </c>
      <c r="H55" s="12" t="s">
        <v>36</v>
      </c>
      <c r="I55" s="12" t="s">
        <v>37</v>
      </c>
      <c r="J55" s="13">
        <v>20830.192459999995</v>
      </c>
      <c r="K55" s="14">
        <v>7.6770000000000005E-2</v>
      </c>
      <c r="L55" s="15">
        <v>0.10652399999999999</v>
      </c>
      <c r="M55" s="16">
        <v>21676.516559</v>
      </c>
      <c r="N55" s="17">
        <f t="shared" si="2"/>
        <v>2309.0692499309157</v>
      </c>
      <c r="O55" s="16">
        <f t="shared" si="3"/>
        <v>1664.10617623443</v>
      </c>
      <c r="P55" s="14">
        <v>2.4332010234557885E-2</v>
      </c>
      <c r="Q55" s="15">
        <v>1.9338999999999999E-2</v>
      </c>
      <c r="R55" s="13">
        <v>22084.683226000001</v>
      </c>
      <c r="S55" s="17">
        <f t="shared" si="4"/>
        <v>427.09568890761398</v>
      </c>
      <c r="T55" s="16">
        <f t="shared" si="5"/>
        <v>537.36473828200087</v>
      </c>
      <c r="U55" s="14">
        <v>0.13344625328234583</v>
      </c>
      <c r="V55" s="15">
        <v>0.13057129140662507</v>
      </c>
      <c r="W55" s="13">
        <v>20830</v>
      </c>
      <c r="X55" s="17">
        <f t="shared" si="6"/>
        <v>2719.8</v>
      </c>
      <c r="Y55" s="16">
        <f t="shared" si="7"/>
        <v>2779.6854558712635</v>
      </c>
      <c r="Z55" s="14">
        <v>0.87959999999999994</v>
      </c>
      <c r="AA55" s="15">
        <v>0.85113028455383133</v>
      </c>
      <c r="AB55" s="13">
        <v>20830.192459999995</v>
      </c>
      <c r="AC55" s="16">
        <f t="shared" si="8"/>
        <v>17729.207635790866</v>
      </c>
      <c r="AD55" s="16">
        <f t="shared" si="9"/>
        <v>18322.237287815995</v>
      </c>
      <c r="AE55" s="14">
        <v>5.04E-2</v>
      </c>
      <c r="AF55" s="15">
        <v>5.6179775279999997E-2</v>
      </c>
      <c r="AG55" s="21">
        <v>178</v>
      </c>
      <c r="AH55" s="17">
        <f t="shared" si="10"/>
        <v>9.99999999984</v>
      </c>
      <c r="AI55" s="17">
        <f t="shared" si="11"/>
        <v>8.9711999999999996</v>
      </c>
      <c r="AJ55" s="14">
        <v>0.01</v>
      </c>
      <c r="AK55" s="15">
        <v>0</v>
      </c>
      <c r="AL55" s="21">
        <v>152.5</v>
      </c>
      <c r="AM55" s="16">
        <f t="shared" si="12"/>
        <v>0</v>
      </c>
      <c r="AN55" s="16">
        <f t="shared" si="13"/>
        <v>1.5250000000000001</v>
      </c>
      <c r="AO55" s="27">
        <v>0.29489398275948925</v>
      </c>
      <c r="AP55" s="27">
        <v>0.28928133480435797</v>
      </c>
    </row>
    <row r="56" spans="1:42" customFormat="1" x14ac:dyDescent="0.25">
      <c r="A56" t="str">
        <f t="shared" si="14"/>
        <v>46023ColombiaFundacion  Testamentaria Hosp. Pablo TobonHospital Pablo Tobon Uribe</v>
      </c>
      <c r="B56" t="str">
        <f t="shared" si="1"/>
        <v>46023ColombiaHospital Pablo Tobon Uribe</v>
      </c>
      <c r="C56" s="11">
        <v>46023</v>
      </c>
      <c r="D56" s="12" t="s">
        <v>18</v>
      </c>
      <c r="E56" s="12" t="s">
        <v>227</v>
      </c>
      <c r="F56" s="12" t="s">
        <v>105</v>
      </c>
      <c r="G56" s="12" t="s">
        <v>106</v>
      </c>
      <c r="H56" s="12" t="s">
        <v>36</v>
      </c>
      <c r="I56" s="12" t="s">
        <v>37</v>
      </c>
      <c r="J56" s="13">
        <v>5434.5216</v>
      </c>
      <c r="K56" s="14">
        <v>8.3519999999999997E-2</v>
      </c>
      <c r="L56" s="15">
        <v>8.9563000000000004E-2</v>
      </c>
      <c r="M56" s="16">
        <v>5746.099999</v>
      </c>
      <c r="N56" s="17">
        <f t="shared" si="2"/>
        <v>514.63795421043699</v>
      </c>
      <c r="O56" s="16">
        <f t="shared" si="3"/>
        <v>479.91427191648</v>
      </c>
      <c r="P56" s="14">
        <v>1.0011771987089467E-2</v>
      </c>
      <c r="Q56" s="15">
        <v>7.8619999999999992E-3</v>
      </c>
      <c r="R56" s="13">
        <v>6041.599999</v>
      </c>
      <c r="S56" s="17">
        <f t="shared" si="4"/>
        <v>47.499059192137999</v>
      </c>
      <c r="T56" s="16">
        <f t="shared" si="5"/>
        <v>60.487121627187953</v>
      </c>
      <c r="U56" s="14">
        <v>3.0013997983248764E-2</v>
      </c>
      <c r="V56" s="15">
        <v>3.0703817622580058E-2</v>
      </c>
      <c r="W56" s="13">
        <v>5527</v>
      </c>
      <c r="X56" s="17">
        <f t="shared" si="6"/>
        <v>169.7</v>
      </c>
      <c r="Y56" s="16">
        <f t="shared" si="7"/>
        <v>165.88736685341593</v>
      </c>
      <c r="Z56" s="14">
        <v>0.94</v>
      </c>
      <c r="AA56" s="15">
        <v>0.93183307984275932</v>
      </c>
      <c r="AB56" s="13">
        <v>5434.5216</v>
      </c>
      <c r="AC56" s="16">
        <f t="shared" si="8"/>
        <v>5064.067</v>
      </c>
      <c r="AD56" s="16">
        <f t="shared" si="9"/>
        <v>5108.450304</v>
      </c>
      <c r="AE56" s="14">
        <v>2.4E-2</v>
      </c>
      <c r="AF56" s="15">
        <v>2.9411764704999999E-2</v>
      </c>
      <c r="AG56" s="21">
        <v>34</v>
      </c>
      <c r="AH56" s="17">
        <f t="shared" si="10"/>
        <v>0.99999999997</v>
      </c>
      <c r="AI56" s="17">
        <f t="shared" si="11"/>
        <v>0.81600000000000006</v>
      </c>
      <c r="AJ56" s="14">
        <v>0.01</v>
      </c>
      <c r="AK56" s="15">
        <v>0</v>
      </c>
      <c r="AL56" s="21">
        <v>33.958333333299997</v>
      </c>
      <c r="AM56" s="16">
        <f t="shared" si="12"/>
        <v>0</v>
      </c>
      <c r="AN56" s="16">
        <f t="shared" si="13"/>
        <v>0.339583333333</v>
      </c>
      <c r="AO56" s="27">
        <v>0.25124544364531431</v>
      </c>
      <c r="AP56" s="27">
        <v>0.22762070495420317</v>
      </c>
    </row>
    <row r="57" spans="1:42" customFormat="1" x14ac:dyDescent="0.25">
      <c r="A57" t="str">
        <f t="shared" si="14"/>
        <v>46023ColombiaFundacion Santafe de Bogota - Hospital UniversitarioFundacion Santafe de Bogota</v>
      </c>
      <c r="B57" t="str">
        <f t="shared" si="1"/>
        <v>46023ColombiaFundacion Santafe de Bogota</v>
      </c>
      <c r="C57" s="11">
        <v>46023</v>
      </c>
      <c r="D57" s="12" t="s">
        <v>18</v>
      </c>
      <c r="E57" s="12" t="s">
        <v>227</v>
      </c>
      <c r="F57" s="12" t="s">
        <v>107</v>
      </c>
      <c r="G57" s="12" t="s">
        <v>108</v>
      </c>
      <c r="H57" s="12" t="s">
        <v>36</v>
      </c>
      <c r="I57" s="12" t="s">
        <v>37</v>
      </c>
      <c r="J57" s="13">
        <v>11370.000000000109</v>
      </c>
      <c r="K57" s="14">
        <v>8.5500000000000007E-2</v>
      </c>
      <c r="L57" s="15">
        <v>0.13386300000000001</v>
      </c>
      <c r="M57" s="16">
        <v>12186</v>
      </c>
      <c r="N57" s="17">
        <f t="shared" si="2"/>
        <v>1631.2545180000002</v>
      </c>
      <c r="O57" s="16">
        <f t="shared" si="3"/>
        <v>1041.903</v>
      </c>
      <c r="P57" s="14">
        <v>1.7481425255813275E-2</v>
      </c>
      <c r="Q57" s="15">
        <v>8.9700000000000005E-3</v>
      </c>
      <c r="R57" s="13">
        <v>13043</v>
      </c>
      <c r="S57" s="17">
        <f t="shared" si="4"/>
        <v>116.99571</v>
      </c>
      <c r="T57" s="16">
        <f t="shared" si="5"/>
        <v>228.01022961157256</v>
      </c>
      <c r="U57" s="14">
        <v>0</v>
      </c>
      <c r="V57" s="15">
        <v>0</v>
      </c>
      <c r="W57" s="13">
        <v>11370</v>
      </c>
      <c r="X57" s="17">
        <f t="shared" si="6"/>
        <v>0</v>
      </c>
      <c r="Y57" s="16">
        <f t="shared" si="7"/>
        <v>0</v>
      </c>
      <c r="Z57" s="14">
        <v>0.97909999999999986</v>
      </c>
      <c r="AA57" s="15">
        <v>0.98909999999999143</v>
      </c>
      <c r="AB57" s="13">
        <v>11370.000000000109</v>
      </c>
      <c r="AC57" s="16">
        <f t="shared" si="8"/>
        <v>11246.06700000001</v>
      </c>
      <c r="AD57" s="16">
        <f t="shared" si="9"/>
        <v>11132.367000000106</v>
      </c>
      <c r="AE57" s="14">
        <v>3.4200000000000001E-2</v>
      </c>
      <c r="AF57" s="15">
        <v>1.3157894736E-2</v>
      </c>
      <c r="AG57" s="21">
        <v>76</v>
      </c>
      <c r="AH57" s="17">
        <f t="shared" si="10"/>
        <v>0.99999999993600008</v>
      </c>
      <c r="AI57" s="17">
        <f t="shared" si="11"/>
        <v>2.5992000000000002</v>
      </c>
      <c r="AJ57" s="14">
        <v>0.01</v>
      </c>
      <c r="AK57" s="15">
        <v>2.9634817841726193E-2</v>
      </c>
      <c r="AL57" s="21">
        <v>67.5</v>
      </c>
      <c r="AM57" s="16">
        <f t="shared" si="12"/>
        <v>2.000350204316518</v>
      </c>
      <c r="AN57" s="16">
        <f t="shared" si="13"/>
        <v>0.67500000000000004</v>
      </c>
      <c r="AO57" s="27">
        <v>0.26619906682950284</v>
      </c>
      <c r="AP57" s="27">
        <v>0.20180665555946217</v>
      </c>
    </row>
    <row r="58" spans="1:42" customFormat="1" x14ac:dyDescent="0.25">
      <c r="A58" t="str">
        <f t="shared" si="14"/>
        <v>46023ColombiaGeneral Motors Corp.General Motors</v>
      </c>
      <c r="B58" t="str">
        <f t="shared" si="1"/>
        <v>46023ColombiaGeneral Motors</v>
      </c>
      <c r="C58" s="11">
        <v>46023</v>
      </c>
      <c r="D58" s="12" t="s">
        <v>18</v>
      </c>
      <c r="E58" s="12" t="s">
        <v>227</v>
      </c>
      <c r="F58" s="12" t="s">
        <v>109</v>
      </c>
      <c r="G58" s="12" t="s">
        <v>110</v>
      </c>
      <c r="H58" s="12" t="s">
        <v>36</v>
      </c>
      <c r="I58" s="12" t="s">
        <v>37</v>
      </c>
      <c r="J58" s="13">
        <v>25915.394116682099</v>
      </c>
      <c r="K58" s="14">
        <v>8.3970000000000003E-2</v>
      </c>
      <c r="L58" s="15">
        <v>0.15653500000000001</v>
      </c>
      <c r="M58" s="16">
        <v>28354.416666000001</v>
      </c>
      <c r="N58" s="17">
        <f t="shared" si="2"/>
        <v>4438.4586128123101</v>
      </c>
      <c r="O58" s="16">
        <f t="shared" si="3"/>
        <v>2380.92036744402</v>
      </c>
      <c r="P58" s="14">
        <v>2.7845161336703551E-2</v>
      </c>
      <c r="Q58" s="15">
        <v>4.4214999999999997E-2</v>
      </c>
      <c r="R58" s="13">
        <v>30470</v>
      </c>
      <c r="S58" s="17">
        <f t="shared" si="4"/>
        <v>1347.2310499999999</v>
      </c>
      <c r="T58" s="16">
        <f t="shared" si="5"/>
        <v>848.44206592935723</v>
      </c>
      <c r="U58" s="14">
        <v>9.8923103178062091E-2</v>
      </c>
      <c r="V58" s="15">
        <v>5.112097240980127E-2</v>
      </c>
      <c r="W58" s="13">
        <v>25915</v>
      </c>
      <c r="X58" s="17">
        <f t="shared" si="6"/>
        <v>1324.8</v>
      </c>
      <c r="Y58" s="16">
        <f t="shared" si="7"/>
        <v>2563.5922188594791</v>
      </c>
      <c r="Z58" s="14">
        <v>0.89</v>
      </c>
      <c r="AA58" s="15">
        <v>0.86808023311907501</v>
      </c>
      <c r="AB58" s="13">
        <v>25915.394116682099</v>
      </c>
      <c r="AC58" s="16">
        <f t="shared" si="8"/>
        <v>22496.641366182103</v>
      </c>
      <c r="AD58" s="16">
        <f t="shared" si="9"/>
        <v>23064.700763847068</v>
      </c>
      <c r="AE58" s="14">
        <v>5.2200000000000003E-2</v>
      </c>
      <c r="AF58" s="15">
        <v>7.3684210525999994E-2</v>
      </c>
      <c r="AG58" s="21">
        <v>190</v>
      </c>
      <c r="AH58" s="17">
        <f t="shared" si="10"/>
        <v>13.999999999939998</v>
      </c>
      <c r="AI58" s="17">
        <f t="shared" si="11"/>
        <v>9.918000000000001</v>
      </c>
      <c r="AJ58" s="14">
        <v>0.01</v>
      </c>
      <c r="AK58" s="15">
        <v>0</v>
      </c>
      <c r="AL58" s="21">
        <v>314.1666666667</v>
      </c>
      <c r="AM58" s="16">
        <f t="shared" si="12"/>
        <v>0</v>
      </c>
      <c r="AN58" s="16">
        <f t="shared" si="13"/>
        <v>3.1416666666670001</v>
      </c>
      <c r="AO58" s="27">
        <v>0.41701806965321331</v>
      </c>
      <c r="AP58" s="27">
        <v>0.47434544154623254</v>
      </c>
    </row>
    <row r="59" spans="1:42" customFormat="1" x14ac:dyDescent="0.25">
      <c r="A59" t="str">
        <f t="shared" si="14"/>
        <v>46023PeruGoFundMeGoFundMe</v>
      </c>
      <c r="B59" t="str">
        <f t="shared" si="1"/>
        <v>46023PeruGoFundMe</v>
      </c>
      <c r="C59" s="11">
        <v>46023</v>
      </c>
      <c r="D59" s="12" t="s">
        <v>39</v>
      </c>
      <c r="E59" s="12" t="s">
        <v>227</v>
      </c>
      <c r="F59" s="12" t="s">
        <v>111</v>
      </c>
      <c r="G59" s="12" t="s">
        <v>111</v>
      </c>
      <c r="H59" s="12" t="s">
        <v>32</v>
      </c>
      <c r="I59" s="12" t="s">
        <v>33</v>
      </c>
      <c r="J59" s="13">
        <v>13916.204722222225</v>
      </c>
      <c r="K59" s="14">
        <v>0.11168692994614189</v>
      </c>
      <c r="L59" s="15">
        <v>0.124662</v>
      </c>
      <c r="M59" s="16">
        <v>14567.166665999999</v>
      </c>
      <c r="N59" s="17">
        <f t="shared" si="2"/>
        <v>1815.9721309168917</v>
      </c>
      <c r="O59" s="16">
        <f t="shared" si="3"/>
        <v>1626.9621229393153</v>
      </c>
      <c r="P59" s="14">
        <v>3.2669754458576034E-2</v>
      </c>
      <c r="Q59" s="15">
        <v>4.1517999999999999E-2</v>
      </c>
      <c r="R59" s="13">
        <v>15402.666665999999</v>
      </c>
      <c r="S59" s="17">
        <f t="shared" si="4"/>
        <v>639.48791463898795</v>
      </c>
      <c r="T59" s="16">
        <f t="shared" si="5"/>
        <v>503.20133798551393</v>
      </c>
      <c r="U59" s="14">
        <v>9.6484471149538314E-2</v>
      </c>
      <c r="V59" s="15">
        <v>0.10160965794768612</v>
      </c>
      <c r="W59" s="13">
        <v>13916</v>
      </c>
      <c r="X59" s="17">
        <f t="shared" si="6"/>
        <v>1414</v>
      </c>
      <c r="Y59" s="16">
        <f t="shared" si="7"/>
        <v>1342.6779005169751</v>
      </c>
      <c r="Z59" s="14">
        <v>0.9587</v>
      </c>
      <c r="AA59" s="15">
        <v>0.93874848580407289</v>
      </c>
      <c r="AB59" s="13">
        <v>13916.204722222225</v>
      </c>
      <c r="AC59" s="16">
        <f t="shared" si="8"/>
        <v>13063.816111125601</v>
      </c>
      <c r="AD59" s="16">
        <f t="shared" si="9"/>
        <v>13341.465467194446</v>
      </c>
      <c r="AE59" s="14">
        <v>4.7800000000000002E-2</v>
      </c>
      <c r="AF59" s="15">
        <v>4.0404040404000002E-2</v>
      </c>
      <c r="AG59" s="21">
        <v>99</v>
      </c>
      <c r="AH59" s="17">
        <f t="shared" si="10"/>
        <v>3.9999999999960001</v>
      </c>
      <c r="AI59" s="17">
        <f t="shared" si="11"/>
        <v>4.7322000000000006</v>
      </c>
      <c r="AJ59" s="14">
        <v>0.01</v>
      </c>
      <c r="AK59" s="15">
        <v>6.8600870352912213E-3</v>
      </c>
      <c r="AL59" s="21">
        <v>172.77108433730001</v>
      </c>
      <c r="AM59" s="16">
        <f t="shared" si="12"/>
        <v>1.185224675735518</v>
      </c>
      <c r="AN59" s="16">
        <f t="shared" si="13"/>
        <v>1.7277108433730002</v>
      </c>
      <c r="AO59" s="27">
        <v>0.50113857421057117</v>
      </c>
      <c r="AP59" s="27">
        <v>0.40384427701401188</v>
      </c>
    </row>
    <row r="60" spans="1:42" customFormat="1" x14ac:dyDescent="0.25">
      <c r="A60" t="str">
        <f t="shared" si="14"/>
        <v>46023ColombiaGRUPO BANCOLOMBIABancolombia</v>
      </c>
      <c r="B60" t="str">
        <f t="shared" si="1"/>
        <v>46023ColombiaBancolombia</v>
      </c>
      <c r="C60" s="11">
        <v>46023</v>
      </c>
      <c r="D60" s="12" t="s">
        <v>18</v>
      </c>
      <c r="E60" s="12" t="s">
        <v>227</v>
      </c>
      <c r="F60" s="12" t="s">
        <v>112</v>
      </c>
      <c r="G60" s="12" t="s">
        <v>113</v>
      </c>
      <c r="H60" s="12" t="s">
        <v>36</v>
      </c>
      <c r="I60" s="12" t="s">
        <v>37</v>
      </c>
      <c r="J60" s="13">
        <v>260316.70416655546</v>
      </c>
      <c r="K60" s="14">
        <v>0.13472299464928583</v>
      </c>
      <c r="L60" s="15">
        <v>0.17508399999999999</v>
      </c>
      <c r="M60" s="16">
        <v>287289.68321699998</v>
      </c>
      <c r="N60" s="17">
        <f t="shared" si="2"/>
        <v>50299.826896365223</v>
      </c>
      <c r="O60" s="16">
        <f t="shared" si="3"/>
        <v>38704.52645483891</v>
      </c>
      <c r="P60" s="14">
        <v>4.2422938806973592E-2</v>
      </c>
      <c r="Q60" s="15">
        <v>4.0471E-2</v>
      </c>
      <c r="R60" s="13">
        <v>293039.68321699998</v>
      </c>
      <c r="S60" s="17">
        <f t="shared" si="4"/>
        <v>11859.609019475207</v>
      </c>
      <c r="T60" s="16">
        <f t="shared" si="5"/>
        <v>12431.604549129717</v>
      </c>
      <c r="U60" s="14">
        <v>0.12152131307442557</v>
      </c>
      <c r="V60" s="15">
        <v>0.10189000334207908</v>
      </c>
      <c r="W60" s="13">
        <v>260317</v>
      </c>
      <c r="X60" s="17">
        <f t="shared" si="6"/>
        <v>26523.7</v>
      </c>
      <c r="Y60" s="16">
        <f t="shared" si="7"/>
        <v>31634.063655595241</v>
      </c>
      <c r="Z60" s="14">
        <v>0.83942886333882794</v>
      </c>
      <c r="AA60" s="15">
        <v>0.80760989287280416</v>
      </c>
      <c r="AB60" s="13">
        <v>260316.70416655546</v>
      </c>
      <c r="AC60" s="16">
        <f t="shared" si="8"/>
        <v>210234.34556495331</v>
      </c>
      <c r="AD60" s="16">
        <f t="shared" si="9"/>
        <v>218517.35508664159</v>
      </c>
      <c r="AE60" s="14">
        <v>5.9400000000000001E-2</v>
      </c>
      <c r="AF60" s="15">
        <v>6.5563725490000002E-2</v>
      </c>
      <c r="AG60" s="21">
        <v>1632</v>
      </c>
      <c r="AH60" s="17">
        <f t="shared" si="10"/>
        <v>106.99999999968</v>
      </c>
      <c r="AI60" s="17">
        <f t="shared" si="11"/>
        <v>96.940799999999996</v>
      </c>
      <c r="AJ60" s="14">
        <v>0.01</v>
      </c>
      <c r="AK60" s="15">
        <v>1.2943752381153694E-3</v>
      </c>
      <c r="AL60" s="21">
        <v>1731.8749999999</v>
      </c>
      <c r="AM60" s="16">
        <f t="shared" si="12"/>
        <v>2.2416961155109258</v>
      </c>
      <c r="AN60" s="16">
        <f t="shared" si="13"/>
        <v>17.318749999999</v>
      </c>
      <c r="AO60" s="27">
        <v>0.27806161671343382</v>
      </c>
      <c r="AP60" s="27">
        <v>0.22356084886833297</v>
      </c>
    </row>
    <row r="61" spans="1:42" customFormat="1" x14ac:dyDescent="0.25">
      <c r="A61" t="str">
        <f t="shared" si="14"/>
        <v>46023ColombiaGRUPO INVERSURAARP SURA</v>
      </c>
      <c r="B61" t="str">
        <f t="shared" si="1"/>
        <v>46023ColombiaARP SURA</v>
      </c>
      <c r="C61" s="11">
        <v>46023</v>
      </c>
      <c r="D61" s="12" t="s">
        <v>18</v>
      </c>
      <c r="E61" s="12" t="s">
        <v>227</v>
      </c>
      <c r="F61" s="12" t="s">
        <v>114</v>
      </c>
      <c r="G61" s="12" t="s">
        <v>115</v>
      </c>
      <c r="H61" s="12" t="s">
        <v>36</v>
      </c>
      <c r="I61" s="12" t="s">
        <v>37</v>
      </c>
      <c r="J61" s="13">
        <v>90078.82</v>
      </c>
      <c r="K61" s="14">
        <v>7.2000000000000008E-2</v>
      </c>
      <c r="L61" s="15">
        <v>0.11443</v>
      </c>
      <c r="M61" s="16">
        <v>88272.499911000006</v>
      </c>
      <c r="N61" s="17">
        <f t="shared" si="2"/>
        <v>10101.022164815731</v>
      </c>
      <c r="O61" s="16">
        <f t="shared" si="3"/>
        <v>6355.6199935920013</v>
      </c>
      <c r="P61" s="14">
        <v>1.0579385090891196E-2</v>
      </c>
      <c r="Q61" s="15">
        <v>1.0604000000000001E-2</v>
      </c>
      <c r="R61" s="13">
        <v>90236.999911000006</v>
      </c>
      <c r="S61" s="17">
        <f t="shared" si="4"/>
        <v>956.87314705624408</v>
      </c>
      <c r="T61" s="16">
        <f t="shared" si="5"/>
        <v>954.65197150518361</v>
      </c>
      <c r="U61" s="14">
        <v>0</v>
      </c>
      <c r="V61" s="15">
        <v>0</v>
      </c>
      <c r="W61" s="13">
        <v>90079</v>
      </c>
      <c r="X61" s="17">
        <f t="shared" si="6"/>
        <v>0</v>
      </c>
      <c r="Y61" s="16">
        <f t="shared" si="7"/>
        <v>0</v>
      </c>
      <c r="Z61" s="14">
        <v>0.97</v>
      </c>
      <c r="AA61" s="15">
        <v>0.96791740278125304</v>
      </c>
      <c r="AB61" s="13">
        <v>90078.82</v>
      </c>
      <c r="AC61" s="16">
        <f t="shared" si="8"/>
        <v>87188.857499999998</v>
      </c>
      <c r="AD61" s="16">
        <f t="shared" si="9"/>
        <v>87376.455400000006</v>
      </c>
      <c r="AE61" s="14">
        <v>3.6600000000000001E-2</v>
      </c>
      <c r="AF61" s="15">
        <v>2.8248587570000001E-2</v>
      </c>
      <c r="AG61" s="21">
        <v>531</v>
      </c>
      <c r="AH61" s="17">
        <f t="shared" si="10"/>
        <v>14.999999999670001</v>
      </c>
      <c r="AI61" s="17">
        <f t="shared" si="11"/>
        <v>19.4346</v>
      </c>
      <c r="AJ61" s="14">
        <v>0.01</v>
      </c>
      <c r="AK61" s="15">
        <v>5.1465590224879657E-3</v>
      </c>
      <c r="AL61" s="21">
        <v>625.46875</v>
      </c>
      <c r="AM61" s="16">
        <f t="shared" si="12"/>
        <v>3.2190118385967699</v>
      </c>
      <c r="AN61" s="16">
        <f t="shared" si="13"/>
        <v>6.2546875000000002</v>
      </c>
      <c r="AO61" s="27">
        <v>0.36992471807765903</v>
      </c>
      <c r="AP61" s="27">
        <v>0.31786825047086859</v>
      </c>
    </row>
    <row r="62" spans="1:42" customFormat="1" x14ac:dyDescent="0.25">
      <c r="A62" t="str">
        <f t="shared" si="14"/>
        <v>46023ColombiaGRUPO INVERSURAEPS SURA</v>
      </c>
      <c r="B62" t="str">
        <f t="shared" si="1"/>
        <v>46023ColombiaEPS SURA</v>
      </c>
      <c r="C62" s="11">
        <v>46023</v>
      </c>
      <c r="D62" s="12" t="s">
        <v>18</v>
      </c>
      <c r="E62" s="12" t="s">
        <v>227</v>
      </c>
      <c r="F62" s="12" t="s">
        <v>114</v>
      </c>
      <c r="G62" s="12" t="s">
        <v>116</v>
      </c>
      <c r="H62" s="12" t="s">
        <v>36</v>
      </c>
      <c r="I62" s="12" t="s">
        <v>37</v>
      </c>
      <c r="J62" s="13">
        <v>133952.09</v>
      </c>
      <c r="K62" s="14">
        <v>8.5500000000000007E-2</v>
      </c>
      <c r="L62" s="15">
        <v>0.14216000000000001</v>
      </c>
      <c r="M62" s="16">
        <v>137930.24999899999</v>
      </c>
      <c r="N62" s="17">
        <f t="shared" si="2"/>
        <v>19608.164339857842</v>
      </c>
      <c r="O62" s="16">
        <f t="shared" si="3"/>
        <v>11793.0363749145</v>
      </c>
      <c r="P62" s="14">
        <v>2.3829359991794558E-2</v>
      </c>
      <c r="Q62" s="15">
        <v>2.1096E-2</v>
      </c>
      <c r="R62" s="13">
        <v>139291.74999899999</v>
      </c>
      <c r="S62" s="17">
        <f t="shared" si="4"/>
        <v>2938.498757978904</v>
      </c>
      <c r="T62" s="16">
        <f t="shared" si="5"/>
        <v>3319.2332546132202</v>
      </c>
      <c r="U62" s="14">
        <v>0</v>
      </c>
      <c r="V62" s="15">
        <v>0</v>
      </c>
      <c r="W62" s="13">
        <v>133952</v>
      </c>
      <c r="X62" s="17">
        <f t="shared" si="6"/>
        <v>0</v>
      </c>
      <c r="Y62" s="16">
        <f t="shared" si="7"/>
        <v>0</v>
      </c>
      <c r="Z62" s="14">
        <v>0.97</v>
      </c>
      <c r="AA62" s="15">
        <v>0.96213158729612447</v>
      </c>
      <c r="AB62" s="13">
        <v>133952.09</v>
      </c>
      <c r="AC62" s="16">
        <f t="shared" si="8"/>
        <v>128879.53697333332</v>
      </c>
      <c r="AD62" s="16">
        <f t="shared" si="9"/>
        <v>129933.52729999999</v>
      </c>
      <c r="AE62" s="14">
        <v>6.3299999999999995E-2</v>
      </c>
      <c r="AF62" s="15">
        <v>7.8219013237000007E-2</v>
      </c>
      <c r="AG62" s="21">
        <v>831</v>
      </c>
      <c r="AH62" s="17">
        <f t="shared" si="10"/>
        <v>64.999999999947008</v>
      </c>
      <c r="AI62" s="17">
        <f t="shared" si="11"/>
        <v>52.602299999999993</v>
      </c>
      <c r="AJ62" s="14">
        <v>0.01</v>
      </c>
      <c r="AK62" s="15">
        <v>5.1465590224879657E-3</v>
      </c>
      <c r="AL62" s="21">
        <v>625.46875</v>
      </c>
      <c r="AM62" s="16">
        <f t="shared" si="12"/>
        <v>3.2190118385967699</v>
      </c>
      <c r="AN62" s="16">
        <f t="shared" si="13"/>
        <v>6.2546875000000002</v>
      </c>
      <c r="AO62" s="27">
        <v>0.36992471807765903</v>
      </c>
      <c r="AP62" s="27">
        <v>0.25881235619191734</v>
      </c>
    </row>
    <row r="63" spans="1:42" customFormat="1" x14ac:dyDescent="0.25">
      <c r="A63" t="str">
        <f t="shared" si="14"/>
        <v>46023ColombiaGRUPO INVERSURAIPS SURA</v>
      </c>
      <c r="B63" t="str">
        <f t="shared" si="1"/>
        <v>46023ColombiaIPS SURA</v>
      </c>
      <c r="C63" s="11">
        <v>46023</v>
      </c>
      <c r="D63" s="12" t="s">
        <v>18</v>
      </c>
      <c r="E63" s="12" t="s">
        <v>227</v>
      </c>
      <c r="F63" s="12" t="s">
        <v>114</v>
      </c>
      <c r="G63" s="12" t="s">
        <v>117</v>
      </c>
      <c r="H63" s="12" t="s">
        <v>36</v>
      </c>
      <c r="I63" s="12" t="s">
        <v>37</v>
      </c>
      <c r="J63" s="13">
        <v>120655.33999999998</v>
      </c>
      <c r="K63" s="14">
        <v>7.2000000000000008E-2</v>
      </c>
      <c r="L63" s="15">
        <v>9.5880999999999994E-2</v>
      </c>
      <c r="M63" s="16">
        <v>125779.333273</v>
      </c>
      <c r="N63" s="17">
        <f t="shared" si="2"/>
        <v>12059.848253548513</v>
      </c>
      <c r="O63" s="16">
        <f t="shared" si="3"/>
        <v>9056.1119956560015</v>
      </c>
      <c r="P63" s="14">
        <v>1.2737107449517244E-2</v>
      </c>
      <c r="Q63" s="15">
        <v>9.8539999999999999E-3</v>
      </c>
      <c r="R63" s="13">
        <v>128321.499941</v>
      </c>
      <c r="S63" s="17">
        <f t="shared" si="4"/>
        <v>1264.4800604186139</v>
      </c>
      <c r="T63" s="16">
        <f t="shared" si="5"/>
        <v>1634.4447328317376</v>
      </c>
      <c r="U63" s="14">
        <v>0</v>
      </c>
      <c r="V63" s="15">
        <v>0</v>
      </c>
      <c r="W63" s="13">
        <v>119655</v>
      </c>
      <c r="X63" s="17">
        <f t="shared" si="6"/>
        <v>0</v>
      </c>
      <c r="Y63" s="16">
        <f t="shared" si="7"/>
        <v>0</v>
      </c>
      <c r="Z63" s="14">
        <v>0.97999999999999987</v>
      </c>
      <c r="AA63" s="15">
        <v>0.98137880916740938</v>
      </c>
      <c r="AB63" s="13">
        <v>120655.33999999998</v>
      </c>
      <c r="AC63" s="16">
        <f t="shared" si="8"/>
        <v>118408.59388888888</v>
      </c>
      <c r="AD63" s="16">
        <f t="shared" si="9"/>
        <v>118242.23319999997</v>
      </c>
      <c r="AE63" s="14">
        <v>3.1E-2</v>
      </c>
      <c r="AF63" s="15">
        <v>4.5811518324000003E-2</v>
      </c>
      <c r="AG63" s="21">
        <v>764</v>
      </c>
      <c r="AH63" s="17">
        <f t="shared" si="10"/>
        <v>34.999999999536001</v>
      </c>
      <c r="AI63" s="17">
        <f t="shared" si="11"/>
        <v>23.684000000000001</v>
      </c>
      <c r="AJ63" s="14">
        <v>0.01</v>
      </c>
      <c r="AK63" s="15">
        <v>5.1465590224879657E-3</v>
      </c>
      <c r="AL63" s="21">
        <v>625.46875</v>
      </c>
      <c r="AM63" s="16">
        <f t="shared" si="12"/>
        <v>3.2190118385967699</v>
      </c>
      <c r="AN63" s="16">
        <f t="shared" si="13"/>
        <v>6.2546875000000002</v>
      </c>
      <c r="AO63" s="27">
        <v>0.36992471807765903</v>
      </c>
      <c r="AP63" s="27">
        <v>0.30720071894895001</v>
      </c>
    </row>
    <row r="64" spans="1:42" customFormat="1" x14ac:dyDescent="0.25">
      <c r="A64" t="str">
        <f t="shared" si="14"/>
        <v>46023ColombiaGRUPO INVERSURADinamica IPS</v>
      </c>
      <c r="B64" t="str">
        <f t="shared" si="1"/>
        <v>46023ColombiaDinamica IPS</v>
      </c>
      <c r="C64" s="11">
        <v>46023</v>
      </c>
      <c r="D64" s="12" t="s">
        <v>18</v>
      </c>
      <c r="E64" s="12" t="s">
        <v>227</v>
      </c>
      <c r="F64" s="12" t="s">
        <v>114</v>
      </c>
      <c r="G64" s="12" t="s">
        <v>118</v>
      </c>
      <c r="H64" s="12" t="s">
        <v>36</v>
      </c>
      <c r="I64" s="12" t="s">
        <v>37</v>
      </c>
      <c r="J64" s="13">
        <v>35807.331944444435</v>
      </c>
      <c r="K64" s="14">
        <v>8.2500000000000004E-2</v>
      </c>
      <c r="L64" s="15">
        <v>9.6500000000000002E-2</v>
      </c>
      <c r="M64" s="16">
        <v>36264.933331</v>
      </c>
      <c r="N64" s="17">
        <f t="shared" si="2"/>
        <v>3499.5660664415</v>
      </c>
      <c r="O64" s="16">
        <f t="shared" si="3"/>
        <v>2991.8569998075</v>
      </c>
      <c r="P64" s="14">
        <v>2.1315139848350199E-2</v>
      </c>
      <c r="Q64" s="15">
        <v>1.0232E-2</v>
      </c>
      <c r="R64" s="13">
        <v>38259.683331</v>
      </c>
      <c r="S64" s="17">
        <f t="shared" si="4"/>
        <v>391.473079842792</v>
      </c>
      <c r="T64" s="16">
        <f t="shared" si="5"/>
        <v>815.51050075385797</v>
      </c>
      <c r="U64" s="14">
        <v>0</v>
      </c>
      <c r="V64" s="15">
        <v>0</v>
      </c>
      <c r="W64" s="13">
        <v>35807</v>
      </c>
      <c r="X64" s="17">
        <f t="shared" si="6"/>
        <v>0</v>
      </c>
      <c r="Y64" s="16">
        <f t="shared" si="7"/>
        <v>0</v>
      </c>
      <c r="Z64" s="14">
        <v>0.98480000000000001</v>
      </c>
      <c r="AA64" s="15">
        <v>0.96949207213497879</v>
      </c>
      <c r="AB64" s="13">
        <v>35807.331944444435</v>
      </c>
      <c r="AC64" s="16">
        <f t="shared" si="8"/>
        <v>34714.924444444456</v>
      </c>
      <c r="AD64" s="16">
        <f t="shared" si="9"/>
        <v>35263.060498888881</v>
      </c>
      <c r="AE64" s="14">
        <v>3.6900000000000002E-2</v>
      </c>
      <c r="AF64" s="15">
        <v>4.7393364927999997E-2</v>
      </c>
      <c r="AG64" s="21">
        <v>211</v>
      </c>
      <c r="AH64" s="17">
        <f t="shared" si="10"/>
        <v>9.9999999998079989</v>
      </c>
      <c r="AI64" s="17">
        <f t="shared" si="11"/>
        <v>7.7859000000000007</v>
      </c>
      <c r="AJ64" s="14">
        <v>0.01</v>
      </c>
      <c r="AK64" s="15">
        <v>5.1465590224879657E-3</v>
      </c>
      <c r="AL64" s="21">
        <v>625.46875</v>
      </c>
      <c r="AM64" s="16">
        <f t="shared" si="12"/>
        <v>3.2190118385967699</v>
      </c>
      <c r="AN64" s="16">
        <f t="shared" si="13"/>
        <v>6.2546875000000002</v>
      </c>
      <c r="AO64" s="27">
        <v>0.36992471807765903</v>
      </c>
      <c r="AP64" s="27">
        <v>0.28774741474678073</v>
      </c>
    </row>
    <row r="65" spans="1:42" customFormat="1" x14ac:dyDescent="0.25">
      <c r="A65" t="str">
        <f t="shared" si="14"/>
        <v>46023ColombiaGrupo UribeGrupo Uribe</v>
      </c>
      <c r="B65" t="str">
        <f t="shared" si="1"/>
        <v>46023ColombiaGrupo Uribe</v>
      </c>
      <c r="C65" s="11">
        <v>46023</v>
      </c>
      <c r="D65" s="12" t="s">
        <v>18</v>
      </c>
      <c r="E65" s="12" t="s">
        <v>227</v>
      </c>
      <c r="F65" s="12" t="s">
        <v>119</v>
      </c>
      <c r="G65" s="12" t="s">
        <v>119</v>
      </c>
      <c r="H65" s="12" t="s">
        <v>36</v>
      </c>
      <c r="I65" s="12" t="s">
        <v>37</v>
      </c>
      <c r="J65" s="13">
        <v>11670.389999999998</v>
      </c>
      <c r="K65" s="14">
        <v>7.4245324995275808E-2</v>
      </c>
      <c r="L65" s="15">
        <v>0.157167</v>
      </c>
      <c r="M65" s="16">
        <v>11687.999997999999</v>
      </c>
      <c r="N65" s="17">
        <f t="shared" si="2"/>
        <v>1836.967895685666</v>
      </c>
      <c r="O65" s="16">
        <f t="shared" si="3"/>
        <v>867.77935839629299</v>
      </c>
      <c r="P65" s="14">
        <v>2.7657102309676846E-2</v>
      </c>
      <c r="Q65" s="15">
        <v>2.7459000000000001E-2</v>
      </c>
      <c r="R65" s="13">
        <v>12217.999997999999</v>
      </c>
      <c r="S65" s="17">
        <f t="shared" si="4"/>
        <v>335.49406194508197</v>
      </c>
      <c r="T65" s="16">
        <f t="shared" si="5"/>
        <v>337.91447596431749</v>
      </c>
      <c r="U65" s="14">
        <v>4.6546192103301E-2</v>
      </c>
      <c r="V65" s="15">
        <v>4.9020317161108391E-2</v>
      </c>
      <c r="W65" s="13">
        <v>10933</v>
      </c>
      <c r="X65" s="17">
        <f t="shared" si="6"/>
        <v>535.93912752239805</v>
      </c>
      <c r="Y65" s="16">
        <f t="shared" si="7"/>
        <v>508.88951826538982</v>
      </c>
      <c r="Z65" s="14">
        <v>0.95</v>
      </c>
      <c r="AA65" s="15">
        <v>0.88575446064784458</v>
      </c>
      <c r="AB65" s="13">
        <v>11670.389999999998</v>
      </c>
      <c r="AC65" s="16">
        <f t="shared" si="8"/>
        <v>10337.099999999997</v>
      </c>
      <c r="AD65" s="16">
        <f t="shared" si="9"/>
        <v>11086.870499999997</v>
      </c>
      <c r="AE65" s="14">
        <v>0.1085</v>
      </c>
      <c r="AF65" s="15">
        <v>6.4935064934999995E-2</v>
      </c>
      <c r="AG65" s="21">
        <v>77</v>
      </c>
      <c r="AH65" s="17">
        <f t="shared" si="10"/>
        <v>4.9999999999949996</v>
      </c>
      <c r="AI65" s="17">
        <f t="shared" si="11"/>
        <v>8.3544999999999998</v>
      </c>
      <c r="AJ65" s="14">
        <v>0.01</v>
      </c>
      <c r="AK65" s="15">
        <v>1.938411176656786E-2</v>
      </c>
      <c r="AL65" s="21">
        <v>86.666666666699996</v>
      </c>
      <c r="AM65" s="16">
        <f t="shared" si="12"/>
        <v>1.679956353103194</v>
      </c>
      <c r="AN65" s="16">
        <f t="shared" si="13"/>
        <v>0.86666666666699999</v>
      </c>
      <c r="AO65" s="27">
        <v>0.34725850982650619</v>
      </c>
      <c r="AP65" s="27">
        <v>0.30092517272127545</v>
      </c>
    </row>
    <row r="66" spans="1:42" customFormat="1" x14ac:dyDescent="0.25">
      <c r="A66" t="str">
        <f t="shared" si="14"/>
        <v>46023ColombiaHospital San Vicente FundaciónHospital San Vicente Fundación</v>
      </c>
      <c r="B66" t="str">
        <f t="shared" ref="B66:B129" si="15">C66&amp;D66&amp;G66</f>
        <v>46023ColombiaHospital San Vicente Fundación</v>
      </c>
      <c r="C66" s="11">
        <v>46023</v>
      </c>
      <c r="D66" s="12" t="s">
        <v>18</v>
      </c>
      <c r="E66" s="12" t="s">
        <v>227</v>
      </c>
      <c r="F66" s="12" t="s">
        <v>120</v>
      </c>
      <c r="G66" s="12" t="s">
        <v>120</v>
      </c>
      <c r="H66" s="12" t="s">
        <v>36</v>
      </c>
      <c r="I66" s="12" t="s">
        <v>37</v>
      </c>
      <c r="J66" s="13">
        <v>3822.600000000004</v>
      </c>
      <c r="K66" s="14">
        <v>0.12257999999999999</v>
      </c>
      <c r="L66" s="15">
        <v>0.16098499999999999</v>
      </c>
      <c r="M66" s="16">
        <v>4247.75</v>
      </c>
      <c r="N66" s="17">
        <f t="shared" ref="N66:N129" si="16">M66*L66</f>
        <v>683.8240337499999</v>
      </c>
      <c r="O66" s="16">
        <f t="shared" ref="O66:O129" si="17">M66*K66</f>
        <v>520.68919499999993</v>
      </c>
      <c r="P66" s="14">
        <v>2.2988418627213195E-2</v>
      </c>
      <c r="Q66" s="15">
        <v>1.0821000000000001E-2</v>
      </c>
      <c r="R66" s="13">
        <v>4528</v>
      </c>
      <c r="S66" s="17">
        <f t="shared" ref="S66:S129" si="18">R66*Q66</f>
        <v>48.997488000000004</v>
      </c>
      <c r="T66" s="16">
        <f t="shared" ref="T66:T129" si="19">R66*P66</f>
        <v>104.09155954402135</v>
      </c>
      <c r="U66" s="14">
        <v>0</v>
      </c>
      <c r="V66" s="15">
        <v>0</v>
      </c>
      <c r="W66" s="13">
        <v>3823</v>
      </c>
      <c r="X66" s="17">
        <f t="shared" ref="X66:X129" si="20">W66*V66</f>
        <v>0</v>
      </c>
      <c r="Y66" s="16">
        <f t="shared" ref="Y66:Y129" si="21">W66*U66</f>
        <v>0</v>
      </c>
      <c r="Z66" s="14">
        <v>0.95339999999999991</v>
      </c>
      <c r="AA66" s="15">
        <v>0.96839999999999948</v>
      </c>
      <c r="AB66" s="13">
        <v>3822.600000000004</v>
      </c>
      <c r="AC66" s="16">
        <f t="shared" ref="AC66:AC129" si="22">AB66*AA66</f>
        <v>3701.8058400000018</v>
      </c>
      <c r="AD66" s="16">
        <f t="shared" ref="AD66:AD129" si="23">AB66*Z66</f>
        <v>3644.4668400000037</v>
      </c>
      <c r="AE66" s="14">
        <v>1.2200000000000001E-2</v>
      </c>
      <c r="AF66" s="15">
        <v>0</v>
      </c>
      <c r="AG66" s="21">
        <v>27</v>
      </c>
      <c r="AH66" s="17">
        <f t="shared" ref="AH66:AH129" si="24">AG66*AF66</f>
        <v>0</v>
      </c>
      <c r="AI66" s="17">
        <f t="shared" ref="AI66:AI129" si="25">AG66*AE66</f>
        <v>0.32940000000000003</v>
      </c>
      <c r="AJ66" s="14">
        <v>0.01</v>
      </c>
      <c r="AK66" s="15">
        <v>0</v>
      </c>
      <c r="AL66" s="21">
        <v>30.416666666699999</v>
      </c>
      <c r="AM66" s="16">
        <f t="shared" ref="AM66:AM129" si="26">AL66*AK66</f>
        <v>0</v>
      </c>
      <c r="AN66" s="16">
        <f t="shared" ref="AN66:AN129" si="27">AL66*AJ66</f>
        <v>0.30416666666699999</v>
      </c>
      <c r="AO66" s="27">
        <v>0.41271503321246122</v>
      </c>
      <c r="AP66" s="27">
        <v>0.37440337239300114</v>
      </c>
    </row>
    <row r="67" spans="1:42" customFormat="1" x14ac:dyDescent="0.25">
      <c r="A67" t="str">
        <f t="shared" ref="A67:A130" si="28">C67&amp;D67&amp;F67&amp;G67</f>
        <v>46023ColombiaHospital Universitario San IgnacioHospital Universitario San Ignacio</v>
      </c>
      <c r="B67" t="str">
        <f t="shared" si="15"/>
        <v>46023ColombiaHospital Universitario San Ignacio</v>
      </c>
      <c r="C67" s="11">
        <v>46023</v>
      </c>
      <c r="D67" s="12" t="s">
        <v>18</v>
      </c>
      <c r="E67" s="12" t="s">
        <v>227</v>
      </c>
      <c r="F67" s="12" t="s">
        <v>121</v>
      </c>
      <c r="G67" s="12" t="s">
        <v>121</v>
      </c>
      <c r="H67" s="12" t="s">
        <v>36</v>
      </c>
      <c r="I67" s="12" t="s">
        <v>37</v>
      </c>
      <c r="J67" s="13">
        <v>2193.8138888888889</v>
      </c>
      <c r="K67" s="14">
        <v>5.3999999999999999E-2</v>
      </c>
      <c r="L67" s="15">
        <v>8.1262000000000001E-2</v>
      </c>
      <c r="M67" s="16">
        <v>2371</v>
      </c>
      <c r="N67" s="17">
        <f t="shared" si="16"/>
        <v>192.672202</v>
      </c>
      <c r="O67" s="16">
        <f t="shared" si="17"/>
        <v>128.03399999999999</v>
      </c>
      <c r="P67" s="14">
        <v>9.7278459175020645E-3</v>
      </c>
      <c r="Q67" s="15">
        <v>9.4059999999999994E-3</v>
      </c>
      <c r="R67" s="13">
        <v>2445</v>
      </c>
      <c r="S67" s="17">
        <f t="shared" si="18"/>
        <v>22.997669999999999</v>
      </c>
      <c r="T67" s="16">
        <f t="shared" si="19"/>
        <v>23.784583268292547</v>
      </c>
      <c r="U67" s="14">
        <v>6.7667906344350465E-2</v>
      </c>
      <c r="V67" s="15">
        <v>6.5360072926162263E-2</v>
      </c>
      <c r="W67" s="13">
        <v>2194</v>
      </c>
      <c r="X67" s="17">
        <f t="shared" si="20"/>
        <v>143.4</v>
      </c>
      <c r="Y67" s="16">
        <f t="shared" si="21"/>
        <v>148.46338651950492</v>
      </c>
      <c r="Z67" s="14">
        <v>0.97000000000000008</v>
      </c>
      <c r="AA67" s="15">
        <v>0.99352142957533363</v>
      </c>
      <c r="AB67" s="13">
        <v>2193.8138888888889</v>
      </c>
      <c r="AC67" s="16">
        <f t="shared" si="22"/>
        <v>2179.6011111111111</v>
      </c>
      <c r="AD67" s="16">
        <f t="shared" si="23"/>
        <v>2127.9994722222223</v>
      </c>
      <c r="AE67" s="14">
        <v>3.2099999999999997E-2</v>
      </c>
      <c r="AF67" s="15">
        <v>7.1428571428000007E-2</v>
      </c>
      <c r="AG67" s="21">
        <v>14</v>
      </c>
      <c r="AH67" s="17">
        <f t="shared" si="24"/>
        <v>0.99999999999200007</v>
      </c>
      <c r="AI67" s="17">
        <f t="shared" si="25"/>
        <v>0.44939999999999997</v>
      </c>
      <c r="AJ67" s="14">
        <v>0.01</v>
      </c>
      <c r="AK67" s="15">
        <v>0</v>
      </c>
      <c r="AL67" s="21">
        <v>15.625</v>
      </c>
      <c r="AM67" s="16">
        <f t="shared" si="26"/>
        <v>0</v>
      </c>
      <c r="AN67" s="16">
        <f t="shared" si="27"/>
        <v>0.15625</v>
      </c>
      <c r="AO67" s="27">
        <v>0.36501216043661433</v>
      </c>
      <c r="AP67" s="27">
        <v>0.4872736402033544</v>
      </c>
    </row>
    <row r="68" spans="1:42" customFormat="1" x14ac:dyDescent="0.25">
      <c r="A68" t="str">
        <f t="shared" si="28"/>
        <v>46023ColombiaHyatt CorporationApple Leisure Group</v>
      </c>
      <c r="B68" t="str">
        <f t="shared" si="15"/>
        <v>46023ColombiaApple Leisure Group</v>
      </c>
      <c r="C68" s="11">
        <v>46023</v>
      </c>
      <c r="D68" s="12" t="s">
        <v>18</v>
      </c>
      <c r="E68" s="12" t="s">
        <v>228</v>
      </c>
      <c r="F68" s="12" t="s">
        <v>122</v>
      </c>
      <c r="G68" s="12" t="s">
        <v>123</v>
      </c>
      <c r="H68" s="12" t="s">
        <v>28</v>
      </c>
      <c r="I68" s="12" t="s">
        <v>29</v>
      </c>
      <c r="J68" s="13">
        <v>3448.2500000000005</v>
      </c>
      <c r="K68" s="14">
        <v>0.10582250923149748</v>
      </c>
      <c r="L68" s="15">
        <v>0.17118700000000001</v>
      </c>
      <c r="M68" s="16">
        <v>3694.833333</v>
      </c>
      <c r="N68" s="17">
        <f t="shared" si="16"/>
        <v>632.507433776271</v>
      </c>
      <c r="O68" s="16">
        <f t="shared" si="17"/>
        <v>390.99653449023714</v>
      </c>
      <c r="P68" s="14">
        <v>9.5843931450925422E-3</v>
      </c>
      <c r="Q68" s="15">
        <v>3.656E-3</v>
      </c>
      <c r="R68" s="13">
        <v>3828.833333</v>
      </c>
      <c r="S68" s="17">
        <f t="shared" si="18"/>
        <v>13.998214665448</v>
      </c>
      <c r="T68" s="16">
        <f t="shared" si="19"/>
        <v>36.69704395050703</v>
      </c>
      <c r="U68" s="14">
        <v>0.10987292925898094</v>
      </c>
      <c r="V68" s="15">
        <v>6.6879350348027847E-2</v>
      </c>
      <c r="W68" s="13">
        <v>3448</v>
      </c>
      <c r="X68" s="17">
        <f t="shared" si="20"/>
        <v>230.60000000000002</v>
      </c>
      <c r="Y68" s="16">
        <f t="shared" si="21"/>
        <v>378.8418600849663</v>
      </c>
      <c r="Z68" s="14">
        <v>0.7</v>
      </c>
      <c r="AA68" s="15">
        <v>0.59043387488464694</v>
      </c>
      <c r="AB68" s="13">
        <v>3448.2500000000005</v>
      </c>
      <c r="AC68" s="16">
        <f t="shared" si="22"/>
        <v>2035.9636090709841</v>
      </c>
      <c r="AD68" s="16">
        <f t="shared" si="23"/>
        <v>2413.7750000000001</v>
      </c>
      <c r="AE68" s="14">
        <v>5.7000000000000002E-2</v>
      </c>
      <c r="AF68" s="15">
        <v>4.3478260869000002E-2</v>
      </c>
      <c r="AG68" s="21">
        <v>23</v>
      </c>
      <c r="AH68" s="17">
        <f t="shared" si="24"/>
        <v>0.99999999998700007</v>
      </c>
      <c r="AI68" s="17">
        <f t="shared" si="25"/>
        <v>1.3109999999999999</v>
      </c>
      <c r="AJ68" s="14">
        <v>0.01</v>
      </c>
      <c r="AK68" s="15">
        <v>8.1804072383989276E-2</v>
      </c>
      <c r="AL68" s="21">
        <v>38.541666666700003</v>
      </c>
      <c r="AM68" s="16">
        <f t="shared" si="26"/>
        <v>3.152865289802314</v>
      </c>
      <c r="AN68" s="16">
        <f t="shared" si="27"/>
        <v>0.38541666666700003</v>
      </c>
      <c r="AO68" s="27">
        <v>0.3384288410266138</v>
      </c>
      <c r="AP68" s="27">
        <v>0.15269534814505792</v>
      </c>
    </row>
    <row r="69" spans="1:42" customFormat="1" x14ac:dyDescent="0.25">
      <c r="A69" t="str">
        <f t="shared" si="28"/>
        <v>46023ColombiaIberdrolaIberdrola</v>
      </c>
      <c r="B69" t="str">
        <f t="shared" si="15"/>
        <v>46023ColombiaIberdrola</v>
      </c>
      <c r="C69" s="11">
        <v>46023</v>
      </c>
      <c r="D69" s="12" t="s">
        <v>18</v>
      </c>
      <c r="E69" s="12" t="s">
        <v>227</v>
      </c>
      <c r="F69" s="12" t="s">
        <v>124</v>
      </c>
      <c r="G69" s="12" t="s">
        <v>124</v>
      </c>
      <c r="H69" s="12" t="s">
        <v>63</v>
      </c>
      <c r="I69" s="12" t="s">
        <v>64</v>
      </c>
      <c r="J69" s="13">
        <v>2944.3599999999997</v>
      </c>
      <c r="K69" s="14">
        <v>0.16614184168539398</v>
      </c>
      <c r="L69" s="15">
        <v>0.28725299999999998</v>
      </c>
      <c r="M69" s="16">
        <v>3723</v>
      </c>
      <c r="N69" s="17">
        <f t="shared" si="16"/>
        <v>1069.4429189999998</v>
      </c>
      <c r="O69" s="16">
        <f t="shared" si="17"/>
        <v>618.54607659472174</v>
      </c>
      <c r="P69" s="14">
        <v>4.9248532332785561E-2</v>
      </c>
      <c r="Q69" s="15">
        <v>0.103154</v>
      </c>
      <c r="R69" s="13">
        <v>3693.5</v>
      </c>
      <c r="S69" s="17">
        <f t="shared" si="18"/>
        <v>380.99929900000001</v>
      </c>
      <c r="T69" s="16">
        <f t="shared" si="19"/>
        <v>181.89945417114347</v>
      </c>
      <c r="U69" s="14">
        <v>0.15351490369309137</v>
      </c>
      <c r="V69" s="15">
        <v>0.14500679347826087</v>
      </c>
      <c r="W69" s="13">
        <v>2944</v>
      </c>
      <c r="X69" s="17">
        <f t="shared" si="20"/>
        <v>426.9</v>
      </c>
      <c r="Y69" s="16">
        <f t="shared" si="21"/>
        <v>451.94787647246102</v>
      </c>
      <c r="Z69" s="14">
        <v>0.46529999999999999</v>
      </c>
      <c r="AA69" s="15">
        <v>0.42530920243403952</v>
      </c>
      <c r="AB69" s="13">
        <v>2944.3599999999997</v>
      </c>
      <c r="AC69" s="16">
        <f t="shared" si="22"/>
        <v>1252.2634032786884</v>
      </c>
      <c r="AD69" s="16">
        <f t="shared" si="23"/>
        <v>1370.0107079999998</v>
      </c>
      <c r="AE69" s="14">
        <v>0.19750000000000001</v>
      </c>
      <c r="AF69" s="15">
        <v>0.47826086956500002</v>
      </c>
      <c r="AG69" s="21">
        <v>23</v>
      </c>
      <c r="AH69" s="17">
        <f t="shared" si="24"/>
        <v>10.999999999995001</v>
      </c>
      <c r="AI69" s="17">
        <f t="shared" si="25"/>
        <v>4.5425000000000004</v>
      </c>
      <c r="AJ69" s="14">
        <v>0.01</v>
      </c>
      <c r="AK69" s="15">
        <v>0.17763427486401676</v>
      </c>
      <c r="AL69" s="21">
        <v>21.875</v>
      </c>
      <c r="AM69" s="16">
        <f t="shared" si="26"/>
        <v>3.8857497626503665</v>
      </c>
      <c r="AN69" s="16">
        <f t="shared" si="27"/>
        <v>0.21875</v>
      </c>
      <c r="AO69" s="27">
        <v>0.12029784598628132</v>
      </c>
      <c r="AP69" s="27">
        <v>4.6564895555568558E-2</v>
      </c>
    </row>
    <row r="70" spans="1:42" customFormat="1" x14ac:dyDescent="0.25">
      <c r="A70" t="str">
        <f t="shared" si="28"/>
        <v>46023ColombiaLanguageLine SolutionsLanguageLine Solutions</v>
      </c>
      <c r="B70" t="str">
        <f t="shared" si="15"/>
        <v>46023ColombiaLanguageLine Solutions</v>
      </c>
      <c r="C70" s="11">
        <v>46023</v>
      </c>
      <c r="D70" s="12" t="s">
        <v>18</v>
      </c>
      <c r="E70" s="12" t="s">
        <v>227</v>
      </c>
      <c r="F70" s="12" t="s">
        <v>125</v>
      </c>
      <c r="G70" s="12" t="s">
        <v>125</v>
      </c>
      <c r="H70" s="12" t="s">
        <v>126</v>
      </c>
      <c r="I70" s="12" t="s">
        <v>127</v>
      </c>
      <c r="J70" s="13">
        <v>98496.16</v>
      </c>
      <c r="K70" s="14">
        <v>0.14564923650667169</v>
      </c>
      <c r="L70" s="15">
        <v>0.187554</v>
      </c>
      <c r="M70" s="16">
        <v>128398.083327</v>
      </c>
      <c r="N70" s="17">
        <f t="shared" si="16"/>
        <v>24081.574120312158</v>
      </c>
      <c r="O70" s="16">
        <f t="shared" si="17"/>
        <v>18701.082805497561</v>
      </c>
      <c r="P70" s="14">
        <v>3.2878430791419042E-2</v>
      </c>
      <c r="Q70" s="15">
        <v>3.4909999999999997E-2</v>
      </c>
      <c r="R70" s="13">
        <v>136126.083327</v>
      </c>
      <c r="S70" s="17">
        <f t="shared" si="18"/>
        <v>4752.1615689455693</v>
      </c>
      <c r="T70" s="16">
        <f t="shared" si="19"/>
        <v>4475.6120095737106</v>
      </c>
      <c r="U70" s="14">
        <v>0.17245458678158315</v>
      </c>
      <c r="V70" s="15">
        <v>0.17266691033138401</v>
      </c>
      <c r="W70" s="13">
        <v>98496</v>
      </c>
      <c r="X70" s="17">
        <f t="shared" si="20"/>
        <v>17007</v>
      </c>
      <c r="Y70" s="16">
        <f t="shared" si="21"/>
        <v>16986.086979638814</v>
      </c>
      <c r="Z70" s="14">
        <v>0.86119999999999985</v>
      </c>
      <c r="AA70" s="15">
        <v>0.82848174825631116</v>
      </c>
      <c r="AB70" s="13">
        <v>98496.16</v>
      </c>
      <c r="AC70" s="16">
        <f t="shared" si="22"/>
        <v>81602.270833333343</v>
      </c>
      <c r="AD70" s="16">
        <f t="shared" si="23"/>
        <v>84824.892991999994</v>
      </c>
      <c r="AE70" s="14">
        <v>0.1091</v>
      </c>
      <c r="AF70" s="15">
        <v>0.14379084967299999</v>
      </c>
      <c r="AG70" s="21">
        <v>918</v>
      </c>
      <c r="AH70" s="17">
        <f t="shared" si="24"/>
        <v>131.99999999981398</v>
      </c>
      <c r="AI70" s="17">
        <f t="shared" si="25"/>
        <v>100.1538</v>
      </c>
      <c r="AJ70" s="14">
        <v>0.01</v>
      </c>
      <c r="AK70" s="15">
        <v>2.8543864822800361E-2</v>
      </c>
      <c r="AL70" s="21">
        <v>905.83333333329995</v>
      </c>
      <c r="AM70" s="16">
        <f t="shared" si="26"/>
        <v>25.855984218652374</v>
      </c>
      <c r="AN70" s="16">
        <f t="shared" si="27"/>
        <v>9.0583333333329996</v>
      </c>
      <c r="AO70" s="27">
        <v>0.25755977416527742</v>
      </c>
      <c r="AP70" s="27">
        <v>2.2635748614819338E-2</v>
      </c>
    </row>
    <row r="71" spans="1:42" customFormat="1" x14ac:dyDescent="0.25">
      <c r="A71" t="str">
        <f t="shared" si="28"/>
        <v>46023NicaraguaLanguageLine SolutionsLanguageLine Solutions Nicaragua</v>
      </c>
      <c r="B71" t="str">
        <f t="shared" si="15"/>
        <v>46023NicaraguaLanguageLine Solutions Nicaragua</v>
      </c>
      <c r="C71" s="11">
        <v>46023</v>
      </c>
      <c r="D71" s="12" t="s">
        <v>128</v>
      </c>
      <c r="E71" s="12" t="s">
        <v>227</v>
      </c>
      <c r="F71" s="12" t="s">
        <v>125</v>
      </c>
      <c r="G71" s="12" t="s">
        <v>129</v>
      </c>
      <c r="H71" s="12" t="s">
        <v>126</v>
      </c>
      <c r="I71" s="12" t="s">
        <v>127</v>
      </c>
      <c r="J71" s="13">
        <v>5135.9099999999989</v>
      </c>
      <c r="K71" s="14">
        <v>0.11436034456072981</v>
      </c>
      <c r="L71" s="15">
        <v>9.4038999999999998E-2</v>
      </c>
      <c r="M71" s="16">
        <v>4937.4777279999998</v>
      </c>
      <c r="N71" s="17">
        <f t="shared" si="16"/>
        <v>464.31546806339196</v>
      </c>
      <c r="O71" s="16">
        <f t="shared" si="17"/>
        <v>564.65165423500935</v>
      </c>
      <c r="P71" s="14">
        <v>1.6128770724832396E-2</v>
      </c>
      <c r="Q71" s="15">
        <v>2.1229999999999999E-2</v>
      </c>
      <c r="R71" s="13">
        <v>5507.1143940000002</v>
      </c>
      <c r="S71" s="17">
        <f t="shared" si="18"/>
        <v>116.91603858462</v>
      </c>
      <c r="T71" s="16">
        <f t="shared" si="19"/>
        <v>88.822985416250305</v>
      </c>
      <c r="U71" s="14">
        <v>7.7639415861716757E-2</v>
      </c>
      <c r="V71" s="15">
        <v>7.712227414330218E-2</v>
      </c>
      <c r="W71" s="13">
        <v>5136</v>
      </c>
      <c r="X71" s="17">
        <f t="shared" si="20"/>
        <v>396.1</v>
      </c>
      <c r="Y71" s="16">
        <f t="shared" si="21"/>
        <v>398.75603986577727</v>
      </c>
      <c r="Z71" s="14">
        <v>0.85000000000000009</v>
      </c>
      <c r="AA71" s="15">
        <v>0.80924899384919158</v>
      </c>
      <c r="AB71" s="13">
        <v>5135.9099999999989</v>
      </c>
      <c r="AC71" s="16">
        <f t="shared" si="22"/>
        <v>4156.2300000000005</v>
      </c>
      <c r="AD71" s="16">
        <f t="shared" si="23"/>
        <v>4365.5234999999993</v>
      </c>
      <c r="AE71" s="14">
        <v>1.21E-2</v>
      </c>
      <c r="AF71" s="15">
        <v>6.0606060606000003E-2</v>
      </c>
      <c r="AG71" s="21">
        <v>33</v>
      </c>
      <c r="AH71" s="17">
        <f t="shared" si="24"/>
        <v>1.999999999998</v>
      </c>
      <c r="AI71" s="17">
        <f t="shared" si="25"/>
        <v>0.39929999999999999</v>
      </c>
      <c r="AJ71" s="14">
        <v>0.01</v>
      </c>
      <c r="AK71" s="15">
        <v>1.0520437512278064E-2</v>
      </c>
      <c r="AL71" s="21">
        <v>45.833333333299997</v>
      </c>
      <c r="AM71" s="16">
        <f t="shared" si="26"/>
        <v>0.48218671931239387</v>
      </c>
      <c r="AN71" s="16">
        <f t="shared" si="27"/>
        <v>0.45833333333299997</v>
      </c>
      <c r="AO71" s="27">
        <v>0.38076352157576193</v>
      </c>
      <c r="AP71" s="27">
        <v>0.36367450095471648</v>
      </c>
    </row>
    <row r="72" spans="1:42" customFormat="1" x14ac:dyDescent="0.25">
      <c r="A72" t="str">
        <f t="shared" si="28"/>
        <v>46023PeruLanguageLine SolutionsLanguageLine Solutions</v>
      </c>
      <c r="B72" t="str">
        <f t="shared" si="15"/>
        <v>46023PeruLanguageLine Solutions</v>
      </c>
      <c r="C72" s="11">
        <v>46023</v>
      </c>
      <c r="D72" s="12" t="s">
        <v>39</v>
      </c>
      <c r="E72" s="12" t="s">
        <v>227</v>
      </c>
      <c r="F72" s="12" t="s">
        <v>125</v>
      </c>
      <c r="G72" s="12" t="s">
        <v>125</v>
      </c>
      <c r="H72" s="12" t="s">
        <v>126</v>
      </c>
      <c r="I72" s="12" t="s">
        <v>127</v>
      </c>
      <c r="J72" s="13">
        <v>83726.569999999992</v>
      </c>
      <c r="K72" s="14">
        <v>0.17879384804683177</v>
      </c>
      <c r="L72" s="15">
        <v>0.176287</v>
      </c>
      <c r="M72" s="16">
        <v>95647.272773000004</v>
      </c>
      <c r="N72" s="17">
        <f t="shared" si="16"/>
        <v>16861.370775333853</v>
      </c>
      <c r="O72" s="16">
        <f t="shared" si="17"/>
        <v>17101.143954269632</v>
      </c>
      <c r="P72" s="14">
        <v>4.536527147535864E-2</v>
      </c>
      <c r="Q72" s="15">
        <v>5.8043999999999998E-2</v>
      </c>
      <c r="R72" s="13">
        <v>107241.021662</v>
      </c>
      <c r="S72" s="17">
        <f t="shared" si="18"/>
        <v>6224.6978613491274</v>
      </c>
      <c r="T72" s="16">
        <f t="shared" si="19"/>
        <v>4865.0180609914469</v>
      </c>
      <c r="U72" s="14">
        <v>0.13492034316243784</v>
      </c>
      <c r="V72" s="15">
        <v>0.12210995258399321</v>
      </c>
      <c r="W72" s="13">
        <v>83727</v>
      </c>
      <c r="X72" s="17">
        <f t="shared" si="20"/>
        <v>10223.9</v>
      </c>
      <c r="Y72" s="16">
        <f t="shared" si="21"/>
        <v>11296.475571961433</v>
      </c>
      <c r="Z72" s="14">
        <v>0.85000000000000009</v>
      </c>
      <c r="AA72" s="15">
        <v>0.73944209108291437</v>
      </c>
      <c r="AB72" s="13">
        <v>83726.569999999992</v>
      </c>
      <c r="AC72" s="16">
        <f t="shared" si="22"/>
        <v>61910.95</v>
      </c>
      <c r="AD72" s="16">
        <f t="shared" si="23"/>
        <v>71167.584499999997</v>
      </c>
      <c r="AE72" s="14">
        <v>0.1192</v>
      </c>
      <c r="AF72" s="15">
        <v>0.13498622589500001</v>
      </c>
      <c r="AG72" s="21">
        <v>726</v>
      </c>
      <c r="AH72" s="17">
        <f t="shared" si="24"/>
        <v>97.999999999769997</v>
      </c>
      <c r="AI72" s="17">
        <f t="shared" si="25"/>
        <v>86.539199999999994</v>
      </c>
      <c r="AJ72" s="14">
        <v>0.01</v>
      </c>
      <c r="AK72" s="15">
        <v>1.2260017484904807E-2</v>
      </c>
      <c r="AL72" s="21">
        <v>739.27710843370005</v>
      </c>
      <c r="AM72" s="16">
        <f t="shared" si="26"/>
        <v>9.0635502755870299</v>
      </c>
      <c r="AN72" s="16">
        <f t="shared" si="27"/>
        <v>7.3927710843370003</v>
      </c>
      <c r="AO72" s="27">
        <v>0.26614273580250825</v>
      </c>
      <c r="AP72" s="27">
        <v>0.190941073500663</v>
      </c>
    </row>
    <row r="73" spans="1:42" customFormat="1" x14ac:dyDescent="0.25">
      <c r="A73" t="str">
        <f t="shared" si="28"/>
        <v>46023ColombiaLiberty Latin AméricaLiberty Latin América</v>
      </c>
      <c r="B73" t="str">
        <f t="shared" si="15"/>
        <v>46023ColombiaLiberty Latin América</v>
      </c>
      <c r="C73" s="11">
        <v>46023</v>
      </c>
      <c r="D73" s="12" t="s">
        <v>18</v>
      </c>
      <c r="E73" s="12" t="s">
        <v>227</v>
      </c>
      <c r="F73" s="12" t="s">
        <v>130</v>
      </c>
      <c r="G73" s="12" t="s">
        <v>130</v>
      </c>
      <c r="H73" s="12" t="s">
        <v>36</v>
      </c>
      <c r="I73" s="12" t="s">
        <v>37</v>
      </c>
      <c r="J73" s="13">
        <v>241318.45743772236</v>
      </c>
      <c r="K73" s="14">
        <v>0.13200000000000001</v>
      </c>
      <c r="L73" s="15">
        <v>0.17468600000000001</v>
      </c>
      <c r="M73" s="16">
        <v>245677.49994199999</v>
      </c>
      <c r="N73" s="17">
        <f t="shared" si="16"/>
        <v>42916.419754868213</v>
      </c>
      <c r="O73" s="16">
        <f t="shared" si="17"/>
        <v>32429.429992344001</v>
      </c>
      <c r="P73" s="14">
        <v>3.9549980850484667E-2</v>
      </c>
      <c r="Q73" s="15">
        <v>4.5345000000000003E-2</v>
      </c>
      <c r="R73" s="13">
        <v>252286.49994199999</v>
      </c>
      <c r="S73" s="17">
        <f t="shared" si="18"/>
        <v>11439.931339869991</v>
      </c>
      <c r="T73" s="16">
        <f t="shared" si="19"/>
        <v>9977.9262415419016</v>
      </c>
      <c r="U73" s="14">
        <v>0.10325445443703976</v>
      </c>
      <c r="V73" s="15">
        <v>0.13268550211753785</v>
      </c>
      <c r="W73" s="13">
        <v>241318</v>
      </c>
      <c r="X73" s="17">
        <f t="shared" si="20"/>
        <v>32019.399999999998</v>
      </c>
      <c r="Y73" s="16">
        <f t="shared" si="21"/>
        <v>24917.158435837562</v>
      </c>
      <c r="Z73" s="14">
        <v>0.71062725579140196</v>
      </c>
      <c r="AA73" s="15">
        <v>0.64317615043053888</v>
      </c>
      <c r="AB73" s="13">
        <v>241318.45743772236</v>
      </c>
      <c r="AC73" s="16">
        <f t="shared" si="22"/>
        <v>155210.27648263011</v>
      </c>
      <c r="AD73" s="16">
        <f t="shared" si="23"/>
        <v>171487.47318078286</v>
      </c>
      <c r="AE73" s="14">
        <v>7.22E-2</v>
      </c>
      <c r="AF73" s="15">
        <v>8.8157894735999998E-2</v>
      </c>
      <c r="AG73" s="21">
        <v>1520</v>
      </c>
      <c r="AH73" s="17">
        <f t="shared" si="24"/>
        <v>133.99999999872</v>
      </c>
      <c r="AI73" s="17">
        <f t="shared" si="25"/>
        <v>109.744</v>
      </c>
      <c r="AJ73" s="14">
        <v>0.01</v>
      </c>
      <c r="AK73" s="15">
        <v>0</v>
      </c>
      <c r="AL73" s="21">
        <v>1351.4583333333001</v>
      </c>
      <c r="AM73" s="16">
        <f t="shared" si="26"/>
        <v>0</v>
      </c>
      <c r="AN73" s="16">
        <f t="shared" si="27"/>
        <v>13.514583333333</v>
      </c>
      <c r="AO73" s="27">
        <v>5.3631662614156979E-2</v>
      </c>
      <c r="AP73" s="27">
        <v>7.8807447669438563E-2</v>
      </c>
    </row>
    <row r="74" spans="1:42" customFormat="1" x14ac:dyDescent="0.25">
      <c r="A74" t="str">
        <f t="shared" si="28"/>
        <v>46023Trinidad And TobagoLiberty Latin AméricaLiberty Latin América</v>
      </c>
      <c r="B74" t="str">
        <f t="shared" si="15"/>
        <v>46023Trinidad And TobagoLiberty Latin América</v>
      </c>
      <c r="C74" s="11">
        <v>46023</v>
      </c>
      <c r="D74" s="12" t="s">
        <v>23</v>
      </c>
      <c r="E74" s="12" t="s">
        <v>227</v>
      </c>
      <c r="F74" s="12" t="s">
        <v>130</v>
      </c>
      <c r="G74" s="12" t="s">
        <v>130</v>
      </c>
      <c r="H74" s="12" t="s">
        <v>36</v>
      </c>
      <c r="I74" s="12" t="s">
        <v>37</v>
      </c>
      <c r="J74" s="13">
        <v>6535.4350000000004</v>
      </c>
      <c r="K74" s="14">
        <v>0.13200000000000001</v>
      </c>
      <c r="L74" s="15">
        <v>0.56565399999999999</v>
      </c>
      <c r="M74" s="16">
        <v>13521</v>
      </c>
      <c r="N74" s="17">
        <f t="shared" si="16"/>
        <v>7648.2077339999996</v>
      </c>
      <c r="O74" s="16">
        <f t="shared" si="17"/>
        <v>1784.7720000000002</v>
      </c>
      <c r="P74" s="14">
        <v>3.9549980850484667E-2</v>
      </c>
      <c r="Q74" s="15">
        <v>0.43292000000000003</v>
      </c>
      <c r="R74" s="13">
        <v>15176</v>
      </c>
      <c r="S74" s="17">
        <f t="shared" si="18"/>
        <v>6569.9939200000008</v>
      </c>
      <c r="T74" s="16">
        <f t="shared" si="19"/>
        <v>600.21050938695532</v>
      </c>
      <c r="U74" s="14">
        <v>7.6000407676606485E-2</v>
      </c>
      <c r="V74" s="15">
        <v>6.7926549349655696E-2</v>
      </c>
      <c r="W74" s="13">
        <v>6535</v>
      </c>
      <c r="X74" s="17">
        <f t="shared" si="20"/>
        <v>443.9</v>
      </c>
      <c r="Y74" s="16">
        <f t="shared" si="21"/>
        <v>496.66266416662336</v>
      </c>
      <c r="Z74" s="14">
        <v>0.51</v>
      </c>
      <c r="AA74" s="15">
        <v>0.43371573583089712</v>
      </c>
      <c r="AB74" s="13">
        <v>6535.4350000000004</v>
      </c>
      <c r="AC74" s="16">
        <f t="shared" si="22"/>
        <v>2834.5209999999993</v>
      </c>
      <c r="AD74" s="16">
        <f t="shared" si="23"/>
        <v>3333.0718500000003</v>
      </c>
      <c r="AE74" s="14">
        <v>0.1699</v>
      </c>
      <c r="AF74" s="15">
        <v>0.121739130434</v>
      </c>
      <c r="AG74" s="21">
        <v>115</v>
      </c>
      <c r="AH74" s="17">
        <f t="shared" si="24"/>
        <v>13.999999999910001</v>
      </c>
      <c r="AI74" s="17">
        <f t="shared" si="25"/>
        <v>19.538499999999999</v>
      </c>
      <c r="AJ74" s="14">
        <v>0.01</v>
      </c>
      <c r="AK74" s="15">
        <v>0</v>
      </c>
      <c r="AL74" s="21">
        <v>44.704433497499998</v>
      </c>
      <c r="AM74" s="16">
        <f t="shared" si="26"/>
        <v>0</v>
      </c>
      <c r="AN74" s="16">
        <f t="shared" si="27"/>
        <v>0.44704433497500001</v>
      </c>
      <c r="AO74" s="27">
        <v>0</v>
      </c>
      <c r="AP74" s="27">
        <v>-0.35577007765379726</v>
      </c>
    </row>
    <row r="75" spans="1:42" customFormat="1" x14ac:dyDescent="0.25">
      <c r="A75" t="str">
        <f t="shared" si="28"/>
        <v>46023PeruMarriott International IncMarriott International, Inc</v>
      </c>
      <c r="B75" t="str">
        <f t="shared" si="15"/>
        <v>46023PeruMarriott International, Inc</v>
      </c>
      <c r="C75" s="11">
        <v>46023</v>
      </c>
      <c r="D75" s="12" t="s">
        <v>39</v>
      </c>
      <c r="E75" s="12" t="s">
        <v>227</v>
      </c>
      <c r="F75" s="12" t="s">
        <v>131</v>
      </c>
      <c r="G75" s="12" t="s">
        <v>132</v>
      </c>
      <c r="H75" s="12" t="s">
        <v>28</v>
      </c>
      <c r="I75" s="12" t="s">
        <v>29</v>
      </c>
      <c r="J75" s="13">
        <v>23293.41</v>
      </c>
      <c r="K75" s="14">
        <v>0.14613793604533371</v>
      </c>
      <c r="L75" s="15">
        <v>0.192722</v>
      </c>
      <c r="M75" s="16">
        <v>30938.679995999999</v>
      </c>
      <c r="N75" s="17">
        <f t="shared" si="16"/>
        <v>5962.564286189112</v>
      </c>
      <c r="O75" s="16">
        <f t="shared" si="17"/>
        <v>4521.3148385824934</v>
      </c>
      <c r="P75" s="14">
        <v>0.11319012000000002</v>
      </c>
      <c r="Q75" s="15">
        <v>0.111903</v>
      </c>
      <c r="R75" s="13">
        <v>34583.513330000002</v>
      </c>
      <c r="S75" s="17">
        <f t="shared" si="18"/>
        <v>3869.9988921669901</v>
      </c>
      <c r="T75" s="16">
        <f t="shared" si="19"/>
        <v>3914.5120238443005</v>
      </c>
      <c r="U75" s="14">
        <v>0.13202114148574834</v>
      </c>
      <c r="V75" s="15">
        <v>0.13540548662688362</v>
      </c>
      <c r="W75" s="13">
        <v>23293</v>
      </c>
      <c r="X75" s="17">
        <f t="shared" si="20"/>
        <v>3154</v>
      </c>
      <c r="Y75" s="16">
        <f t="shared" si="21"/>
        <v>3075.1684486275362</v>
      </c>
      <c r="Z75" s="14">
        <v>0.81599999999999995</v>
      </c>
      <c r="AA75" s="15">
        <v>0.85942504768516081</v>
      </c>
      <c r="AB75" s="13">
        <v>23293.41</v>
      </c>
      <c r="AC75" s="16">
        <f t="shared" si="22"/>
        <v>20018.940000000002</v>
      </c>
      <c r="AD75" s="16">
        <f t="shared" si="23"/>
        <v>19007.422559999999</v>
      </c>
      <c r="AE75" s="14">
        <v>8.2199999999999995E-2</v>
      </c>
      <c r="AF75" s="15">
        <v>0.30057803468200001</v>
      </c>
      <c r="AG75" s="21">
        <v>173</v>
      </c>
      <c r="AH75" s="17">
        <f t="shared" si="24"/>
        <v>51.999999999986002</v>
      </c>
      <c r="AI75" s="17">
        <f t="shared" si="25"/>
        <v>14.220599999999999</v>
      </c>
      <c r="AJ75" s="14">
        <v>0.01</v>
      </c>
      <c r="AK75" s="15">
        <v>0</v>
      </c>
      <c r="AL75" s="21">
        <v>278.07228915659999</v>
      </c>
      <c r="AM75" s="16">
        <f t="shared" si="26"/>
        <v>0</v>
      </c>
      <c r="AN75" s="16">
        <f t="shared" si="27"/>
        <v>2.7807228915660001</v>
      </c>
      <c r="AO75" s="27">
        <v>0.42291737378841782</v>
      </c>
      <c r="AP75" s="27">
        <v>0.27136148754707806</v>
      </c>
    </row>
    <row r="76" spans="1:42" customFormat="1" x14ac:dyDescent="0.25">
      <c r="A76" t="str">
        <f t="shared" si="28"/>
        <v>46023ColombiaMatch GroupTinder</v>
      </c>
      <c r="B76" t="str">
        <f t="shared" si="15"/>
        <v>46023ColombiaTinder</v>
      </c>
      <c r="C76" s="11">
        <v>46023</v>
      </c>
      <c r="D76" s="12" t="s">
        <v>18</v>
      </c>
      <c r="E76" s="12" t="s">
        <v>227</v>
      </c>
      <c r="F76" s="12" t="s">
        <v>133</v>
      </c>
      <c r="G76" s="12" t="s">
        <v>134</v>
      </c>
      <c r="H76" s="12" t="s">
        <v>21</v>
      </c>
      <c r="I76" s="12" t="s">
        <v>22</v>
      </c>
      <c r="J76" s="13">
        <v>6836.2199999999993</v>
      </c>
      <c r="K76" s="14">
        <v>8.4959999999999994E-2</v>
      </c>
      <c r="L76" s="15">
        <v>0.13590099999999999</v>
      </c>
      <c r="M76" s="16">
        <v>7184.5</v>
      </c>
      <c r="N76" s="17">
        <f t="shared" si="16"/>
        <v>976.3807344999999</v>
      </c>
      <c r="O76" s="16">
        <f t="shared" si="17"/>
        <v>610.39511999999991</v>
      </c>
      <c r="P76" s="14">
        <v>9.5399999999999999E-3</v>
      </c>
      <c r="Q76" s="15">
        <v>1.1427E-2</v>
      </c>
      <c r="R76" s="13">
        <v>7438.5</v>
      </c>
      <c r="S76" s="17">
        <f t="shared" si="18"/>
        <v>84.999739500000004</v>
      </c>
      <c r="T76" s="16">
        <f t="shared" si="19"/>
        <v>70.963290000000001</v>
      </c>
      <c r="U76" s="14">
        <v>6.1048939055717087E-2</v>
      </c>
      <c r="V76" s="15">
        <v>6.1059098888238732E-2</v>
      </c>
      <c r="W76" s="13">
        <v>6836</v>
      </c>
      <c r="X76" s="17">
        <f t="shared" si="20"/>
        <v>417.4</v>
      </c>
      <c r="Y76" s="16">
        <f t="shared" si="21"/>
        <v>417.33054738488198</v>
      </c>
      <c r="Z76" s="14">
        <v>0.97499999999999998</v>
      </c>
      <c r="AA76" s="15">
        <v>0.99503610391206165</v>
      </c>
      <c r="AB76" s="13">
        <v>6836.2199999999993</v>
      </c>
      <c r="AC76" s="16">
        <f t="shared" si="22"/>
        <v>6802.2857142857138</v>
      </c>
      <c r="AD76" s="16">
        <f t="shared" si="23"/>
        <v>6665.3144999999995</v>
      </c>
      <c r="AE76" s="14">
        <v>0.03</v>
      </c>
      <c r="AF76" s="15">
        <v>2.2222222222000002E-2</v>
      </c>
      <c r="AG76" s="21">
        <v>45</v>
      </c>
      <c r="AH76" s="17">
        <f t="shared" si="24"/>
        <v>0.99999999999000011</v>
      </c>
      <c r="AI76" s="17">
        <f t="shared" si="25"/>
        <v>1.3499999999999999</v>
      </c>
      <c r="AJ76" s="14">
        <v>0.01</v>
      </c>
      <c r="AK76" s="15">
        <v>1.8734740635996724E-2</v>
      </c>
      <c r="AL76" s="21">
        <v>103.5416666667</v>
      </c>
      <c r="AM76" s="16">
        <f t="shared" si="26"/>
        <v>1.939826270019452</v>
      </c>
      <c r="AN76" s="16">
        <f t="shared" si="27"/>
        <v>1.0354166666669999</v>
      </c>
      <c r="AO76" s="27">
        <v>0.37364893799047072</v>
      </c>
      <c r="AP76" s="27">
        <v>0.37755747091162639</v>
      </c>
    </row>
    <row r="77" spans="1:42" customFormat="1" x14ac:dyDescent="0.25">
      <c r="A77" t="str">
        <f t="shared" si="28"/>
        <v>46023ColombiaMc DonaldsArcos Dorados</v>
      </c>
      <c r="B77" t="str">
        <f t="shared" si="15"/>
        <v>46023ColombiaArcos Dorados</v>
      </c>
      <c r="C77" s="11">
        <v>46023</v>
      </c>
      <c r="D77" s="12" t="s">
        <v>18</v>
      </c>
      <c r="E77" s="12" t="s">
        <v>227</v>
      </c>
      <c r="F77" s="12" t="s">
        <v>135</v>
      </c>
      <c r="G77" s="12" t="s">
        <v>136</v>
      </c>
      <c r="H77" s="12" t="s">
        <v>36</v>
      </c>
      <c r="I77" s="12" t="s">
        <v>37</v>
      </c>
      <c r="J77" s="13">
        <v>5686.096495854863</v>
      </c>
      <c r="K77" s="14">
        <v>6.3340304930687125E-2</v>
      </c>
      <c r="L77" s="15">
        <v>7.3537000000000005E-2</v>
      </c>
      <c r="M77" s="16">
        <v>6033.8999990000002</v>
      </c>
      <c r="N77" s="17">
        <f t="shared" si="16"/>
        <v>443.71490422646303</v>
      </c>
      <c r="O77" s="16">
        <f t="shared" si="17"/>
        <v>382.18906585793275</v>
      </c>
      <c r="P77" s="14">
        <v>1.3972746331834106E-2</v>
      </c>
      <c r="Q77" s="15">
        <v>1.2451E-2</v>
      </c>
      <c r="R77" s="13">
        <v>6665.8999990000002</v>
      </c>
      <c r="S77" s="17">
        <f t="shared" si="18"/>
        <v>82.997120887549002</v>
      </c>
      <c r="T77" s="16">
        <f t="shared" si="19"/>
        <v>93.140929759400223</v>
      </c>
      <c r="U77" s="14">
        <v>4.1232718017880185E-2</v>
      </c>
      <c r="V77" s="15">
        <v>0</v>
      </c>
      <c r="W77" s="13">
        <v>5820</v>
      </c>
      <c r="X77" s="17">
        <f t="shared" si="20"/>
        <v>0</v>
      </c>
      <c r="Y77" s="16">
        <f t="shared" si="21"/>
        <v>239.97441886406267</v>
      </c>
      <c r="Z77" s="14">
        <v>0.9</v>
      </c>
      <c r="AA77" s="15">
        <v>0.94442550965810501</v>
      </c>
      <c r="AB77" s="13">
        <v>5686.096495854863</v>
      </c>
      <c r="AC77" s="16">
        <f t="shared" si="22"/>
        <v>5370.0945810628937</v>
      </c>
      <c r="AD77" s="16">
        <f t="shared" si="23"/>
        <v>5117.4868462693767</v>
      </c>
      <c r="AE77" s="14">
        <v>3.5499999999999997E-2</v>
      </c>
      <c r="AF77" s="15">
        <v>6.4516129032000005E-2</v>
      </c>
      <c r="AG77" s="21">
        <v>31</v>
      </c>
      <c r="AH77" s="17">
        <f t="shared" si="24"/>
        <v>1.9999999999920002</v>
      </c>
      <c r="AI77" s="17">
        <f t="shared" si="25"/>
        <v>1.1004999999999998</v>
      </c>
      <c r="AJ77" s="14">
        <v>0.01</v>
      </c>
      <c r="AK77" s="15">
        <v>0</v>
      </c>
      <c r="AL77" s="21">
        <v>52.083333333299997</v>
      </c>
      <c r="AM77" s="16">
        <f t="shared" si="26"/>
        <v>0</v>
      </c>
      <c r="AN77" s="16">
        <f t="shared" si="27"/>
        <v>0.52083333333299997</v>
      </c>
      <c r="AO77" s="27">
        <v>0.46532305938918422</v>
      </c>
      <c r="AP77" s="27">
        <v>0.40643553806247779</v>
      </c>
    </row>
    <row r="78" spans="1:42" customFormat="1" x14ac:dyDescent="0.25">
      <c r="A78" t="str">
        <f t="shared" si="28"/>
        <v>46023ColombiaMercado LibreMercado Livre (Ebazar)</v>
      </c>
      <c r="B78" t="str">
        <f t="shared" si="15"/>
        <v>46023ColombiaMercado Livre (Ebazar)</v>
      </c>
      <c r="C78" s="11">
        <v>46023</v>
      </c>
      <c r="D78" s="12" t="s">
        <v>18</v>
      </c>
      <c r="E78" s="12" t="s">
        <v>227</v>
      </c>
      <c r="F78" s="12" t="s">
        <v>137</v>
      </c>
      <c r="G78" s="12" t="s">
        <v>138</v>
      </c>
      <c r="H78" s="12" t="s">
        <v>36</v>
      </c>
      <c r="I78" s="12" t="s">
        <v>37</v>
      </c>
      <c r="J78" s="13">
        <v>205468.43218753469</v>
      </c>
      <c r="K78" s="14">
        <v>9.9000000000000005E-2</v>
      </c>
      <c r="L78" s="15">
        <v>0.18390400000000001</v>
      </c>
      <c r="M78" s="16">
        <v>219725.125271</v>
      </c>
      <c r="N78" s="17">
        <f t="shared" si="16"/>
        <v>40408.329437837987</v>
      </c>
      <c r="O78" s="16">
        <f t="shared" si="17"/>
        <v>21752.787401829002</v>
      </c>
      <c r="P78" s="14">
        <v>4.5210286661777968E-2</v>
      </c>
      <c r="Q78" s="15">
        <v>5.8666999999999997E-2</v>
      </c>
      <c r="R78" s="13">
        <v>229410.98332900001</v>
      </c>
      <c r="S78" s="17">
        <f t="shared" si="18"/>
        <v>13458.854158962444</v>
      </c>
      <c r="T78" s="16">
        <f t="shared" si="19"/>
        <v>10371.736319664456</v>
      </c>
      <c r="U78" s="14">
        <v>8.8099774142140874E-2</v>
      </c>
      <c r="V78" s="15">
        <v>7.1582001772169154E-2</v>
      </c>
      <c r="W78" s="13">
        <v>205398</v>
      </c>
      <c r="X78" s="17">
        <f t="shared" si="20"/>
        <v>14702.8</v>
      </c>
      <c r="Y78" s="16">
        <f t="shared" si="21"/>
        <v>18095.517409247452</v>
      </c>
      <c r="Z78" s="14">
        <v>0.8135474862798201</v>
      </c>
      <c r="AA78" s="15">
        <v>0.76972669427826246</v>
      </c>
      <c r="AB78" s="13">
        <v>205468.43218753469</v>
      </c>
      <c r="AC78" s="16">
        <f t="shared" si="22"/>
        <v>158154.53708624843</v>
      </c>
      <c r="AD78" s="16">
        <f t="shared" si="23"/>
        <v>167158.32651602454</v>
      </c>
      <c r="AE78" s="14">
        <v>6.54E-2</v>
      </c>
      <c r="AF78" s="15">
        <v>8.7887740029000003E-2</v>
      </c>
      <c r="AG78" s="21">
        <v>1354</v>
      </c>
      <c r="AH78" s="17">
        <f t="shared" si="24"/>
        <v>118.99999999926601</v>
      </c>
      <c r="AI78" s="17">
        <f t="shared" si="25"/>
        <v>88.551599999999993</v>
      </c>
      <c r="AJ78" s="14">
        <v>0.01</v>
      </c>
      <c r="AK78" s="15">
        <v>0</v>
      </c>
      <c r="AL78" s="21">
        <v>1134.7916666666999</v>
      </c>
      <c r="AM78" s="16">
        <f t="shared" si="26"/>
        <v>0</v>
      </c>
      <c r="AN78" s="16">
        <f t="shared" si="27"/>
        <v>11.347916666667</v>
      </c>
      <c r="AO78" s="27">
        <v>5.5049809660877851E-2</v>
      </c>
      <c r="AP78" s="27">
        <v>8.4669232700638752E-2</v>
      </c>
    </row>
    <row r="79" spans="1:42" customFormat="1" x14ac:dyDescent="0.25">
      <c r="A79" t="str">
        <f t="shared" si="28"/>
        <v>46023ColombiaMetaFacebook</v>
      </c>
      <c r="B79" t="str">
        <f t="shared" si="15"/>
        <v>46023ColombiaFacebook</v>
      </c>
      <c r="C79" s="11">
        <v>46023</v>
      </c>
      <c r="D79" s="12" t="s">
        <v>18</v>
      </c>
      <c r="E79" s="12" t="s">
        <v>227</v>
      </c>
      <c r="F79" s="12" t="s">
        <v>139</v>
      </c>
      <c r="G79" s="12" t="s">
        <v>140</v>
      </c>
      <c r="H79" s="12" t="s">
        <v>141</v>
      </c>
      <c r="I79" s="12" t="s">
        <v>142</v>
      </c>
      <c r="J79" s="13">
        <v>359884.38977502123</v>
      </c>
      <c r="K79" s="14">
        <v>0.12204</v>
      </c>
      <c r="L79" s="15">
        <v>0.1903</v>
      </c>
      <c r="M79" s="16">
        <v>410431.26629699999</v>
      </c>
      <c r="N79" s="17">
        <f t="shared" si="16"/>
        <v>78105.069976319093</v>
      </c>
      <c r="O79" s="16">
        <f t="shared" si="17"/>
        <v>50089.031738885875</v>
      </c>
      <c r="P79" s="14">
        <v>3.6000000000000004E-2</v>
      </c>
      <c r="Q79" s="15">
        <v>7.1556999999999996E-2</v>
      </c>
      <c r="R79" s="13">
        <v>414700.34963100002</v>
      </c>
      <c r="S79" s="17">
        <f t="shared" si="18"/>
        <v>29674.712918545465</v>
      </c>
      <c r="T79" s="16">
        <f t="shared" si="19"/>
        <v>14929.212586716003</v>
      </c>
      <c r="U79" s="14">
        <v>6.9314705550790792E-2</v>
      </c>
      <c r="V79" s="15">
        <v>6.7639017016594236E-2</v>
      </c>
      <c r="W79" s="13">
        <v>359884</v>
      </c>
      <c r="X79" s="17">
        <f t="shared" si="20"/>
        <v>24342.2</v>
      </c>
      <c r="Y79" s="16">
        <f t="shared" si="21"/>
        <v>24945.253492440792</v>
      </c>
      <c r="Z79" s="14">
        <v>0.86695707841952485</v>
      </c>
      <c r="AA79" s="15">
        <v>0.84548646261977833</v>
      </c>
      <c r="AB79" s="13">
        <v>359884.38977502123</v>
      </c>
      <c r="AC79" s="16">
        <f t="shared" si="22"/>
        <v>304277.37966296024</v>
      </c>
      <c r="AD79" s="16">
        <f t="shared" si="23"/>
        <v>312004.31912814593</v>
      </c>
      <c r="AE79" s="14">
        <v>3.15E-2</v>
      </c>
      <c r="AF79" s="15">
        <v>5.4260450160000001E-2</v>
      </c>
      <c r="AG79" s="21">
        <v>2488</v>
      </c>
      <c r="AH79" s="17">
        <f t="shared" si="24"/>
        <v>134.99999999808</v>
      </c>
      <c r="AI79" s="17">
        <f t="shared" si="25"/>
        <v>78.372</v>
      </c>
      <c r="AJ79" s="14">
        <v>0.01</v>
      </c>
      <c r="AK79" s="15">
        <v>0</v>
      </c>
      <c r="AL79" s="21">
        <v>6062.9166666665997</v>
      </c>
      <c r="AM79" s="16">
        <f t="shared" si="26"/>
        <v>0</v>
      </c>
      <c r="AN79" s="16">
        <f t="shared" si="27"/>
        <v>60.629166666665995</v>
      </c>
      <c r="AO79" s="27">
        <v>0.2751050772734594</v>
      </c>
      <c r="AP79" s="27">
        <v>0.35981422358525367</v>
      </c>
    </row>
    <row r="80" spans="1:42" customFormat="1" x14ac:dyDescent="0.25">
      <c r="A80" t="str">
        <f t="shared" si="28"/>
        <v>46023ColombiaMicrosoft Corp.Microsoft</v>
      </c>
      <c r="B80" t="str">
        <f t="shared" si="15"/>
        <v>46023ColombiaMicrosoft</v>
      </c>
      <c r="C80" s="11">
        <v>46023</v>
      </c>
      <c r="D80" s="12" t="s">
        <v>18</v>
      </c>
      <c r="E80" s="12" t="s">
        <v>227</v>
      </c>
      <c r="F80" s="12" t="s">
        <v>143</v>
      </c>
      <c r="G80" s="12" t="s">
        <v>144</v>
      </c>
      <c r="H80" s="12" t="s">
        <v>145</v>
      </c>
      <c r="I80" s="12" t="s">
        <v>146</v>
      </c>
      <c r="J80" s="13">
        <v>48467.775000000001</v>
      </c>
      <c r="K80" s="14">
        <v>0.1406737094082387</v>
      </c>
      <c r="L80" s="15">
        <v>0.15598899999999999</v>
      </c>
      <c r="M80" s="16">
        <v>46747.516663000002</v>
      </c>
      <c r="N80" s="17">
        <f t="shared" si="16"/>
        <v>7292.0983767447069</v>
      </c>
      <c r="O80" s="16">
        <f t="shared" si="17"/>
        <v>6576.1465746076592</v>
      </c>
      <c r="P80" s="14">
        <v>3.6300000000000006E-2</v>
      </c>
      <c r="Q80" s="15">
        <v>2.2454999999999999E-2</v>
      </c>
      <c r="R80" s="13">
        <v>48229.266663000002</v>
      </c>
      <c r="S80" s="17">
        <f t="shared" si="18"/>
        <v>1082.988182917665</v>
      </c>
      <c r="T80" s="16">
        <f t="shared" si="19"/>
        <v>1750.7223798669004</v>
      </c>
      <c r="U80" s="14">
        <v>0.15322967235775781</v>
      </c>
      <c r="V80" s="15">
        <v>0.15760914417760172</v>
      </c>
      <c r="W80" s="13">
        <v>48468</v>
      </c>
      <c r="X80" s="17">
        <f t="shared" si="20"/>
        <v>7639</v>
      </c>
      <c r="Y80" s="16">
        <f t="shared" si="21"/>
        <v>7426.7357598358058</v>
      </c>
      <c r="Z80" s="14">
        <v>0.82793332442019463</v>
      </c>
      <c r="AA80" s="15">
        <v>0.81964983710241868</v>
      </c>
      <c r="AB80" s="13">
        <v>48467.775000000001</v>
      </c>
      <c r="AC80" s="16">
        <f t="shared" si="22"/>
        <v>39726.603883466683</v>
      </c>
      <c r="AD80" s="16">
        <f t="shared" si="23"/>
        <v>40128.086083000002</v>
      </c>
      <c r="AE80" s="14">
        <v>4.6600000000000003E-2</v>
      </c>
      <c r="AF80" s="15">
        <v>3.5947712418000002E-2</v>
      </c>
      <c r="AG80" s="21">
        <v>306</v>
      </c>
      <c r="AH80" s="17">
        <f t="shared" si="24"/>
        <v>10.999999999908001</v>
      </c>
      <c r="AI80" s="17">
        <f t="shared" si="25"/>
        <v>14.259600000000001</v>
      </c>
      <c r="AJ80" s="14">
        <v>0.01</v>
      </c>
      <c r="AK80" s="15">
        <v>9.1074465834504147E-3</v>
      </c>
      <c r="AL80" s="21">
        <v>530.00000000005002</v>
      </c>
      <c r="AM80" s="16">
        <f t="shared" si="26"/>
        <v>4.8269466892291755</v>
      </c>
      <c r="AN80" s="16">
        <f t="shared" si="27"/>
        <v>5.3000000000005008</v>
      </c>
      <c r="AO80" s="27">
        <v>0.28298321864022763</v>
      </c>
      <c r="AP80" s="27">
        <v>0.32684658563164043</v>
      </c>
    </row>
    <row r="81" spans="1:42" customFormat="1" x14ac:dyDescent="0.25">
      <c r="A81" t="str">
        <f t="shared" si="28"/>
        <v>46023ColombiaMicrosoft Corp.LinkedIn Corporation</v>
      </c>
      <c r="B81" t="str">
        <f t="shared" si="15"/>
        <v>46023ColombiaLinkedIn Corporation</v>
      </c>
      <c r="C81" s="11">
        <v>46023</v>
      </c>
      <c r="D81" s="12" t="s">
        <v>18</v>
      </c>
      <c r="E81" s="12" t="s">
        <v>227</v>
      </c>
      <c r="F81" s="12" t="s">
        <v>143</v>
      </c>
      <c r="G81" s="12" t="s">
        <v>147</v>
      </c>
      <c r="H81" s="12" t="s">
        <v>145</v>
      </c>
      <c r="I81" s="12" t="s">
        <v>146</v>
      </c>
      <c r="J81" s="13">
        <v>48467.775000000001</v>
      </c>
      <c r="K81" s="14">
        <v>0.10611577965706349</v>
      </c>
      <c r="L81" s="15">
        <v>0.130493</v>
      </c>
      <c r="M81" s="16">
        <v>30508.25</v>
      </c>
      <c r="N81" s="17">
        <f t="shared" si="16"/>
        <v>3981.1130672499999</v>
      </c>
      <c r="O81" s="16">
        <f t="shared" si="17"/>
        <v>3237.4067347226073</v>
      </c>
      <c r="P81" s="14">
        <v>2.5847140449728249E-2</v>
      </c>
      <c r="Q81" s="15">
        <v>1.2743000000000001E-2</v>
      </c>
      <c r="R81" s="13">
        <v>32841.25</v>
      </c>
      <c r="S81" s="17">
        <f t="shared" si="18"/>
        <v>418.49604875</v>
      </c>
      <c r="T81" s="16">
        <f t="shared" si="19"/>
        <v>848.85240129463784</v>
      </c>
      <c r="U81" s="14">
        <v>0</v>
      </c>
      <c r="V81" s="15">
        <v>0</v>
      </c>
      <c r="W81" s="13">
        <v>27200</v>
      </c>
      <c r="X81" s="17">
        <f t="shared" si="20"/>
        <v>0</v>
      </c>
      <c r="Y81" s="16">
        <f t="shared" si="21"/>
        <v>0</v>
      </c>
      <c r="Z81" s="14">
        <v>0.82793332442019463</v>
      </c>
      <c r="AA81" s="15">
        <v>0.81964983710241868</v>
      </c>
      <c r="AB81" s="13">
        <v>48467.775000000001</v>
      </c>
      <c r="AC81" s="16">
        <f t="shared" si="22"/>
        <v>39726.603883466683</v>
      </c>
      <c r="AD81" s="16">
        <f t="shared" si="23"/>
        <v>40128.086083000002</v>
      </c>
      <c r="AE81" s="14">
        <v>6.4699999999999994E-2</v>
      </c>
      <c r="AF81" s="15">
        <v>4.3478260869000002E-2</v>
      </c>
      <c r="AG81" s="21">
        <v>207</v>
      </c>
      <c r="AH81" s="17">
        <f t="shared" si="24"/>
        <v>8.9999999998830003</v>
      </c>
      <c r="AI81" s="17">
        <f t="shared" si="25"/>
        <v>13.392899999999999</v>
      </c>
      <c r="AJ81" s="14">
        <v>0.01</v>
      </c>
      <c r="AK81" s="15">
        <v>9.1074465834504147E-3</v>
      </c>
      <c r="AL81" s="21">
        <v>530.00000000005002</v>
      </c>
      <c r="AM81" s="16">
        <f t="shared" si="26"/>
        <v>4.8269466892291755</v>
      </c>
      <c r="AN81" s="16">
        <f t="shared" si="27"/>
        <v>5.3000000000005008</v>
      </c>
      <c r="AO81" s="27">
        <v>0.28298321864022763</v>
      </c>
      <c r="AP81" s="27">
        <v>4.5417347580279335E-2</v>
      </c>
    </row>
    <row r="82" spans="1:42" customFormat="1" x14ac:dyDescent="0.25">
      <c r="A82" t="str">
        <f t="shared" si="28"/>
        <v>46023ColombiaMLB Advanced MediaMLB Advanced Media</v>
      </c>
      <c r="B82" t="str">
        <f t="shared" si="15"/>
        <v>46023ColombiaMLB Advanced Media</v>
      </c>
      <c r="C82" s="11">
        <v>46023</v>
      </c>
      <c r="D82" s="12" t="s">
        <v>18</v>
      </c>
      <c r="E82" s="12" t="s">
        <v>227</v>
      </c>
      <c r="F82" s="12" t="s">
        <v>148</v>
      </c>
      <c r="G82" s="12" t="s">
        <v>148</v>
      </c>
      <c r="H82" s="12" t="s">
        <v>21</v>
      </c>
      <c r="I82" s="12" t="s">
        <v>22</v>
      </c>
      <c r="J82" s="13">
        <v>1190.32</v>
      </c>
      <c r="K82" s="14">
        <v>8.9143107432965607E-2</v>
      </c>
      <c r="L82" s="15">
        <v>0.282972</v>
      </c>
      <c r="M82" s="16">
        <v>1541.6</v>
      </c>
      <c r="N82" s="17">
        <f t="shared" si="16"/>
        <v>436.22963519999996</v>
      </c>
      <c r="O82" s="16">
        <f t="shared" si="17"/>
        <v>137.42301441865976</v>
      </c>
      <c r="P82" s="14">
        <v>3.3360021350413667E-2</v>
      </c>
      <c r="Q82" s="15">
        <v>4.0846E-2</v>
      </c>
      <c r="R82" s="13">
        <v>1677</v>
      </c>
      <c r="S82" s="17">
        <f t="shared" si="18"/>
        <v>68.498742000000007</v>
      </c>
      <c r="T82" s="16">
        <f t="shared" si="19"/>
        <v>55.944755804643719</v>
      </c>
      <c r="U82" s="14">
        <v>0</v>
      </c>
      <c r="V82" s="15">
        <v>0</v>
      </c>
      <c r="W82" s="13">
        <v>1190</v>
      </c>
      <c r="X82" s="17">
        <f t="shared" si="20"/>
        <v>0</v>
      </c>
      <c r="Y82" s="16">
        <f t="shared" si="21"/>
        <v>0</v>
      </c>
      <c r="Z82" s="14">
        <v>0.85</v>
      </c>
      <c r="AA82" s="15">
        <v>0.95718798306337805</v>
      </c>
      <c r="AB82" s="13">
        <v>1190.32</v>
      </c>
      <c r="AC82" s="16">
        <f t="shared" si="22"/>
        <v>1139.3600000000001</v>
      </c>
      <c r="AD82" s="16">
        <f t="shared" si="23"/>
        <v>1011.7719999999999</v>
      </c>
      <c r="AE82" s="14">
        <v>7.2099999999999997E-2</v>
      </c>
      <c r="AF82" s="15">
        <v>3.0612244896999999E-2</v>
      </c>
      <c r="AG82" s="21">
        <v>98</v>
      </c>
      <c r="AH82" s="17">
        <f t="shared" si="24"/>
        <v>2.9999999999060001</v>
      </c>
      <c r="AI82" s="17">
        <f t="shared" si="25"/>
        <v>7.0657999999999994</v>
      </c>
      <c r="AJ82" s="14">
        <v>0.01</v>
      </c>
      <c r="AK82" s="15">
        <v>0.24855655537823668</v>
      </c>
      <c r="AL82" s="21">
        <v>13.541666666699999</v>
      </c>
      <c r="AM82" s="16">
        <f t="shared" si="26"/>
        <v>3.3658700207552399</v>
      </c>
      <c r="AN82" s="16">
        <f t="shared" si="27"/>
        <v>0.135416666667</v>
      </c>
      <c r="AO82" s="27">
        <v>-0.45414739846713353</v>
      </c>
      <c r="AP82" s="27">
        <v>-0.45502476705914396</v>
      </c>
    </row>
    <row r="83" spans="1:42" customFormat="1" x14ac:dyDescent="0.25">
      <c r="A83" t="str">
        <f t="shared" si="28"/>
        <v>46023ColombiaNaturgyNaturgy</v>
      </c>
      <c r="B83" t="str">
        <f t="shared" si="15"/>
        <v>46023ColombiaNaturgy</v>
      </c>
      <c r="C83" s="11">
        <v>46023</v>
      </c>
      <c r="D83" s="12" t="s">
        <v>18</v>
      </c>
      <c r="E83" s="12" t="s">
        <v>227</v>
      </c>
      <c r="F83" s="12" t="s">
        <v>149</v>
      </c>
      <c r="G83" s="12" t="s">
        <v>149</v>
      </c>
      <c r="H83" s="12" t="s">
        <v>63</v>
      </c>
      <c r="I83" s="12" t="s">
        <v>64</v>
      </c>
      <c r="J83" s="13">
        <v>36726.26</v>
      </c>
      <c r="K83" s="14">
        <v>0.16</v>
      </c>
      <c r="L83" s="15">
        <v>0.33471099999999998</v>
      </c>
      <c r="M83" s="16">
        <v>56339.5</v>
      </c>
      <c r="N83" s="17">
        <f t="shared" si="16"/>
        <v>18857.4503845</v>
      </c>
      <c r="O83" s="16">
        <f t="shared" si="17"/>
        <v>9014.32</v>
      </c>
      <c r="P83" s="14">
        <v>6.0426545432019418E-2</v>
      </c>
      <c r="Q83" s="15">
        <v>4.4715999999999999E-2</v>
      </c>
      <c r="R83" s="13">
        <v>57573.5</v>
      </c>
      <c r="S83" s="17">
        <f t="shared" si="18"/>
        <v>2574.4566260000001</v>
      </c>
      <c r="T83" s="16">
        <f t="shared" si="19"/>
        <v>3478.9677134303702</v>
      </c>
      <c r="U83" s="14">
        <v>0.14115567850007685</v>
      </c>
      <c r="V83" s="15">
        <v>0.1514014014014014</v>
      </c>
      <c r="W83" s="13">
        <v>39960</v>
      </c>
      <c r="X83" s="17">
        <f t="shared" si="20"/>
        <v>6050</v>
      </c>
      <c r="Y83" s="16">
        <f t="shared" si="21"/>
        <v>5640.5809128630708</v>
      </c>
      <c r="Z83" s="14">
        <v>0.65</v>
      </c>
      <c r="AA83" s="15">
        <v>0.95554302766794363</v>
      </c>
      <c r="AB83" s="13">
        <v>36726.26</v>
      </c>
      <c r="AC83" s="16">
        <f t="shared" si="22"/>
        <v>35093.521675320095</v>
      </c>
      <c r="AD83" s="16">
        <f t="shared" si="23"/>
        <v>23872.069000000003</v>
      </c>
      <c r="AE83" s="14">
        <v>5.5500000000000001E-2</v>
      </c>
      <c r="AF83" s="15">
        <v>7.0987654319999996E-2</v>
      </c>
      <c r="AG83" s="21">
        <v>324</v>
      </c>
      <c r="AH83" s="17">
        <f t="shared" si="24"/>
        <v>22.99999999968</v>
      </c>
      <c r="AI83" s="17">
        <f t="shared" si="25"/>
        <v>17.981999999999999</v>
      </c>
      <c r="AJ83" s="14">
        <v>0.01</v>
      </c>
      <c r="AK83" s="15">
        <v>2.8210532197212673E-2</v>
      </c>
      <c r="AL83" s="21">
        <v>402.91666666660001</v>
      </c>
      <c r="AM83" s="16">
        <f t="shared" si="26"/>
        <v>11.366493597791726</v>
      </c>
      <c r="AN83" s="16">
        <f t="shared" si="27"/>
        <v>4.0291666666659998</v>
      </c>
      <c r="AO83" s="27">
        <v>0.39916022516991595</v>
      </c>
      <c r="AP83" s="27">
        <v>0.35959538397015994</v>
      </c>
    </row>
    <row r="84" spans="1:42" customFormat="1" x14ac:dyDescent="0.25">
      <c r="A84" t="str">
        <f t="shared" si="28"/>
        <v>46023PeruNetflixNetflix</v>
      </c>
      <c r="B84" t="str">
        <f t="shared" si="15"/>
        <v>46023PeruNetflix</v>
      </c>
      <c r="C84" s="11">
        <v>46023</v>
      </c>
      <c r="D84" s="12" t="s">
        <v>39</v>
      </c>
      <c r="E84" s="12" t="s">
        <v>228</v>
      </c>
      <c r="F84" s="12" t="s">
        <v>150</v>
      </c>
      <c r="G84" s="12" t="s">
        <v>150</v>
      </c>
      <c r="H84" s="12" t="s">
        <v>21</v>
      </c>
      <c r="I84" s="12" t="s">
        <v>22</v>
      </c>
      <c r="J84" s="13">
        <v>19323.350000000002</v>
      </c>
      <c r="K84" s="14">
        <v>0.1444690427709287</v>
      </c>
      <c r="L84" s="15">
        <v>0.22142800000000001</v>
      </c>
      <c r="M84" s="16">
        <v>21529.654720999999</v>
      </c>
      <c r="N84" s="17">
        <f t="shared" si="16"/>
        <v>4767.2683855615878</v>
      </c>
      <c r="O84" s="16">
        <f t="shared" si="17"/>
        <v>3110.3686087314759</v>
      </c>
      <c r="P84" s="14">
        <v>6.3000000000000014E-2</v>
      </c>
      <c r="Q84" s="15">
        <v>8.2876000000000005E-2</v>
      </c>
      <c r="R84" s="13">
        <v>22194.654720999999</v>
      </c>
      <c r="S84" s="17">
        <f t="shared" si="18"/>
        <v>1839.404204657596</v>
      </c>
      <c r="T84" s="16">
        <f t="shared" si="19"/>
        <v>1398.2632474230002</v>
      </c>
      <c r="U84" s="14">
        <v>3.3801380836370264E-2</v>
      </c>
      <c r="V84" s="15">
        <v>5.8469181804067689E-2</v>
      </c>
      <c r="W84" s="13">
        <v>19323</v>
      </c>
      <c r="X84" s="17">
        <f t="shared" si="20"/>
        <v>1129.8</v>
      </c>
      <c r="Y84" s="16">
        <f t="shared" si="21"/>
        <v>653.14408190118263</v>
      </c>
      <c r="Z84" s="14">
        <v>0.87029999999999996</v>
      </c>
      <c r="AA84" s="15">
        <v>0.86698681761817697</v>
      </c>
      <c r="AB84" s="13">
        <v>19323.350000000002</v>
      </c>
      <c r="AC84" s="16">
        <f t="shared" si="22"/>
        <v>16753.089722222201</v>
      </c>
      <c r="AD84" s="16">
        <f t="shared" si="23"/>
        <v>16817.111505000001</v>
      </c>
      <c r="AE84" s="14">
        <v>0.03</v>
      </c>
      <c r="AF84" s="15">
        <v>9.3457943924999995E-2</v>
      </c>
      <c r="AG84" s="21">
        <v>107</v>
      </c>
      <c r="AH84" s="17">
        <f t="shared" si="24"/>
        <v>9.9999999999749996</v>
      </c>
      <c r="AI84" s="17">
        <f t="shared" si="25"/>
        <v>3.21</v>
      </c>
      <c r="AJ84" s="14">
        <v>0.01</v>
      </c>
      <c r="AK84" s="15">
        <v>0</v>
      </c>
      <c r="AL84" s="21">
        <v>194.2168674699</v>
      </c>
      <c r="AM84" s="16">
        <f t="shared" si="26"/>
        <v>0</v>
      </c>
      <c r="AN84" s="16">
        <f t="shared" si="27"/>
        <v>1.9421686746989999</v>
      </c>
      <c r="AO84" s="27">
        <v>0.50321135168506903</v>
      </c>
      <c r="AP84" s="27">
        <v>0.53809836605491967</v>
      </c>
    </row>
    <row r="85" spans="1:42" customFormat="1" x14ac:dyDescent="0.25">
      <c r="A85" t="str">
        <f t="shared" si="28"/>
        <v>46023ColombiaAvanGrid Inc.Nordstrom.com</v>
      </c>
      <c r="B85" t="str">
        <f t="shared" si="15"/>
        <v>46023ColombiaNordstrom.com</v>
      </c>
      <c r="C85" s="11">
        <v>46023</v>
      </c>
      <c r="D85" s="12" t="s">
        <v>18</v>
      </c>
      <c r="E85" s="12" t="s">
        <v>227</v>
      </c>
      <c r="F85" s="12" t="s">
        <v>49</v>
      </c>
      <c r="G85" s="12" t="s">
        <v>50</v>
      </c>
      <c r="H85" s="12" t="s">
        <v>25</v>
      </c>
      <c r="I85" s="12" t="s">
        <v>26</v>
      </c>
      <c r="J85" s="13">
        <v>20380.919999999995</v>
      </c>
      <c r="K85" s="14">
        <v>0.2</v>
      </c>
      <c r="L85" s="15">
        <v>0.314216</v>
      </c>
      <c r="M85" s="16">
        <v>21946.583608000001</v>
      </c>
      <c r="N85" s="17">
        <f t="shared" si="16"/>
        <v>6895.967714971328</v>
      </c>
      <c r="O85" s="16">
        <f t="shared" si="17"/>
        <v>4389.3167216000002</v>
      </c>
      <c r="P85" s="14">
        <v>8.6910977743428791E-2</v>
      </c>
      <c r="Q85" s="15">
        <v>6.4675999999999997E-2</v>
      </c>
      <c r="R85" s="13">
        <v>24305.583331000002</v>
      </c>
      <c r="S85" s="17">
        <f t="shared" si="18"/>
        <v>1571.987907515756</v>
      </c>
      <c r="T85" s="16">
        <f t="shared" si="19"/>
        <v>2112.4220119215952</v>
      </c>
      <c r="U85" s="14">
        <v>0.13130875265562195</v>
      </c>
      <c r="V85" s="15">
        <v>0.12963053824640597</v>
      </c>
      <c r="W85" s="13">
        <v>20381</v>
      </c>
      <c r="X85" s="17">
        <f t="shared" si="20"/>
        <v>2642</v>
      </c>
      <c r="Y85" s="16">
        <f t="shared" si="21"/>
        <v>2676.203687874231</v>
      </c>
      <c r="Z85" s="14">
        <v>0.8126000000000001</v>
      </c>
      <c r="AA85" s="15">
        <v>0.57794709131672062</v>
      </c>
      <c r="AB85" s="13">
        <v>20380.919999999995</v>
      </c>
      <c r="AC85" s="16">
        <f t="shared" si="22"/>
        <v>11779.093432358775</v>
      </c>
      <c r="AD85" s="16">
        <f t="shared" si="23"/>
        <v>16561.535591999997</v>
      </c>
      <c r="AE85" s="14">
        <v>6.0900000000000003E-2</v>
      </c>
      <c r="AF85" s="15">
        <v>0</v>
      </c>
      <c r="AG85" s="21">
        <v>121</v>
      </c>
      <c r="AH85" s="17">
        <f t="shared" si="24"/>
        <v>0</v>
      </c>
      <c r="AI85" s="17">
        <f t="shared" si="25"/>
        <v>7.3689</v>
      </c>
      <c r="AJ85" s="14">
        <v>0.01</v>
      </c>
      <c r="AK85" s="15">
        <v>0</v>
      </c>
      <c r="AL85" s="21">
        <v>186.6666666667</v>
      </c>
      <c r="AM85" s="16">
        <f t="shared" si="26"/>
        <v>0</v>
      </c>
      <c r="AN85" s="16">
        <f t="shared" si="27"/>
        <v>1.866666666667</v>
      </c>
      <c r="AO85" s="27">
        <v>0.22754213230757148</v>
      </c>
      <c r="AP85" s="27">
        <v>0.320526600256613</v>
      </c>
    </row>
    <row r="86" spans="1:42" customFormat="1" x14ac:dyDescent="0.25">
      <c r="A86" t="str">
        <f t="shared" si="28"/>
        <v>46023ColombiaNubankNubank</v>
      </c>
      <c r="B86" t="str">
        <f t="shared" si="15"/>
        <v>46023ColombiaNubank</v>
      </c>
      <c r="C86" s="11">
        <v>46023</v>
      </c>
      <c r="D86" s="12" t="s">
        <v>18</v>
      </c>
      <c r="E86" s="12" t="s">
        <v>227</v>
      </c>
      <c r="F86" s="12" t="s">
        <v>151</v>
      </c>
      <c r="G86" s="12" t="s">
        <v>151</v>
      </c>
      <c r="H86" s="12" t="s">
        <v>36</v>
      </c>
      <c r="I86" s="12" t="s">
        <v>37</v>
      </c>
      <c r="J86" s="13">
        <v>23495.700000000004</v>
      </c>
      <c r="K86" s="14">
        <v>9.0000000000000011E-2</v>
      </c>
      <c r="L86" s="15">
        <v>0.14727599999999999</v>
      </c>
      <c r="M86" s="16">
        <v>24450.033330999999</v>
      </c>
      <c r="N86" s="17">
        <f t="shared" si="16"/>
        <v>3600.9031088563556</v>
      </c>
      <c r="O86" s="16">
        <f t="shared" si="17"/>
        <v>2200.5029997900001</v>
      </c>
      <c r="P86" s="14">
        <v>2.6674267652938809E-2</v>
      </c>
      <c r="Q86" s="15">
        <v>3.0717999999999999E-2</v>
      </c>
      <c r="R86" s="13">
        <v>26433.283330999999</v>
      </c>
      <c r="S86" s="17">
        <f t="shared" si="18"/>
        <v>811.9775973616579</v>
      </c>
      <c r="T86" s="16">
        <f t="shared" si="19"/>
        <v>705.08847451705992</v>
      </c>
      <c r="U86" s="14">
        <v>4.5928611284613785E-2</v>
      </c>
      <c r="V86" s="15">
        <v>4.904008083529808E-2</v>
      </c>
      <c r="W86" s="13">
        <v>23752</v>
      </c>
      <c r="X86" s="17">
        <f t="shared" si="20"/>
        <v>1164.8</v>
      </c>
      <c r="Y86" s="16">
        <f t="shared" si="21"/>
        <v>1090.8963752321465</v>
      </c>
      <c r="Z86" s="14">
        <v>0.98</v>
      </c>
      <c r="AA86" s="15">
        <v>0.98583996220585024</v>
      </c>
      <c r="AB86" s="13">
        <v>23495.700000000004</v>
      </c>
      <c r="AC86" s="16">
        <f t="shared" si="22"/>
        <v>23163</v>
      </c>
      <c r="AD86" s="16">
        <f t="shared" si="23"/>
        <v>23025.786000000004</v>
      </c>
      <c r="AE86" s="14">
        <v>5.2699999999999997E-2</v>
      </c>
      <c r="AF86" s="15">
        <v>8.9285714284999998E-2</v>
      </c>
      <c r="AG86" s="21">
        <v>168</v>
      </c>
      <c r="AH86" s="17">
        <f t="shared" si="24"/>
        <v>14.99999999988</v>
      </c>
      <c r="AI86" s="17">
        <f t="shared" si="25"/>
        <v>8.8536000000000001</v>
      </c>
      <c r="AJ86" s="14">
        <v>0.01</v>
      </c>
      <c r="AK86" s="15">
        <v>7.8312321631543464E-3</v>
      </c>
      <c r="AL86" s="21">
        <v>180.625</v>
      </c>
      <c r="AM86" s="16">
        <f t="shared" si="26"/>
        <v>1.4145163094697539</v>
      </c>
      <c r="AN86" s="16">
        <f t="shared" si="27"/>
        <v>1.8062500000000001</v>
      </c>
      <c r="AO86" s="27">
        <v>0.39144498132677497</v>
      </c>
      <c r="AP86" s="27">
        <v>0.33514219480645829</v>
      </c>
    </row>
    <row r="87" spans="1:42" customFormat="1" x14ac:dyDescent="0.25">
      <c r="A87" t="str">
        <f t="shared" si="28"/>
        <v>46023ColombiaOrange S.A.Orange</v>
      </c>
      <c r="B87" t="str">
        <f t="shared" si="15"/>
        <v>46023ColombiaOrange</v>
      </c>
      <c r="C87" s="11">
        <v>46023</v>
      </c>
      <c r="D87" s="12" t="s">
        <v>18</v>
      </c>
      <c r="E87" s="12" t="s">
        <v>227</v>
      </c>
      <c r="F87" s="12" t="s">
        <v>152</v>
      </c>
      <c r="G87" s="12" t="s">
        <v>153</v>
      </c>
      <c r="H87" s="12" t="s">
        <v>63</v>
      </c>
      <c r="I87" s="12" t="s">
        <v>64</v>
      </c>
      <c r="J87" s="13">
        <v>37793.069433336204</v>
      </c>
      <c r="K87" s="14">
        <v>0.15216022675573623</v>
      </c>
      <c r="L87" s="15">
        <v>0.188801</v>
      </c>
      <c r="M87" s="16">
        <v>42481.983315999998</v>
      </c>
      <c r="N87" s="17">
        <f t="shared" si="16"/>
        <v>8020.6409320441153</v>
      </c>
      <c r="O87" s="16">
        <f t="shared" si="17"/>
        <v>6464.068214395963</v>
      </c>
      <c r="P87" s="14">
        <v>3.8592237997108508E-2</v>
      </c>
      <c r="Q87" s="15">
        <v>4.4296000000000002E-2</v>
      </c>
      <c r="R87" s="13">
        <v>41990.149983000003</v>
      </c>
      <c r="S87" s="17">
        <f t="shared" si="18"/>
        <v>1859.9956836469682</v>
      </c>
      <c r="T87" s="16">
        <f t="shared" si="19"/>
        <v>1620.4938616782179</v>
      </c>
      <c r="U87" s="14">
        <v>0.2516339084183617</v>
      </c>
      <c r="V87" s="15">
        <v>6.6308575662159655E-2</v>
      </c>
      <c r="W87" s="13">
        <v>37793</v>
      </c>
      <c r="X87" s="17">
        <f t="shared" si="20"/>
        <v>2506</v>
      </c>
      <c r="Y87" s="16">
        <f t="shared" si="21"/>
        <v>9510.000300855143</v>
      </c>
      <c r="Z87" s="14">
        <v>0.72</v>
      </c>
      <c r="AA87" s="15">
        <v>0.74393808027092112</v>
      </c>
      <c r="AB87" s="13">
        <v>37793.069433336204</v>
      </c>
      <c r="AC87" s="16">
        <f t="shared" si="22"/>
        <v>28115.703521781765</v>
      </c>
      <c r="AD87" s="16">
        <f t="shared" si="23"/>
        <v>27211.009992002066</v>
      </c>
      <c r="AE87" s="14">
        <v>4.5699999999999998E-2</v>
      </c>
      <c r="AF87" s="15">
        <v>7.9422382671000005E-2</v>
      </c>
      <c r="AG87" s="21">
        <v>277</v>
      </c>
      <c r="AH87" s="17">
        <f t="shared" si="24"/>
        <v>21.999999999867001</v>
      </c>
      <c r="AI87" s="17">
        <f t="shared" si="25"/>
        <v>12.658899999999999</v>
      </c>
      <c r="AJ87" s="14">
        <v>0.01</v>
      </c>
      <c r="AK87" s="15">
        <v>4.8562055310492703E-3</v>
      </c>
      <c r="AL87" s="21">
        <v>983.54166666670005</v>
      </c>
      <c r="AM87" s="16">
        <f t="shared" si="26"/>
        <v>4.7762804816842461</v>
      </c>
      <c r="AN87" s="16">
        <f t="shared" si="27"/>
        <v>9.8354166666670011</v>
      </c>
      <c r="AO87" s="27">
        <v>0.30865837495059478</v>
      </c>
      <c r="AP87" s="27">
        <v>0.26755002106729076</v>
      </c>
    </row>
    <row r="88" spans="1:42" customFormat="1" x14ac:dyDescent="0.25">
      <c r="A88" t="str">
        <f t="shared" si="28"/>
        <v>46023ColombiaOrange S.A.MASORANGE S.L</v>
      </c>
      <c r="B88" t="str">
        <f t="shared" si="15"/>
        <v>46023ColombiaMASORANGE S.L</v>
      </c>
      <c r="C88" s="11">
        <v>46023</v>
      </c>
      <c r="D88" s="12" t="s">
        <v>18</v>
      </c>
      <c r="E88" s="12" t="s">
        <v>227</v>
      </c>
      <c r="F88" s="12" t="s">
        <v>152</v>
      </c>
      <c r="G88" s="12" t="s">
        <v>154</v>
      </c>
      <c r="H88" s="12" t="s">
        <v>63</v>
      </c>
      <c r="I88" s="12" t="s">
        <v>64</v>
      </c>
      <c r="J88" s="13">
        <v>96926.876633333348</v>
      </c>
      <c r="K88" s="14">
        <v>0.17515653554756752</v>
      </c>
      <c r="L88" s="15">
        <v>0.205179</v>
      </c>
      <c r="M88" s="16">
        <v>112069.466526</v>
      </c>
      <c r="N88" s="17">
        <f t="shared" si="16"/>
        <v>22994.301072338156</v>
      </c>
      <c r="O88" s="16">
        <f t="shared" si="17"/>
        <v>19629.699497358248</v>
      </c>
      <c r="P88" s="14">
        <v>6.8264615491992392E-2</v>
      </c>
      <c r="Q88" s="15">
        <v>7.5893000000000002E-2</v>
      </c>
      <c r="R88" s="13">
        <v>113667.216526</v>
      </c>
      <c r="S88" s="17">
        <f t="shared" si="18"/>
        <v>8626.5460638077184</v>
      </c>
      <c r="T88" s="16">
        <f t="shared" si="19"/>
        <v>7759.4488301924339</v>
      </c>
      <c r="U88" s="14">
        <v>0.21475825939028811</v>
      </c>
      <c r="V88" s="15">
        <v>0.16137918227119377</v>
      </c>
      <c r="W88" s="13">
        <v>96927</v>
      </c>
      <c r="X88" s="17">
        <f t="shared" si="20"/>
        <v>15641.999999999998</v>
      </c>
      <c r="Y88" s="16">
        <f t="shared" si="21"/>
        <v>20815.873807922457</v>
      </c>
      <c r="Z88" s="14">
        <v>0.63500000000000001</v>
      </c>
      <c r="AA88" s="15">
        <v>0.74686121942860995</v>
      </c>
      <c r="AB88" s="13">
        <v>96926.876633333348</v>
      </c>
      <c r="AC88" s="16">
        <f t="shared" si="22"/>
        <v>72390.925277777787</v>
      </c>
      <c r="AD88" s="16">
        <f t="shared" si="23"/>
        <v>61548.566662166675</v>
      </c>
      <c r="AE88" s="14">
        <v>0.1022</v>
      </c>
      <c r="AF88" s="15">
        <v>0.105263157894</v>
      </c>
      <c r="AG88" s="21">
        <v>760</v>
      </c>
      <c r="AH88" s="17">
        <f t="shared" si="24"/>
        <v>79.999999999439993</v>
      </c>
      <c r="AI88" s="17">
        <f t="shared" si="25"/>
        <v>77.671999999999997</v>
      </c>
      <c r="AJ88" s="14">
        <v>0.01</v>
      </c>
      <c r="AK88" s="15">
        <v>4.8562055310492703E-3</v>
      </c>
      <c r="AL88" s="21">
        <v>983.54166666670005</v>
      </c>
      <c r="AM88" s="16">
        <f t="shared" si="26"/>
        <v>4.7762804816842461</v>
      </c>
      <c r="AN88" s="16">
        <f t="shared" si="27"/>
        <v>9.8354166666670011</v>
      </c>
      <c r="AO88" s="27">
        <v>0.38749667117299547</v>
      </c>
      <c r="AP88" s="27">
        <v>0.28350207568212787</v>
      </c>
    </row>
    <row r="89" spans="1:42" customFormat="1" x14ac:dyDescent="0.25">
      <c r="A89" t="str">
        <f t="shared" si="28"/>
        <v>46023ColombiaPayPalPayPal</v>
      </c>
      <c r="B89" t="str">
        <f t="shared" si="15"/>
        <v>46023ColombiaPayPal</v>
      </c>
      <c r="C89" s="11">
        <v>46023</v>
      </c>
      <c r="D89" s="12" t="s">
        <v>18</v>
      </c>
      <c r="E89" s="12" t="s">
        <v>227</v>
      </c>
      <c r="F89" s="12" t="s">
        <v>155</v>
      </c>
      <c r="G89" s="12" t="s">
        <v>155</v>
      </c>
      <c r="H89" s="12" t="s">
        <v>25</v>
      </c>
      <c r="I89" s="12" t="s">
        <v>26</v>
      </c>
      <c r="J89" s="13">
        <v>30131.83</v>
      </c>
      <c r="K89" s="14">
        <v>8.0699509441879438E-2</v>
      </c>
      <c r="L89" s="15">
        <v>0.104059</v>
      </c>
      <c r="M89" s="16">
        <v>32596.75</v>
      </c>
      <c r="N89" s="17">
        <f t="shared" si="16"/>
        <v>3391.9852082500001</v>
      </c>
      <c r="O89" s="16">
        <f t="shared" si="17"/>
        <v>2630.5417343995837</v>
      </c>
      <c r="P89" s="14">
        <v>3.5514737096067353E-2</v>
      </c>
      <c r="Q89" s="15">
        <v>3.6322E-2</v>
      </c>
      <c r="R89" s="13">
        <v>35046.75</v>
      </c>
      <c r="S89" s="17">
        <f t="shared" si="18"/>
        <v>1272.9680535</v>
      </c>
      <c r="T89" s="16">
        <f t="shared" si="19"/>
        <v>1244.6761123215986</v>
      </c>
      <c r="U89" s="14">
        <v>0.11380295542101744</v>
      </c>
      <c r="V89" s="15">
        <v>0.11102150537634409</v>
      </c>
      <c r="W89" s="13">
        <v>30132</v>
      </c>
      <c r="X89" s="17">
        <f t="shared" si="20"/>
        <v>3345.3</v>
      </c>
      <c r="Y89" s="16">
        <f t="shared" si="21"/>
        <v>3429.1106527460975</v>
      </c>
      <c r="Z89" s="14">
        <v>0.87549999999999994</v>
      </c>
      <c r="AA89" s="15">
        <v>0.83990915918482201</v>
      </c>
      <c r="AB89" s="13">
        <v>30131.83</v>
      </c>
      <c r="AC89" s="16">
        <f t="shared" si="22"/>
        <v>25307.999999999996</v>
      </c>
      <c r="AD89" s="16">
        <f t="shared" si="23"/>
        <v>26380.417164999999</v>
      </c>
      <c r="AE89" s="14">
        <v>0.03</v>
      </c>
      <c r="AF89" s="15">
        <v>5.2083333329999999E-3</v>
      </c>
      <c r="AG89" s="21">
        <v>192</v>
      </c>
      <c r="AH89" s="17">
        <f t="shared" si="24"/>
        <v>0.99999999993599997</v>
      </c>
      <c r="AI89" s="17">
        <f t="shared" si="25"/>
        <v>5.76</v>
      </c>
      <c r="AJ89" s="14">
        <v>0.01</v>
      </c>
      <c r="AK89" s="15">
        <v>4.2250219524057345E-2</v>
      </c>
      <c r="AL89" s="21">
        <v>317.0833333333</v>
      </c>
      <c r="AM89" s="16">
        <f t="shared" si="26"/>
        <v>13.396840440751776</v>
      </c>
      <c r="AN89" s="16">
        <f t="shared" si="27"/>
        <v>3.1708333333330003</v>
      </c>
      <c r="AO89" s="27">
        <v>0.55504390264192893</v>
      </c>
      <c r="AP89" s="27">
        <v>0.48154693383748487</v>
      </c>
    </row>
    <row r="90" spans="1:42" customFormat="1" x14ac:dyDescent="0.25">
      <c r="A90" t="str">
        <f t="shared" si="28"/>
        <v>46023PeruPeopleConnectPeopleConnect</v>
      </c>
      <c r="B90" t="str">
        <f t="shared" si="15"/>
        <v>46023PeruPeopleConnect</v>
      </c>
      <c r="C90" s="11">
        <v>46023</v>
      </c>
      <c r="D90" s="12" t="s">
        <v>39</v>
      </c>
      <c r="E90" s="12" t="s">
        <v>227</v>
      </c>
      <c r="F90" s="12" t="s">
        <v>156</v>
      </c>
      <c r="G90" s="12" t="s">
        <v>156</v>
      </c>
      <c r="H90" s="12" t="s">
        <v>32</v>
      </c>
      <c r="I90" s="12" t="s">
        <v>33</v>
      </c>
      <c r="J90" s="13">
        <v>6478.0899999999992</v>
      </c>
      <c r="K90" s="14">
        <v>0.11957309384575647</v>
      </c>
      <c r="L90" s="15">
        <v>0.156444</v>
      </c>
      <c r="M90" s="16">
        <v>6970.8333329999996</v>
      </c>
      <c r="N90" s="17">
        <f t="shared" si="16"/>
        <v>1090.545049947852</v>
      </c>
      <c r="O90" s="16">
        <f t="shared" si="17"/>
        <v>833.52410830993631</v>
      </c>
      <c r="P90" s="14">
        <v>8.4281479887300392E-2</v>
      </c>
      <c r="Q90" s="15">
        <v>9.8617999999999997E-2</v>
      </c>
      <c r="R90" s="13">
        <v>7807.8333329999996</v>
      </c>
      <c r="S90" s="17">
        <f t="shared" si="18"/>
        <v>769.99290763379395</v>
      </c>
      <c r="T90" s="16">
        <f t="shared" si="19"/>
        <v>658.05574801863304</v>
      </c>
      <c r="U90" s="14">
        <v>0</v>
      </c>
      <c r="V90" s="15">
        <v>2.4698981167026862E-4</v>
      </c>
      <c r="W90" s="13">
        <v>6478</v>
      </c>
      <c r="X90" s="17">
        <f t="shared" si="20"/>
        <v>1.6</v>
      </c>
      <c r="Y90" s="16">
        <f t="shared" si="21"/>
        <v>0</v>
      </c>
      <c r="Z90" s="14">
        <v>0.92999999999999994</v>
      </c>
      <c r="AA90" s="15">
        <v>0.87894194156371563</v>
      </c>
      <c r="AB90" s="13">
        <v>6478.0899999999992</v>
      </c>
      <c r="AC90" s="16">
        <f t="shared" si="22"/>
        <v>5693.8650022244901</v>
      </c>
      <c r="AD90" s="16">
        <f t="shared" si="23"/>
        <v>6024.6236999999992</v>
      </c>
      <c r="AE90" s="14">
        <v>6.4799999999999996E-2</v>
      </c>
      <c r="AF90" s="15">
        <v>0.14000000000000001</v>
      </c>
      <c r="AG90" s="21">
        <v>50</v>
      </c>
      <c r="AH90" s="17">
        <f t="shared" si="24"/>
        <v>7.0000000000000009</v>
      </c>
      <c r="AI90" s="17">
        <f t="shared" si="25"/>
        <v>3.2399999999999998</v>
      </c>
      <c r="AJ90" s="14">
        <v>0.01</v>
      </c>
      <c r="AK90" s="15">
        <v>1.4584871290901677E-2</v>
      </c>
      <c r="AL90" s="21">
        <v>83.373493975900004</v>
      </c>
      <c r="AM90" s="16">
        <f t="shared" si="26"/>
        <v>1.2159916787112679</v>
      </c>
      <c r="AN90" s="16">
        <f t="shared" si="27"/>
        <v>0.83373493975900004</v>
      </c>
      <c r="AO90" s="27">
        <v>0.38464447931140194</v>
      </c>
      <c r="AP90" s="27">
        <v>0.35463865761200997</v>
      </c>
    </row>
    <row r="91" spans="1:42" customFormat="1" x14ac:dyDescent="0.25">
      <c r="A91" t="str">
        <f t="shared" si="28"/>
        <v>46023ColombiaPhilip MorrisPhilip Morris</v>
      </c>
      <c r="B91" t="str">
        <f t="shared" si="15"/>
        <v>46023ColombiaPhilip Morris</v>
      </c>
      <c r="C91" s="11">
        <v>46023</v>
      </c>
      <c r="D91" s="12" t="s">
        <v>18</v>
      </c>
      <c r="E91" s="12" t="s">
        <v>227</v>
      </c>
      <c r="F91" s="12" t="s">
        <v>157</v>
      </c>
      <c r="G91" s="12" t="s">
        <v>157</v>
      </c>
      <c r="H91" s="12" t="s">
        <v>36</v>
      </c>
      <c r="I91" s="12" t="s">
        <v>37</v>
      </c>
      <c r="J91" s="13">
        <v>2027.7650137805724</v>
      </c>
      <c r="K91" s="14">
        <v>8.2500689694163784E-2</v>
      </c>
      <c r="L91" s="15">
        <v>0.17530999999999999</v>
      </c>
      <c r="M91" s="16">
        <v>2176.5</v>
      </c>
      <c r="N91" s="17">
        <f t="shared" si="16"/>
        <v>381.56221499999998</v>
      </c>
      <c r="O91" s="16">
        <f t="shared" si="17"/>
        <v>179.56275111934747</v>
      </c>
      <c r="P91" s="14">
        <v>2.7249018761267407E-2</v>
      </c>
      <c r="Q91" s="15">
        <v>4.5161E-2</v>
      </c>
      <c r="R91" s="13">
        <v>2170</v>
      </c>
      <c r="S91" s="17">
        <f t="shared" si="18"/>
        <v>97.999369999999999</v>
      </c>
      <c r="T91" s="16">
        <f t="shared" si="19"/>
        <v>59.13037071195027</v>
      </c>
      <c r="U91" s="14">
        <v>4.0308995783009206E-2</v>
      </c>
      <c r="V91" s="15">
        <v>3.5322777101096221E-2</v>
      </c>
      <c r="W91" s="13">
        <v>2463</v>
      </c>
      <c r="X91" s="17">
        <f t="shared" si="20"/>
        <v>87</v>
      </c>
      <c r="Y91" s="16">
        <f t="shared" si="21"/>
        <v>99.281056613551669</v>
      </c>
      <c r="Z91" s="14">
        <v>0.99329999999999996</v>
      </c>
      <c r="AA91" s="15">
        <v>0.99076225085092662</v>
      </c>
      <c r="AB91" s="13">
        <v>2027.7650137805724</v>
      </c>
      <c r="AC91" s="16">
        <f t="shared" si="22"/>
        <v>2009.0330292500003</v>
      </c>
      <c r="AD91" s="16">
        <f t="shared" si="23"/>
        <v>2014.1789881882426</v>
      </c>
      <c r="AE91" s="14">
        <v>9.3600000000000003E-2</v>
      </c>
      <c r="AF91" s="15">
        <v>0.30769230769200001</v>
      </c>
      <c r="AG91" s="21">
        <v>13</v>
      </c>
      <c r="AH91" s="17">
        <f t="shared" si="24"/>
        <v>3.9999999999960001</v>
      </c>
      <c r="AI91" s="17">
        <f t="shared" si="25"/>
        <v>1.2168000000000001</v>
      </c>
      <c r="AJ91" s="14">
        <v>0.01</v>
      </c>
      <c r="AK91" s="15">
        <v>0</v>
      </c>
      <c r="AL91" s="21">
        <v>34.166666666700003</v>
      </c>
      <c r="AM91" s="16">
        <f t="shared" si="26"/>
        <v>0</v>
      </c>
      <c r="AN91" s="16">
        <f t="shared" si="27"/>
        <v>0.34166666666700002</v>
      </c>
      <c r="AO91" s="27">
        <v>0.4198644572035683</v>
      </c>
      <c r="AP91" s="27">
        <v>0.4800943189130325</v>
      </c>
    </row>
    <row r="92" spans="1:42" customFormat="1" x14ac:dyDescent="0.25">
      <c r="A92" t="str">
        <f t="shared" si="28"/>
        <v>46023PeruPricelinePriceline</v>
      </c>
      <c r="B92" t="str">
        <f t="shared" si="15"/>
        <v>46023PeruPriceline</v>
      </c>
      <c r="C92" s="11">
        <v>46023</v>
      </c>
      <c r="D92" s="12" t="s">
        <v>39</v>
      </c>
      <c r="E92" s="12" t="s">
        <v>227</v>
      </c>
      <c r="F92" s="12" t="s">
        <v>158</v>
      </c>
      <c r="G92" s="12" t="s">
        <v>158</v>
      </c>
      <c r="H92" s="12" t="s">
        <v>28</v>
      </c>
      <c r="I92" s="12" t="s">
        <v>29</v>
      </c>
      <c r="J92" s="13">
        <v>20247.803152325916</v>
      </c>
      <c r="K92" s="14">
        <v>0.15</v>
      </c>
      <c r="L92" s="15">
        <v>0.15895400000000001</v>
      </c>
      <c r="M92" s="16">
        <v>21770.049994000001</v>
      </c>
      <c r="N92" s="17">
        <f t="shared" si="16"/>
        <v>3460.4365267462763</v>
      </c>
      <c r="O92" s="16">
        <f t="shared" si="17"/>
        <v>3265.5074991000001</v>
      </c>
      <c r="P92" s="14">
        <v>0.1284976234252902</v>
      </c>
      <c r="Q92" s="15">
        <v>6.9979E-2</v>
      </c>
      <c r="R92" s="13">
        <v>24223.799994000001</v>
      </c>
      <c r="S92" s="17">
        <f t="shared" si="18"/>
        <v>1695.1572997801261</v>
      </c>
      <c r="T92" s="16">
        <f t="shared" si="19"/>
        <v>3112.700729558559</v>
      </c>
      <c r="U92" s="14">
        <v>0.1675312952566112</v>
      </c>
      <c r="V92" s="15">
        <v>0.11403785488958991</v>
      </c>
      <c r="W92" s="13">
        <v>3804</v>
      </c>
      <c r="X92" s="17">
        <f t="shared" si="20"/>
        <v>433.8</v>
      </c>
      <c r="Y92" s="16">
        <f t="shared" si="21"/>
        <v>637.28904715614897</v>
      </c>
      <c r="Z92" s="14">
        <v>0.8619</v>
      </c>
      <c r="AA92" s="15">
        <v>0.90220690520807534</v>
      </c>
      <c r="AB92" s="13">
        <v>20247.803152325916</v>
      </c>
      <c r="AC92" s="16">
        <f t="shared" si="22"/>
        <v>18267.707819322277</v>
      </c>
      <c r="AD92" s="16">
        <f t="shared" si="23"/>
        <v>17451.581536989706</v>
      </c>
      <c r="AE92" s="14">
        <v>8.2900000000000001E-2</v>
      </c>
      <c r="AF92" s="15">
        <v>6.0606060606000003E-2</v>
      </c>
      <c r="AG92" s="21">
        <v>165</v>
      </c>
      <c r="AH92" s="17">
        <f t="shared" si="24"/>
        <v>9.9999999999900009</v>
      </c>
      <c r="AI92" s="17">
        <f t="shared" si="25"/>
        <v>13.6785</v>
      </c>
      <c r="AJ92" s="14">
        <v>0.01</v>
      </c>
      <c r="AK92" s="15">
        <v>0</v>
      </c>
      <c r="AL92" s="21">
        <v>268.67469879520002</v>
      </c>
      <c r="AM92" s="16">
        <f t="shared" si="26"/>
        <v>0</v>
      </c>
      <c r="AN92" s="16">
        <f t="shared" si="27"/>
        <v>2.6867469879520001</v>
      </c>
      <c r="AO92" s="27">
        <v>0.44456576788717633</v>
      </c>
      <c r="AP92" s="27">
        <v>0.36232172914973848</v>
      </c>
    </row>
    <row r="93" spans="1:42" customFormat="1" x14ac:dyDescent="0.25">
      <c r="A93" t="str">
        <f t="shared" si="28"/>
        <v>46023PeruProctor FinancialProctor</v>
      </c>
      <c r="B93" t="str">
        <f t="shared" si="15"/>
        <v>46023PeruProctor</v>
      </c>
      <c r="C93" s="11">
        <v>46023</v>
      </c>
      <c r="D93" s="12" t="s">
        <v>39</v>
      </c>
      <c r="E93" s="12" t="s">
        <v>227</v>
      </c>
      <c r="F93" s="12" t="s">
        <v>159</v>
      </c>
      <c r="G93" s="12" t="s">
        <v>160</v>
      </c>
      <c r="H93" s="12" t="s">
        <v>32</v>
      </c>
      <c r="I93" s="12" t="s">
        <v>33</v>
      </c>
      <c r="J93" s="13">
        <v>6092.0599999999995</v>
      </c>
      <c r="K93" s="14">
        <v>0.16014226368740297</v>
      </c>
      <c r="L93" s="15">
        <v>0.31513600000000003</v>
      </c>
      <c r="M93" s="16">
        <v>7581.5</v>
      </c>
      <c r="N93" s="17">
        <f t="shared" si="16"/>
        <v>2389.2035840000003</v>
      </c>
      <c r="O93" s="16">
        <f t="shared" si="17"/>
        <v>1214.1185721460456</v>
      </c>
      <c r="P93" s="14">
        <v>9.0000000000000011E-2</v>
      </c>
      <c r="Q93" s="15">
        <v>0.101145</v>
      </c>
      <c r="R93" s="13">
        <v>7333.5</v>
      </c>
      <c r="S93" s="17">
        <f t="shared" si="18"/>
        <v>741.74685750000003</v>
      </c>
      <c r="T93" s="16">
        <f t="shared" si="19"/>
        <v>660.0150000000001</v>
      </c>
      <c r="U93" s="14">
        <v>0</v>
      </c>
      <c r="V93" s="15">
        <v>1.4773473407747866E-4</v>
      </c>
      <c r="W93" s="13">
        <v>6092</v>
      </c>
      <c r="X93" s="17">
        <f t="shared" si="20"/>
        <v>0.9</v>
      </c>
      <c r="Y93" s="16">
        <f t="shared" si="21"/>
        <v>0</v>
      </c>
      <c r="Z93" s="14">
        <v>0.7</v>
      </c>
      <c r="AA93" s="15">
        <v>0.92372939859423586</v>
      </c>
      <c r="AB93" s="13">
        <v>6092.0599999999995</v>
      </c>
      <c r="AC93" s="16">
        <f t="shared" si="22"/>
        <v>5627.4149200000002</v>
      </c>
      <c r="AD93" s="16">
        <f t="shared" si="23"/>
        <v>4264.4419999999991</v>
      </c>
      <c r="AE93" s="14">
        <v>0.1055</v>
      </c>
      <c r="AF93" s="15">
        <v>0.10810810810800001</v>
      </c>
      <c r="AG93" s="21">
        <v>74</v>
      </c>
      <c r="AH93" s="17">
        <f t="shared" si="24"/>
        <v>7.9999999999920002</v>
      </c>
      <c r="AI93" s="17">
        <f t="shared" si="25"/>
        <v>7.8069999999999995</v>
      </c>
      <c r="AJ93" s="14">
        <v>0.01</v>
      </c>
      <c r="AK93" s="15">
        <v>0</v>
      </c>
      <c r="AL93" s="21">
        <v>80.722891566300007</v>
      </c>
      <c r="AM93" s="16">
        <f t="shared" si="26"/>
        <v>0</v>
      </c>
      <c r="AN93" s="16">
        <f t="shared" si="27"/>
        <v>0.80722891566300004</v>
      </c>
      <c r="AO93" s="27">
        <v>0.13725147466196558</v>
      </c>
      <c r="AP93" s="27">
        <v>0.20984241105937346</v>
      </c>
    </row>
    <row r="94" spans="1:42" customFormat="1" x14ac:dyDescent="0.25">
      <c r="A94" t="str">
        <f t="shared" si="28"/>
        <v>46023ColombiaRappi S.A.S.Rappi</v>
      </c>
      <c r="B94" t="str">
        <f t="shared" si="15"/>
        <v>46023ColombiaRappi</v>
      </c>
      <c r="C94" s="11">
        <v>46023</v>
      </c>
      <c r="D94" s="12" t="s">
        <v>18</v>
      </c>
      <c r="E94" s="12" t="s">
        <v>228</v>
      </c>
      <c r="F94" s="12" t="s">
        <v>161</v>
      </c>
      <c r="G94" s="12" t="s">
        <v>162</v>
      </c>
      <c r="H94" s="12" t="s">
        <v>36</v>
      </c>
      <c r="I94" s="12" t="s">
        <v>37</v>
      </c>
      <c r="J94" s="13">
        <v>7685.2899999999991</v>
      </c>
      <c r="K94" s="14">
        <v>0.11000000000000001</v>
      </c>
      <c r="L94" s="15">
        <v>0.29843199999999998</v>
      </c>
      <c r="M94" s="16">
        <v>9905.849999</v>
      </c>
      <c r="N94" s="17">
        <f t="shared" si="16"/>
        <v>2956.2226269015678</v>
      </c>
      <c r="O94" s="16">
        <f t="shared" si="17"/>
        <v>1089.6434998900002</v>
      </c>
      <c r="P94" s="14">
        <v>6.9964107749024215E-2</v>
      </c>
      <c r="Q94" s="15">
        <v>0.18892800000000001</v>
      </c>
      <c r="R94" s="13">
        <v>10488.099999</v>
      </c>
      <c r="S94" s="17">
        <f t="shared" si="18"/>
        <v>1981.4957566110722</v>
      </c>
      <c r="T94" s="16">
        <f t="shared" si="19"/>
        <v>733.79055841257673</v>
      </c>
      <c r="U94" s="14">
        <v>4.4128343823852646E-2</v>
      </c>
      <c r="V94" s="15">
        <v>5.022771633051399E-2</v>
      </c>
      <c r="W94" s="13">
        <v>7685</v>
      </c>
      <c r="X94" s="17">
        <f t="shared" si="20"/>
        <v>386</v>
      </c>
      <c r="Y94" s="16">
        <f t="shared" si="21"/>
        <v>339.12632228630758</v>
      </c>
      <c r="Z94" s="14">
        <v>0.85</v>
      </c>
      <c r="AA94" s="15">
        <v>0.78306988669884259</v>
      </c>
      <c r="AB94" s="13">
        <v>7685.2899999999991</v>
      </c>
      <c r="AC94" s="16">
        <f t="shared" si="22"/>
        <v>6018.1191695477473</v>
      </c>
      <c r="AD94" s="16">
        <f t="shared" si="23"/>
        <v>6532.4964999999993</v>
      </c>
      <c r="AE94" s="14">
        <v>2.5999999999999999E-2</v>
      </c>
      <c r="AF94" s="15">
        <v>0.56000000000000005</v>
      </c>
      <c r="AG94" s="21">
        <v>50</v>
      </c>
      <c r="AH94" s="17">
        <f t="shared" si="24"/>
        <v>28.000000000000004</v>
      </c>
      <c r="AI94" s="17">
        <f t="shared" si="25"/>
        <v>1.3</v>
      </c>
      <c r="AJ94" s="14">
        <v>0.01</v>
      </c>
      <c r="AK94" s="15">
        <v>0</v>
      </c>
      <c r="AL94" s="21">
        <v>71.25</v>
      </c>
      <c r="AM94" s="16">
        <f t="shared" si="26"/>
        <v>0</v>
      </c>
      <c r="AN94" s="16">
        <f t="shared" si="27"/>
        <v>0.71250000000000002</v>
      </c>
      <c r="AO94" s="27">
        <v>0.32192180421451888</v>
      </c>
      <c r="AP94" s="27">
        <v>0.23771307302709985</v>
      </c>
    </row>
    <row r="95" spans="1:42" customFormat="1" x14ac:dyDescent="0.25">
      <c r="A95" t="str">
        <f t="shared" si="28"/>
        <v>46023ColombiaRebelRebel LATAM</v>
      </c>
      <c r="B95" t="str">
        <f t="shared" si="15"/>
        <v>46023ColombiaRebel LATAM</v>
      </c>
      <c r="C95" s="11">
        <v>46023</v>
      </c>
      <c r="D95" s="12" t="s">
        <v>18</v>
      </c>
      <c r="E95" s="12" t="s">
        <v>227</v>
      </c>
      <c r="F95" s="12" t="s">
        <v>163</v>
      </c>
      <c r="G95" s="12" t="s">
        <v>164</v>
      </c>
      <c r="H95" s="12" t="s">
        <v>21</v>
      </c>
      <c r="I95" s="12" t="s">
        <v>22</v>
      </c>
      <c r="J95" s="13">
        <v>276077.61383122473</v>
      </c>
      <c r="K95" s="14">
        <v>0.15687000000000001</v>
      </c>
      <c r="L95" s="15">
        <v>0.21335999999999999</v>
      </c>
      <c r="M95" s="16">
        <v>441307.50248099997</v>
      </c>
      <c r="N95" s="17">
        <f t="shared" si="16"/>
        <v>94157.368729346155</v>
      </c>
      <c r="O95" s="16">
        <f t="shared" si="17"/>
        <v>69227.907914194468</v>
      </c>
      <c r="P95" s="14">
        <v>4.9500000000000002E-2</v>
      </c>
      <c r="Q95" s="15">
        <v>4.9466999999999997E-2</v>
      </c>
      <c r="R95" s="13">
        <v>446751.5</v>
      </c>
      <c r="S95" s="17">
        <f t="shared" si="18"/>
        <v>22099.456450499998</v>
      </c>
      <c r="T95" s="16">
        <f t="shared" si="19"/>
        <v>22114.199250000001</v>
      </c>
      <c r="U95" s="14">
        <v>0.16439367355431275</v>
      </c>
      <c r="V95" s="15">
        <v>0.17334642624283653</v>
      </c>
      <c r="W95" s="13">
        <v>378831</v>
      </c>
      <c r="X95" s="17">
        <f t="shared" si="20"/>
        <v>65669</v>
      </c>
      <c r="Y95" s="16">
        <f t="shared" si="21"/>
        <v>62277.419746253858</v>
      </c>
      <c r="Z95" s="14">
        <v>0.87</v>
      </c>
      <c r="AA95" s="15">
        <v>0.87044812599023569</v>
      </c>
      <c r="AB95" s="13">
        <v>276077.61383122473</v>
      </c>
      <c r="AC95" s="16">
        <f t="shared" si="22"/>
        <v>240311.24158724555</v>
      </c>
      <c r="AD95" s="16">
        <f t="shared" si="23"/>
        <v>240187.52403316551</v>
      </c>
      <c r="AE95" s="14">
        <v>5.2699999999999997E-2</v>
      </c>
      <c r="AF95" s="15">
        <v>6.3341250988999995E-2</v>
      </c>
      <c r="AG95" s="21">
        <v>2526</v>
      </c>
      <c r="AH95" s="17">
        <f t="shared" si="24"/>
        <v>159.99999999821398</v>
      </c>
      <c r="AI95" s="17">
        <f t="shared" si="25"/>
        <v>133.12019999999998</v>
      </c>
      <c r="AJ95" s="14">
        <v>0.01</v>
      </c>
      <c r="AK95" s="15">
        <v>5.7270350726644371E-3</v>
      </c>
      <c r="AL95" s="21">
        <v>3048.3333333332998</v>
      </c>
      <c r="AM95" s="16">
        <f t="shared" si="26"/>
        <v>17.457911913171902</v>
      </c>
      <c r="AN95" s="16">
        <f t="shared" si="27"/>
        <v>30.483333333333</v>
      </c>
      <c r="AO95" s="27">
        <v>0.24119339490210986</v>
      </c>
      <c r="AP95" s="27">
        <v>0.10980803404240171</v>
      </c>
    </row>
    <row r="96" spans="1:42" customFormat="1" x14ac:dyDescent="0.25">
      <c r="A96" t="str">
        <f t="shared" si="28"/>
        <v>46023ColombiaRedebanRedeban</v>
      </c>
      <c r="B96" t="str">
        <f t="shared" si="15"/>
        <v>46023ColombiaRedeban</v>
      </c>
      <c r="C96" s="11">
        <v>46023</v>
      </c>
      <c r="D96" s="12" t="s">
        <v>18</v>
      </c>
      <c r="E96" s="12" t="s">
        <v>227</v>
      </c>
      <c r="F96" s="12" t="s">
        <v>165</v>
      </c>
      <c r="G96" s="12" t="s">
        <v>165</v>
      </c>
      <c r="H96" s="12" t="s">
        <v>36</v>
      </c>
      <c r="I96" s="12" t="s">
        <v>37</v>
      </c>
      <c r="J96" s="13">
        <v>6652.4490000000014</v>
      </c>
      <c r="K96" s="14">
        <v>6.3000000000000014E-2</v>
      </c>
      <c r="L96" s="15">
        <v>6.5735000000000002E-2</v>
      </c>
      <c r="M96" s="16">
        <v>5798.5</v>
      </c>
      <c r="N96" s="17">
        <f t="shared" si="16"/>
        <v>381.16439750000001</v>
      </c>
      <c r="O96" s="16">
        <f t="shared" si="17"/>
        <v>365.30550000000011</v>
      </c>
      <c r="P96" s="14">
        <v>9.5185349275279107E-3</v>
      </c>
      <c r="Q96" s="15">
        <v>6.6959999999999997E-3</v>
      </c>
      <c r="R96" s="13">
        <v>6123</v>
      </c>
      <c r="S96" s="17">
        <f t="shared" si="18"/>
        <v>40.999607999999995</v>
      </c>
      <c r="T96" s="16">
        <f t="shared" si="19"/>
        <v>58.281989361253395</v>
      </c>
      <c r="U96" s="14">
        <v>0</v>
      </c>
      <c r="V96" s="15">
        <v>0</v>
      </c>
      <c r="W96" s="13">
        <v>6652</v>
      </c>
      <c r="X96" s="17">
        <f t="shared" si="20"/>
        <v>0</v>
      </c>
      <c r="Y96" s="16">
        <f t="shared" si="21"/>
        <v>0</v>
      </c>
      <c r="Z96" s="14">
        <v>0.93</v>
      </c>
      <c r="AA96" s="15">
        <v>0.91157008639221837</v>
      </c>
      <c r="AB96" s="13">
        <v>6652.4490000000014</v>
      </c>
      <c r="AC96" s="16">
        <f t="shared" si="22"/>
        <v>6064.1735096498278</v>
      </c>
      <c r="AD96" s="16">
        <f t="shared" si="23"/>
        <v>6186.777570000002</v>
      </c>
      <c r="AE96" s="14">
        <v>0.03</v>
      </c>
      <c r="AF96" s="15">
        <v>0</v>
      </c>
      <c r="AG96" s="21">
        <v>37</v>
      </c>
      <c r="AH96" s="17">
        <f t="shared" si="24"/>
        <v>0</v>
      </c>
      <c r="AI96" s="17">
        <f t="shared" si="25"/>
        <v>1.1099999999999999</v>
      </c>
      <c r="AJ96" s="14">
        <v>0.01</v>
      </c>
      <c r="AK96" s="15">
        <v>2.1774180453835574E-2</v>
      </c>
      <c r="AL96" s="21">
        <v>57.708333333299997</v>
      </c>
      <c r="AM96" s="16">
        <f t="shared" si="26"/>
        <v>1.2565516636893688</v>
      </c>
      <c r="AN96" s="16">
        <f t="shared" si="27"/>
        <v>0.57708333333299999</v>
      </c>
      <c r="AO96" s="27">
        <v>0.47869887923603227</v>
      </c>
      <c r="AP96" s="27">
        <v>0.41807697560871365</v>
      </c>
    </row>
    <row r="97" spans="1:42" customFormat="1" x14ac:dyDescent="0.25">
      <c r="A97" t="str">
        <f t="shared" si="28"/>
        <v>46023ColombiaRepsolRepsol</v>
      </c>
      <c r="B97" t="str">
        <f t="shared" si="15"/>
        <v>46023ColombiaRepsol</v>
      </c>
      <c r="C97" s="11">
        <v>46023</v>
      </c>
      <c r="D97" s="12" t="s">
        <v>18</v>
      </c>
      <c r="E97" s="12" t="s">
        <v>227</v>
      </c>
      <c r="F97" s="12" t="s">
        <v>166</v>
      </c>
      <c r="G97" s="12" t="s">
        <v>166</v>
      </c>
      <c r="H97" s="12" t="s">
        <v>63</v>
      </c>
      <c r="I97" s="12" t="s">
        <v>64</v>
      </c>
      <c r="J97" s="13">
        <v>8058.2599999999993</v>
      </c>
      <c r="K97" s="14">
        <v>0.24098418289416765</v>
      </c>
      <c r="L97" s="15">
        <v>0.30515300000000001</v>
      </c>
      <c r="M97" s="16">
        <v>14075</v>
      </c>
      <c r="N97" s="17">
        <f t="shared" si="16"/>
        <v>4295.0284750000001</v>
      </c>
      <c r="O97" s="16">
        <f t="shared" si="17"/>
        <v>3391.8523742354096</v>
      </c>
      <c r="P97" s="14">
        <v>8.2138149586583165E-2</v>
      </c>
      <c r="Q97" s="15">
        <v>8.4593000000000002E-2</v>
      </c>
      <c r="R97" s="13">
        <v>13523.5</v>
      </c>
      <c r="S97" s="17">
        <f t="shared" si="18"/>
        <v>1143.9934355</v>
      </c>
      <c r="T97" s="16">
        <f t="shared" si="19"/>
        <v>1110.7952659341574</v>
      </c>
      <c r="U97" s="14">
        <v>0.24483483145668078</v>
      </c>
      <c r="V97" s="15">
        <v>0.13776215582893966</v>
      </c>
      <c r="W97" s="13">
        <v>8535</v>
      </c>
      <c r="X97" s="17">
        <f t="shared" si="20"/>
        <v>1175.8</v>
      </c>
      <c r="Y97" s="16">
        <f t="shared" si="21"/>
        <v>2089.6652864827706</v>
      </c>
      <c r="Z97" s="14">
        <v>0.6</v>
      </c>
      <c r="AA97" s="15">
        <v>0.30374335972749694</v>
      </c>
      <c r="AB97" s="13">
        <v>8058.2599999999993</v>
      </c>
      <c r="AC97" s="16">
        <f t="shared" si="22"/>
        <v>2447.6429659576993</v>
      </c>
      <c r="AD97" s="16">
        <f t="shared" si="23"/>
        <v>4834.9559999999992</v>
      </c>
      <c r="AE97" s="14">
        <v>0.1883</v>
      </c>
      <c r="AF97" s="15">
        <v>0.37878787878699999</v>
      </c>
      <c r="AG97" s="21">
        <v>66</v>
      </c>
      <c r="AH97" s="17">
        <f t="shared" si="24"/>
        <v>24.999999999941998</v>
      </c>
      <c r="AI97" s="17">
        <f t="shared" si="25"/>
        <v>12.4278</v>
      </c>
      <c r="AJ97" s="14">
        <v>0.01</v>
      </c>
      <c r="AK97" s="15">
        <v>0</v>
      </c>
      <c r="AL97" s="21">
        <v>96.833333333300004</v>
      </c>
      <c r="AM97" s="16">
        <f t="shared" si="26"/>
        <v>0</v>
      </c>
      <c r="AN97" s="16">
        <f t="shared" si="27"/>
        <v>0.96833333333300009</v>
      </c>
      <c r="AO97" s="27">
        <v>7.7641394491938326E-2</v>
      </c>
      <c r="AP97" s="27">
        <v>0.20652571816636789</v>
      </c>
    </row>
    <row r="98" spans="1:42" customFormat="1" x14ac:dyDescent="0.25">
      <c r="A98" t="str">
        <f t="shared" si="28"/>
        <v>46023ColombiaRing AmazonRing Amazon</v>
      </c>
      <c r="B98" t="str">
        <f t="shared" si="15"/>
        <v>46023ColombiaRing Amazon</v>
      </c>
      <c r="C98" s="11">
        <v>46023</v>
      </c>
      <c r="D98" s="12" t="s">
        <v>18</v>
      </c>
      <c r="E98" s="12" t="s">
        <v>227</v>
      </c>
      <c r="F98" s="12" t="s">
        <v>167</v>
      </c>
      <c r="G98" s="12" t="s">
        <v>167</v>
      </c>
      <c r="H98" s="12" t="s">
        <v>21</v>
      </c>
      <c r="I98" s="12" t="s">
        <v>22</v>
      </c>
      <c r="J98" s="13">
        <v>9383.5016666666634</v>
      </c>
      <c r="K98" s="14">
        <v>0.14361793133783401</v>
      </c>
      <c r="L98" s="15">
        <v>0.20291000000000001</v>
      </c>
      <c r="M98" s="16">
        <v>10065.066666000001</v>
      </c>
      <c r="N98" s="17">
        <f t="shared" si="16"/>
        <v>2042.3026771980601</v>
      </c>
      <c r="O98" s="16">
        <f t="shared" si="17"/>
        <v>1445.52405334831</v>
      </c>
      <c r="P98" s="14">
        <v>4.4449258500328583E-2</v>
      </c>
      <c r="Q98" s="15">
        <v>8.6540000000000006E-2</v>
      </c>
      <c r="R98" s="13">
        <v>10197.566666000001</v>
      </c>
      <c r="S98" s="17">
        <f t="shared" si="18"/>
        <v>882.49741927564014</v>
      </c>
      <c r="T98" s="16">
        <f t="shared" si="19"/>
        <v>453.27427681136794</v>
      </c>
      <c r="U98" s="14">
        <v>4.7560026736455444E-2</v>
      </c>
      <c r="V98" s="15">
        <v>9.1325660699062228E-2</v>
      </c>
      <c r="W98" s="13">
        <v>9384</v>
      </c>
      <c r="X98" s="17">
        <f t="shared" si="20"/>
        <v>857</v>
      </c>
      <c r="Y98" s="16">
        <f t="shared" si="21"/>
        <v>446.30329089489788</v>
      </c>
      <c r="Z98" s="14">
        <v>0.79910000000000003</v>
      </c>
      <c r="AA98" s="15">
        <v>0.72509474341579339</v>
      </c>
      <c r="AB98" s="13">
        <v>9383.5016666666634</v>
      </c>
      <c r="AC98" s="16">
        <f t="shared" si="22"/>
        <v>6803.9277333333339</v>
      </c>
      <c r="AD98" s="16">
        <f t="shared" si="23"/>
        <v>7498.356181833331</v>
      </c>
      <c r="AE98" s="14">
        <v>5.4600000000000003E-2</v>
      </c>
      <c r="AF98" s="15">
        <v>6.5573770490999994E-2</v>
      </c>
      <c r="AG98" s="21">
        <v>61</v>
      </c>
      <c r="AH98" s="17">
        <f t="shared" si="24"/>
        <v>3.9999999999509996</v>
      </c>
      <c r="AI98" s="17">
        <f t="shared" si="25"/>
        <v>3.3306</v>
      </c>
      <c r="AJ98" s="14">
        <v>0.01</v>
      </c>
      <c r="AK98" s="15">
        <v>0</v>
      </c>
      <c r="AL98" s="21">
        <v>0</v>
      </c>
      <c r="AM98" s="16">
        <f t="shared" si="26"/>
        <v>0</v>
      </c>
      <c r="AN98" s="16">
        <f t="shared" si="27"/>
        <v>0</v>
      </c>
      <c r="AO98" s="27">
        <v>0.20061009604748448</v>
      </c>
      <c r="AP98" s="27">
        <v>0.20953568460697447</v>
      </c>
    </row>
    <row r="99" spans="1:42" customFormat="1" x14ac:dyDescent="0.25">
      <c r="A99" t="str">
        <f t="shared" si="28"/>
        <v>46023ColombiaRobinhoodRobinhood</v>
      </c>
      <c r="B99" t="str">
        <f t="shared" si="15"/>
        <v>46023ColombiaRobinhood</v>
      </c>
      <c r="C99" s="11">
        <v>46023</v>
      </c>
      <c r="D99" s="12" t="s">
        <v>18</v>
      </c>
      <c r="E99" s="12" t="s">
        <v>227</v>
      </c>
      <c r="F99" s="12" t="s">
        <v>168</v>
      </c>
      <c r="G99" s="12" t="s">
        <v>168</v>
      </c>
      <c r="H99" s="12" t="s">
        <v>32</v>
      </c>
      <c r="I99" s="12" t="s">
        <v>33</v>
      </c>
      <c r="J99" s="13">
        <v>15669.599999999999</v>
      </c>
      <c r="K99" s="14">
        <v>0.16890776587730952</v>
      </c>
      <c r="L99" s="15">
        <v>0.35719299999999998</v>
      </c>
      <c r="M99" s="16">
        <v>18531.583331999998</v>
      </c>
      <c r="N99" s="17">
        <f t="shared" si="16"/>
        <v>6619.351845107075</v>
      </c>
      <c r="O99" s="16">
        <f t="shared" si="17"/>
        <v>3130.1283387773074</v>
      </c>
      <c r="P99" s="14">
        <v>6.6475320956095998E-2</v>
      </c>
      <c r="Q99" s="15">
        <v>8.4041000000000005E-2</v>
      </c>
      <c r="R99" s="13">
        <v>19341.583331999998</v>
      </c>
      <c r="S99" s="17">
        <f t="shared" si="18"/>
        <v>1625.4860048046119</v>
      </c>
      <c r="T99" s="16">
        <f t="shared" si="19"/>
        <v>1285.7379597937766</v>
      </c>
      <c r="U99" s="14">
        <v>7.2137407741817913E-2</v>
      </c>
      <c r="V99" s="15">
        <v>6.1480260693684924E-2</v>
      </c>
      <c r="W99" s="13">
        <v>13349</v>
      </c>
      <c r="X99" s="17">
        <f t="shared" si="20"/>
        <v>820.7</v>
      </c>
      <c r="Y99" s="16">
        <f t="shared" si="21"/>
        <v>962.96225594552732</v>
      </c>
      <c r="Z99" s="14">
        <v>0.84</v>
      </c>
      <c r="AA99" s="15">
        <v>0.80880664896785315</v>
      </c>
      <c r="AB99" s="13">
        <v>15669.599999999999</v>
      </c>
      <c r="AC99" s="16">
        <f t="shared" si="22"/>
        <v>12673.67666666667</v>
      </c>
      <c r="AD99" s="16">
        <f t="shared" si="23"/>
        <v>13162.463999999998</v>
      </c>
      <c r="AE99" s="14">
        <v>9.0999999999999998E-2</v>
      </c>
      <c r="AF99" s="15">
        <v>0.17094017094</v>
      </c>
      <c r="AG99" s="21">
        <v>117</v>
      </c>
      <c r="AH99" s="17">
        <f t="shared" si="24"/>
        <v>19.999999999979998</v>
      </c>
      <c r="AI99" s="17">
        <f t="shared" si="25"/>
        <v>10.647</v>
      </c>
      <c r="AJ99" s="14">
        <v>0.01</v>
      </c>
      <c r="AK99" s="15">
        <v>7.5838511320461655E-2</v>
      </c>
      <c r="AL99" s="21">
        <v>168.75</v>
      </c>
      <c r="AM99" s="16">
        <f t="shared" si="26"/>
        <v>12.797748785327904</v>
      </c>
      <c r="AN99" s="16">
        <f t="shared" si="27"/>
        <v>1.6875</v>
      </c>
      <c r="AO99" s="27">
        <v>0.46693186263739378</v>
      </c>
      <c r="AP99" s="27">
        <v>0.1785557669180694</v>
      </c>
    </row>
    <row r="100" spans="1:42" customFormat="1" x14ac:dyDescent="0.25">
      <c r="A100" t="str">
        <f t="shared" si="28"/>
        <v>46023ColombiaSamsaraSamsara</v>
      </c>
      <c r="B100" t="str">
        <f t="shared" si="15"/>
        <v>46023ColombiaSamsara</v>
      </c>
      <c r="C100" s="11">
        <v>46023</v>
      </c>
      <c r="D100" s="12" t="s">
        <v>18</v>
      </c>
      <c r="E100" s="12" t="s">
        <v>227</v>
      </c>
      <c r="F100" s="12" t="s">
        <v>169</v>
      </c>
      <c r="G100" s="12" t="s">
        <v>169</v>
      </c>
      <c r="H100" s="12" t="s">
        <v>32</v>
      </c>
      <c r="I100" s="12" t="s">
        <v>33</v>
      </c>
      <c r="J100" s="13">
        <v>5452.6205974400009</v>
      </c>
      <c r="K100" s="14">
        <v>0.16764713330103806</v>
      </c>
      <c r="L100" s="15">
        <v>0.17430899999999999</v>
      </c>
      <c r="M100" s="16">
        <v>6223.4999909999997</v>
      </c>
      <c r="N100" s="17">
        <f t="shared" si="16"/>
        <v>1084.812059931219</v>
      </c>
      <c r="O100" s="16">
        <f t="shared" si="17"/>
        <v>1043.3519325901862</v>
      </c>
      <c r="P100" s="14">
        <v>4.037916989909477E-2</v>
      </c>
      <c r="Q100" s="15">
        <v>5.0930999999999997E-2</v>
      </c>
      <c r="R100" s="13">
        <v>6920.9999909999997</v>
      </c>
      <c r="S100" s="17">
        <f t="shared" si="18"/>
        <v>352.49345054162097</v>
      </c>
      <c r="T100" s="16">
        <f t="shared" si="19"/>
        <v>279.46423450822238</v>
      </c>
      <c r="U100" s="14">
        <v>1.6332553701869718E-2</v>
      </c>
      <c r="V100" s="15">
        <v>1.4120667522464698E-2</v>
      </c>
      <c r="W100" s="13">
        <v>5453</v>
      </c>
      <c r="X100" s="17">
        <f t="shared" si="20"/>
        <v>77</v>
      </c>
      <c r="Y100" s="16">
        <f t="shared" si="21"/>
        <v>89.061415336295568</v>
      </c>
      <c r="Z100" s="14">
        <v>0.96</v>
      </c>
      <c r="AA100" s="15">
        <v>0.95367545782376584</v>
      </c>
      <c r="AB100" s="13">
        <v>5452.6205974400009</v>
      </c>
      <c r="AC100" s="16">
        <f t="shared" si="22"/>
        <v>5200.0304446028886</v>
      </c>
      <c r="AD100" s="16">
        <f t="shared" si="23"/>
        <v>5234.5157735424009</v>
      </c>
      <c r="AE100" s="14">
        <v>7.8E-2</v>
      </c>
      <c r="AF100" s="15">
        <v>7.3170731707000003E-2</v>
      </c>
      <c r="AG100" s="21">
        <v>41</v>
      </c>
      <c r="AH100" s="17">
        <f t="shared" si="24"/>
        <v>2.9999999999870002</v>
      </c>
      <c r="AI100" s="17">
        <f t="shared" si="25"/>
        <v>3.198</v>
      </c>
      <c r="AJ100" s="14">
        <v>0.01</v>
      </c>
      <c r="AK100" s="15">
        <v>0</v>
      </c>
      <c r="AL100" s="21">
        <v>84.791666666699996</v>
      </c>
      <c r="AM100" s="16">
        <f t="shared" si="26"/>
        <v>0</v>
      </c>
      <c r="AN100" s="16">
        <f t="shared" si="27"/>
        <v>0.84791666666699994</v>
      </c>
      <c r="AO100" s="27">
        <v>0.38342127706072471</v>
      </c>
      <c r="AP100" s="27">
        <v>0.41059858500442686</v>
      </c>
    </row>
    <row r="101" spans="1:42" customFormat="1" x14ac:dyDescent="0.25">
      <c r="A101" t="str">
        <f t="shared" si="28"/>
        <v>46023ColombiaSamsung GroupSamsung Electronics</v>
      </c>
      <c r="B101" t="str">
        <f t="shared" si="15"/>
        <v>46023ColombiaSamsung Electronics</v>
      </c>
      <c r="C101" s="11">
        <v>46023</v>
      </c>
      <c r="D101" s="12" t="s">
        <v>18</v>
      </c>
      <c r="E101" s="12" t="s">
        <v>227</v>
      </c>
      <c r="F101" s="12" t="s">
        <v>170</v>
      </c>
      <c r="G101" s="12" t="s">
        <v>171</v>
      </c>
      <c r="H101" s="12" t="s">
        <v>36</v>
      </c>
      <c r="I101" s="12" t="s">
        <v>37</v>
      </c>
      <c r="J101" s="13">
        <v>9330.2199999999993</v>
      </c>
      <c r="K101" s="14">
        <v>0.108</v>
      </c>
      <c r="L101" s="15">
        <v>0.12937899999999999</v>
      </c>
      <c r="M101" s="16">
        <v>12118</v>
      </c>
      <c r="N101" s="17">
        <f t="shared" si="16"/>
        <v>1567.8147219999998</v>
      </c>
      <c r="O101" s="16">
        <f t="shared" si="17"/>
        <v>1308.7439999999999</v>
      </c>
      <c r="P101" s="14">
        <v>2.5235710343347938E-2</v>
      </c>
      <c r="Q101" s="15">
        <v>2.198E-2</v>
      </c>
      <c r="R101" s="13">
        <v>13239</v>
      </c>
      <c r="S101" s="17">
        <f t="shared" si="18"/>
        <v>290.99322000000001</v>
      </c>
      <c r="T101" s="16">
        <f t="shared" si="19"/>
        <v>334.09556923558335</v>
      </c>
      <c r="U101" s="14">
        <v>2.4006312031627397E-2</v>
      </c>
      <c r="V101" s="15">
        <v>0</v>
      </c>
      <c r="W101" s="13">
        <v>9330</v>
      </c>
      <c r="X101" s="17">
        <f t="shared" si="20"/>
        <v>0</v>
      </c>
      <c r="Y101" s="16">
        <f t="shared" si="21"/>
        <v>223.97889125508362</v>
      </c>
      <c r="Z101" s="14">
        <v>0.96</v>
      </c>
      <c r="AA101" s="15">
        <v>0.95101444651312828</v>
      </c>
      <c r="AB101" s="13">
        <v>9330.2199999999993</v>
      </c>
      <c r="AC101" s="16">
        <f t="shared" si="22"/>
        <v>8873.1740091457195</v>
      </c>
      <c r="AD101" s="16">
        <f t="shared" si="23"/>
        <v>8957.011199999999</v>
      </c>
      <c r="AE101" s="14">
        <v>5.0799999999999998E-2</v>
      </c>
      <c r="AF101" s="15">
        <v>5.6338028169E-2</v>
      </c>
      <c r="AG101" s="21">
        <v>71</v>
      </c>
      <c r="AH101" s="17">
        <f t="shared" si="24"/>
        <v>3.9999999999989999</v>
      </c>
      <c r="AI101" s="17">
        <f t="shared" si="25"/>
        <v>3.6067999999999998</v>
      </c>
      <c r="AJ101" s="14">
        <v>0.01</v>
      </c>
      <c r="AK101" s="15">
        <v>0</v>
      </c>
      <c r="AL101" s="21">
        <v>138.54166666660001</v>
      </c>
      <c r="AM101" s="16">
        <f t="shared" si="26"/>
        <v>0</v>
      </c>
      <c r="AN101" s="16">
        <f t="shared" si="27"/>
        <v>1.3854166666660002</v>
      </c>
      <c r="AO101" s="27">
        <v>0.44724159851916623</v>
      </c>
      <c r="AP101" s="27">
        <v>0.41565528705987242</v>
      </c>
    </row>
    <row r="102" spans="1:42" customFormat="1" x14ac:dyDescent="0.25">
      <c r="A102" t="str">
        <f t="shared" si="28"/>
        <v>46023ColombiaSecuritas Direct España SAUSecuritas Direct España SAU</v>
      </c>
      <c r="B102" t="str">
        <f t="shared" si="15"/>
        <v>46023ColombiaSecuritas Direct España SAU</v>
      </c>
      <c r="C102" s="11">
        <v>46023</v>
      </c>
      <c r="D102" s="12" t="s">
        <v>18</v>
      </c>
      <c r="E102" s="12" t="s">
        <v>227</v>
      </c>
      <c r="F102" s="12" t="s">
        <v>172</v>
      </c>
      <c r="G102" s="12" t="s">
        <v>172</v>
      </c>
      <c r="H102" s="12" t="s">
        <v>63</v>
      </c>
      <c r="I102" s="12" t="s">
        <v>64</v>
      </c>
      <c r="J102" s="13">
        <v>6753.0600000000013</v>
      </c>
      <c r="K102" s="14">
        <v>0.19851869612024178</v>
      </c>
      <c r="L102" s="15">
        <v>0.46687299999999998</v>
      </c>
      <c r="M102" s="16">
        <v>13016.283331000001</v>
      </c>
      <c r="N102" s="17">
        <f t="shared" si="16"/>
        <v>6076.9512475939628</v>
      </c>
      <c r="O102" s="16">
        <f t="shared" si="17"/>
        <v>2583.9755952017576</v>
      </c>
      <c r="P102" s="14">
        <v>7.6492971860842973E-2</v>
      </c>
      <c r="Q102" s="15">
        <v>0.12128700000000001</v>
      </c>
      <c r="R102" s="13">
        <v>11988.033331000001</v>
      </c>
      <c r="S102" s="17">
        <f t="shared" si="18"/>
        <v>1453.9925986169972</v>
      </c>
      <c r="T102" s="16">
        <f t="shared" si="19"/>
        <v>917.00029625503066</v>
      </c>
      <c r="U102" s="14">
        <v>0.24861952407726537</v>
      </c>
      <c r="V102" s="15">
        <v>0.22206904818988252</v>
      </c>
      <c r="W102" s="13">
        <v>8342</v>
      </c>
      <c r="X102" s="17">
        <f t="shared" si="20"/>
        <v>1852.5</v>
      </c>
      <c r="Y102" s="16">
        <f t="shared" si="21"/>
        <v>2073.9840698525477</v>
      </c>
      <c r="Z102" s="14">
        <v>0.92472423094123246</v>
      </c>
      <c r="AA102" s="15">
        <v>0.88244277409056027</v>
      </c>
      <c r="AB102" s="13">
        <v>6753.0600000000013</v>
      </c>
      <c r="AC102" s="16">
        <f t="shared" si="22"/>
        <v>5959.1890000000003</v>
      </c>
      <c r="AD102" s="16">
        <f t="shared" si="23"/>
        <v>6244.7182150000008</v>
      </c>
      <c r="AE102" s="14">
        <v>0.1545</v>
      </c>
      <c r="AF102" s="15">
        <v>0.16853932584199999</v>
      </c>
      <c r="AG102" s="21">
        <v>89</v>
      </c>
      <c r="AH102" s="17">
        <f t="shared" si="24"/>
        <v>14.999999999937998</v>
      </c>
      <c r="AI102" s="17">
        <f t="shared" si="25"/>
        <v>13.750500000000001</v>
      </c>
      <c r="AJ102" s="14">
        <v>0.01</v>
      </c>
      <c r="AK102" s="15">
        <v>7.6763120404703525E-2</v>
      </c>
      <c r="AL102" s="21">
        <v>101.25</v>
      </c>
      <c r="AM102" s="16">
        <f t="shared" si="26"/>
        <v>7.772265940976232</v>
      </c>
      <c r="AN102" s="16">
        <f t="shared" si="27"/>
        <v>1.0125</v>
      </c>
      <c r="AO102" s="27">
        <v>0.44965005935238572</v>
      </c>
      <c r="AP102" s="27">
        <v>0.27533676204049018</v>
      </c>
    </row>
    <row r="103" spans="1:42" customFormat="1" x14ac:dyDescent="0.25">
      <c r="A103" t="str">
        <f t="shared" si="28"/>
        <v>46023ColombiaSegway-NinebotSegway-Ninebot</v>
      </c>
      <c r="B103" t="str">
        <f t="shared" si="15"/>
        <v>46023ColombiaSegway-Ninebot</v>
      </c>
      <c r="C103" s="11">
        <v>46023</v>
      </c>
      <c r="D103" s="12" t="s">
        <v>18</v>
      </c>
      <c r="E103" s="12" t="s">
        <v>227</v>
      </c>
      <c r="F103" s="12" t="s">
        <v>173</v>
      </c>
      <c r="G103" s="12" t="s">
        <v>173</v>
      </c>
      <c r="H103" s="12" t="s">
        <v>32</v>
      </c>
      <c r="I103" s="12" t="s">
        <v>33</v>
      </c>
      <c r="J103" s="13">
        <v>6402.8599999999988</v>
      </c>
      <c r="K103" s="14">
        <v>0.15531278042890301</v>
      </c>
      <c r="L103" s="15">
        <v>0.16295399999999999</v>
      </c>
      <c r="M103" s="16">
        <v>6373.5</v>
      </c>
      <c r="N103" s="17">
        <f t="shared" si="16"/>
        <v>1038.587319</v>
      </c>
      <c r="O103" s="16">
        <f t="shared" si="17"/>
        <v>989.88600606361331</v>
      </c>
      <c r="P103" s="14">
        <v>6.6615853658536575E-2</v>
      </c>
      <c r="Q103" s="15">
        <v>6.4499000000000001E-2</v>
      </c>
      <c r="R103" s="13">
        <v>6690</v>
      </c>
      <c r="S103" s="17">
        <f t="shared" si="18"/>
        <v>431.49831</v>
      </c>
      <c r="T103" s="16">
        <f t="shared" si="19"/>
        <v>445.66006097560967</v>
      </c>
      <c r="U103" s="14">
        <v>0.14402891737497511</v>
      </c>
      <c r="V103" s="15">
        <v>0.15656723410901141</v>
      </c>
      <c r="W103" s="13">
        <v>6403</v>
      </c>
      <c r="X103" s="17">
        <f t="shared" si="20"/>
        <v>1002.5000000000001</v>
      </c>
      <c r="Y103" s="16">
        <f t="shared" si="21"/>
        <v>922.21715795196565</v>
      </c>
      <c r="Z103" s="14">
        <v>0.95479999999999998</v>
      </c>
      <c r="AA103" s="15">
        <v>0.92814117441268462</v>
      </c>
      <c r="AB103" s="13">
        <v>6402.8599999999988</v>
      </c>
      <c r="AC103" s="16">
        <f t="shared" si="22"/>
        <v>5942.7580000000007</v>
      </c>
      <c r="AD103" s="16">
        <f t="shared" si="23"/>
        <v>6113.4507279999989</v>
      </c>
      <c r="AE103" s="14">
        <v>8.1000000000000003E-2</v>
      </c>
      <c r="AF103" s="15">
        <v>5.5555555554999997E-2</v>
      </c>
      <c r="AG103" s="21">
        <v>54</v>
      </c>
      <c r="AH103" s="17">
        <f t="shared" si="24"/>
        <v>2.99999999997</v>
      </c>
      <c r="AI103" s="17">
        <f t="shared" si="25"/>
        <v>4.3740000000000006</v>
      </c>
      <c r="AJ103" s="14">
        <v>0.01</v>
      </c>
      <c r="AK103" s="15">
        <v>0.13226108295380942</v>
      </c>
      <c r="AL103" s="21">
        <v>76.875</v>
      </c>
      <c r="AM103" s="16">
        <f t="shared" si="26"/>
        <v>10.167570752074099</v>
      </c>
      <c r="AN103" s="16">
        <f t="shared" si="27"/>
        <v>0.76875000000000004</v>
      </c>
      <c r="AO103" s="27">
        <v>0.35189660140212037</v>
      </c>
      <c r="AP103" s="27">
        <v>0.23700691838425869</v>
      </c>
    </row>
    <row r="104" spans="1:42" customFormat="1" x14ac:dyDescent="0.25">
      <c r="A104" t="str">
        <f t="shared" si="28"/>
        <v>46023ColombiaSheinShein</v>
      </c>
      <c r="B104" t="str">
        <f t="shared" si="15"/>
        <v>46023ColombiaShein</v>
      </c>
      <c r="C104" s="11">
        <v>46023</v>
      </c>
      <c r="D104" s="12" t="s">
        <v>18</v>
      </c>
      <c r="E104" s="12" t="s">
        <v>227</v>
      </c>
      <c r="F104" s="12" t="s">
        <v>174</v>
      </c>
      <c r="G104" s="12" t="s">
        <v>174</v>
      </c>
      <c r="H104" s="12" t="s">
        <v>63</v>
      </c>
      <c r="I104" s="12" t="s">
        <v>64</v>
      </c>
      <c r="J104" s="13">
        <v>13828.560000000001</v>
      </c>
      <c r="K104" s="14">
        <v>0.18214052989879867</v>
      </c>
      <c r="L104" s="15">
        <v>0.23220199999999999</v>
      </c>
      <c r="M104" s="16">
        <v>16965.416666000001</v>
      </c>
      <c r="N104" s="17">
        <f t="shared" si="16"/>
        <v>3939.4036806785321</v>
      </c>
      <c r="O104" s="16">
        <f t="shared" si="17"/>
        <v>3090.0899814991503</v>
      </c>
      <c r="P104" s="14">
        <v>4.6114517784061317E-2</v>
      </c>
      <c r="Q104" s="15">
        <v>5.6812000000000001E-2</v>
      </c>
      <c r="R104" s="13">
        <v>17610.416666000001</v>
      </c>
      <c r="S104" s="17">
        <f t="shared" si="18"/>
        <v>1000.4829916287921</v>
      </c>
      <c r="T104" s="16">
        <f t="shared" si="19"/>
        <v>812.09587252898689</v>
      </c>
      <c r="U104" s="14">
        <v>9.8792409528608974E-2</v>
      </c>
      <c r="V104" s="15">
        <v>0.1017499457661436</v>
      </c>
      <c r="W104" s="13">
        <v>13829</v>
      </c>
      <c r="X104" s="17">
        <f t="shared" si="20"/>
        <v>1407.1</v>
      </c>
      <c r="Y104" s="16">
        <f t="shared" si="21"/>
        <v>1366.2002313711334</v>
      </c>
      <c r="Z104" s="14">
        <v>0.64999999999999991</v>
      </c>
      <c r="AA104" s="15">
        <v>0.89369686118197889</v>
      </c>
      <c r="AB104" s="13">
        <v>13828.560000000001</v>
      </c>
      <c r="AC104" s="16">
        <f t="shared" si="22"/>
        <v>12358.540666666668</v>
      </c>
      <c r="AD104" s="16">
        <f t="shared" si="23"/>
        <v>8988.5640000000003</v>
      </c>
      <c r="AE104" s="14">
        <v>7.1199999999999999E-2</v>
      </c>
      <c r="AF104" s="15">
        <v>8.2474226804000003E-2</v>
      </c>
      <c r="AG104" s="21">
        <v>97</v>
      </c>
      <c r="AH104" s="17">
        <f t="shared" si="24"/>
        <v>7.9999999999880007</v>
      </c>
      <c r="AI104" s="17">
        <f t="shared" si="25"/>
        <v>6.9063999999999997</v>
      </c>
      <c r="AJ104" s="14">
        <v>0.01</v>
      </c>
      <c r="AK104" s="15">
        <v>9.6579239797321928E-2</v>
      </c>
      <c r="AL104" s="21">
        <v>17.916666666699999</v>
      </c>
      <c r="AM104" s="16">
        <f t="shared" si="26"/>
        <v>1.7303780463719038</v>
      </c>
      <c r="AN104" s="16">
        <f t="shared" si="27"/>
        <v>0.17916666666699999</v>
      </c>
      <c r="AO104" s="27">
        <v>-0.74113083304265981</v>
      </c>
      <c r="AP104" s="27">
        <v>-3.3810839999792597</v>
      </c>
    </row>
    <row r="105" spans="1:42" customFormat="1" x14ac:dyDescent="0.25">
      <c r="A105" t="str">
        <f t="shared" si="28"/>
        <v>46023PeruSirius XM RadioSirius XM Radio</v>
      </c>
      <c r="B105" t="str">
        <f t="shared" si="15"/>
        <v>46023PeruSirius XM Radio</v>
      </c>
      <c r="C105" s="11">
        <v>46023</v>
      </c>
      <c r="D105" s="12" t="s">
        <v>39</v>
      </c>
      <c r="E105" s="12" t="s">
        <v>227</v>
      </c>
      <c r="F105" s="12" t="s">
        <v>175</v>
      </c>
      <c r="G105" s="12" t="s">
        <v>175</v>
      </c>
      <c r="H105" s="12" t="s">
        <v>41</v>
      </c>
      <c r="I105" s="12" t="s">
        <v>42</v>
      </c>
      <c r="J105" s="13">
        <v>12993.460000000001</v>
      </c>
      <c r="K105" s="14">
        <v>0.17316217669124401</v>
      </c>
      <c r="L105" s="15">
        <v>0.20993800000000001</v>
      </c>
      <c r="M105" s="16">
        <v>15102.754444</v>
      </c>
      <c r="N105" s="17">
        <f t="shared" si="16"/>
        <v>3170.642062464472</v>
      </c>
      <c r="O105" s="16">
        <f t="shared" si="17"/>
        <v>2615.2258335563988</v>
      </c>
      <c r="P105" s="14">
        <v>9.8999999999999991E-2</v>
      </c>
      <c r="Q105" s="15">
        <v>0.13519100000000001</v>
      </c>
      <c r="R105" s="13">
        <v>16842.754443999998</v>
      </c>
      <c r="S105" s="17">
        <f t="shared" si="18"/>
        <v>2276.9888160388041</v>
      </c>
      <c r="T105" s="16">
        <f t="shared" si="19"/>
        <v>1667.4326899559996</v>
      </c>
      <c r="U105" s="14">
        <v>0.10662177121975262</v>
      </c>
      <c r="V105" s="15">
        <v>0.13391826368044332</v>
      </c>
      <c r="W105" s="13">
        <v>12993</v>
      </c>
      <c r="X105" s="17">
        <f t="shared" si="20"/>
        <v>1740</v>
      </c>
      <c r="Y105" s="16">
        <f t="shared" si="21"/>
        <v>1385.3366734582457</v>
      </c>
      <c r="Z105" s="14">
        <v>0.9002</v>
      </c>
      <c r="AA105" s="15">
        <v>0.88618120192773919</v>
      </c>
      <c r="AB105" s="13">
        <v>12993.460000000001</v>
      </c>
      <c r="AC105" s="16">
        <f t="shared" si="22"/>
        <v>11514.560000000003</v>
      </c>
      <c r="AD105" s="16">
        <f t="shared" si="23"/>
        <v>11696.712692000001</v>
      </c>
      <c r="AE105" s="14">
        <v>0.13869999999999999</v>
      </c>
      <c r="AF105" s="15">
        <v>0.19871794871699999</v>
      </c>
      <c r="AG105" s="21">
        <v>156</v>
      </c>
      <c r="AH105" s="17">
        <f t="shared" si="24"/>
        <v>30.999999999851998</v>
      </c>
      <c r="AI105" s="17">
        <f t="shared" si="25"/>
        <v>21.6372</v>
      </c>
      <c r="AJ105" s="14">
        <v>0.01</v>
      </c>
      <c r="AK105" s="15">
        <v>1.1740715685434359E-2</v>
      </c>
      <c r="AL105" s="21">
        <v>177.10843373489999</v>
      </c>
      <c r="AM105" s="16">
        <f t="shared" si="26"/>
        <v>2.0793797659740521</v>
      </c>
      <c r="AN105" s="16">
        <f t="shared" si="27"/>
        <v>1.7710843373489999</v>
      </c>
      <c r="AO105" s="27">
        <v>0.31905219917417854</v>
      </c>
      <c r="AP105" s="27">
        <v>0.11204869146964809</v>
      </c>
    </row>
    <row r="106" spans="1:42" customFormat="1" x14ac:dyDescent="0.25">
      <c r="A106" t="str">
        <f t="shared" si="28"/>
        <v>46023ColombiaSony CorpSony</v>
      </c>
      <c r="B106" t="str">
        <f t="shared" si="15"/>
        <v>46023ColombiaSony</v>
      </c>
      <c r="C106" s="11">
        <v>46023</v>
      </c>
      <c r="D106" s="12" t="s">
        <v>18</v>
      </c>
      <c r="E106" s="12" t="s">
        <v>227</v>
      </c>
      <c r="F106" s="12" t="s">
        <v>176</v>
      </c>
      <c r="G106" s="12" t="s">
        <v>177</v>
      </c>
      <c r="H106" s="12" t="s">
        <v>41</v>
      </c>
      <c r="I106" s="12" t="s">
        <v>42</v>
      </c>
      <c r="J106" s="13">
        <v>30162.885081390257</v>
      </c>
      <c r="K106" s="14">
        <v>0.13587653113508594</v>
      </c>
      <c r="L106" s="15">
        <v>0.177009</v>
      </c>
      <c r="M106" s="16">
        <v>26403.349986000001</v>
      </c>
      <c r="N106" s="17">
        <f t="shared" si="16"/>
        <v>4673.6305776718746</v>
      </c>
      <c r="O106" s="16">
        <f t="shared" si="17"/>
        <v>3587.5956064432999</v>
      </c>
      <c r="P106" s="14">
        <v>3.8167550286023151E-2</v>
      </c>
      <c r="Q106" s="15">
        <v>3.7561999999999998E-2</v>
      </c>
      <c r="R106" s="13">
        <v>28048.516651999998</v>
      </c>
      <c r="S106" s="17">
        <f t="shared" si="18"/>
        <v>1053.5583824824239</v>
      </c>
      <c r="T106" s="16">
        <f t="shared" si="19"/>
        <v>1070.5431697635677</v>
      </c>
      <c r="U106" s="14">
        <v>8.8557957474020746E-2</v>
      </c>
      <c r="V106" s="15">
        <v>9.6571959022643636E-2</v>
      </c>
      <c r="W106" s="13">
        <v>30163</v>
      </c>
      <c r="X106" s="17">
        <f t="shared" si="20"/>
        <v>2912.9</v>
      </c>
      <c r="Y106" s="16">
        <f t="shared" si="21"/>
        <v>2671.1736712888878</v>
      </c>
      <c r="Z106" s="14">
        <v>0.93169999999999997</v>
      </c>
      <c r="AA106" s="15">
        <v>0.90228238865622457</v>
      </c>
      <c r="AB106" s="13">
        <v>30162.885081390257</v>
      </c>
      <c r="AC106" s="16">
        <f t="shared" si="22"/>
        <v>27215.440000000002</v>
      </c>
      <c r="AD106" s="16">
        <f t="shared" si="23"/>
        <v>28102.760030331301</v>
      </c>
      <c r="AE106" s="14">
        <v>0.1542</v>
      </c>
      <c r="AF106" s="15">
        <v>0.13445378151199999</v>
      </c>
      <c r="AG106" s="21">
        <v>238</v>
      </c>
      <c r="AH106" s="17">
        <f t="shared" si="24"/>
        <v>31.999999999855998</v>
      </c>
      <c r="AI106" s="17">
        <f t="shared" si="25"/>
        <v>36.699600000000004</v>
      </c>
      <c r="AJ106" s="14">
        <v>0.01</v>
      </c>
      <c r="AK106" s="15">
        <v>1.4405912712155517E-2</v>
      </c>
      <c r="AL106" s="21">
        <v>449.5833333333</v>
      </c>
      <c r="AM106" s="16">
        <f t="shared" si="26"/>
        <v>6.4766582568394373</v>
      </c>
      <c r="AN106" s="16">
        <f t="shared" si="27"/>
        <v>4.4958333333330005</v>
      </c>
      <c r="AO106" s="27">
        <v>0.41998381293944065</v>
      </c>
      <c r="AP106" s="27">
        <v>0.39263278159914278</v>
      </c>
    </row>
    <row r="107" spans="1:42" customFormat="1" x14ac:dyDescent="0.25">
      <c r="A107" t="str">
        <f t="shared" si="28"/>
        <v>46023PeruSound United LLCSound United LLC</v>
      </c>
      <c r="B107" t="str">
        <f t="shared" si="15"/>
        <v>46023PeruSound United LLC</v>
      </c>
      <c r="C107" s="11">
        <v>46023</v>
      </c>
      <c r="D107" s="12" t="s">
        <v>39</v>
      </c>
      <c r="E107" s="12" t="s">
        <v>227</v>
      </c>
      <c r="F107" s="12" t="s">
        <v>178</v>
      </c>
      <c r="G107" s="12" t="s">
        <v>178</v>
      </c>
      <c r="H107" s="12" t="s">
        <v>25</v>
      </c>
      <c r="I107" s="12" t="s">
        <v>26</v>
      </c>
      <c r="J107" s="13">
        <v>2621.6036111111111</v>
      </c>
      <c r="K107" s="14">
        <v>0.12229134297099295</v>
      </c>
      <c r="L107" s="15">
        <v>0.15964300000000001</v>
      </c>
      <c r="M107" s="16">
        <v>2868.001111</v>
      </c>
      <c r="N107" s="17">
        <f t="shared" si="16"/>
        <v>457.85630136337301</v>
      </c>
      <c r="O107" s="16">
        <f t="shared" si="17"/>
        <v>350.73170750648984</v>
      </c>
      <c r="P107" s="14">
        <v>7.2677820756759534E-2</v>
      </c>
      <c r="Q107" s="15">
        <v>5.3194999999999999E-2</v>
      </c>
      <c r="R107" s="13">
        <v>3177.001111</v>
      </c>
      <c r="S107" s="17">
        <f t="shared" si="18"/>
        <v>169.00057409964501</v>
      </c>
      <c r="T107" s="16">
        <f t="shared" si="19"/>
        <v>230.89751728928391</v>
      </c>
      <c r="U107" s="14">
        <v>0</v>
      </c>
      <c r="V107" s="15">
        <v>0</v>
      </c>
      <c r="W107" s="13">
        <v>2622</v>
      </c>
      <c r="X107" s="17">
        <f t="shared" si="20"/>
        <v>0</v>
      </c>
      <c r="Y107" s="16">
        <f t="shared" si="21"/>
        <v>0</v>
      </c>
      <c r="Z107" s="14">
        <v>0.9900000000000001</v>
      </c>
      <c r="AA107" s="15">
        <v>0.94295586172712542</v>
      </c>
      <c r="AB107" s="13">
        <v>2621.6036111111111</v>
      </c>
      <c r="AC107" s="16">
        <f t="shared" si="22"/>
        <v>2472.0564922222216</v>
      </c>
      <c r="AD107" s="16">
        <f t="shared" si="23"/>
        <v>2595.3875750000002</v>
      </c>
      <c r="AE107" s="14">
        <v>9.64E-2</v>
      </c>
      <c r="AF107" s="15">
        <v>6.6666666666000005E-2</v>
      </c>
      <c r="AG107" s="21">
        <v>15</v>
      </c>
      <c r="AH107" s="17">
        <f t="shared" si="24"/>
        <v>0.99999999999000011</v>
      </c>
      <c r="AI107" s="17">
        <f t="shared" si="25"/>
        <v>1.446</v>
      </c>
      <c r="AJ107" s="14">
        <v>0.01</v>
      </c>
      <c r="AK107" s="15">
        <v>0</v>
      </c>
      <c r="AL107" s="21">
        <v>44.096385542199997</v>
      </c>
      <c r="AM107" s="16">
        <f t="shared" si="26"/>
        <v>0</v>
      </c>
      <c r="AN107" s="16">
        <f t="shared" si="27"/>
        <v>0.44096385542199995</v>
      </c>
      <c r="AO107" s="27">
        <v>0.46172919543020269</v>
      </c>
      <c r="AP107" s="27">
        <v>0.41701939620557205</v>
      </c>
    </row>
    <row r="108" spans="1:42" customFormat="1" x14ac:dyDescent="0.25">
      <c r="A108" t="str">
        <f t="shared" si="28"/>
        <v>46023ColombiaSoutheastern Grocers LLCSoutheastern Grocers</v>
      </c>
      <c r="B108" t="str">
        <f t="shared" si="15"/>
        <v>46023ColombiaSoutheastern Grocers</v>
      </c>
      <c r="C108" s="11">
        <v>46023</v>
      </c>
      <c r="D108" s="12" t="s">
        <v>18</v>
      </c>
      <c r="E108" s="12" t="s">
        <v>227</v>
      </c>
      <c r="F108" s="12" t="s">
        <v>179</v>
      </c>
      <c r="G108" s="12" t="s">
        <v>180</v>
      </c>
      <c r="H108" s="12" t="s">
        <v>25</v>
      </c>
      <c r="I108" s="12" t="s">
        <v>26</v>
      </c>
      <c r="J108" s="13">
        <v>8969.8649373999997</v>
      </c>
      <c r="K108" s="14">
        <v>5.6546954480035667E-2</v>
      </c>
      <c r="L108" s="15">
        <v>6.3134999999999997E-2</v>
      </c>
      <c r="M108" s="16">
        <v>9048.2333299999991</v>
      </c>
      <c r="N108" s="17">
        <f t="shared" si="16"/>
        <v>571.26021128954994</v>
      </c>
      <c r="O108" s="16">
        <f t="shared" si="17"/>
        <v>511.65003823625148</v>
      </c>
      <c r="P108" s="14">
        <v>1.2474833111254078E-2</v>
      </c>
      <c r="Q108" s="15">
        <v>6.9080000000000001E-3</v>
      </c>
      <c r="R108" s="13">
        <v>9698.2333299999991</v>
      </c>
      <c r="S108" s="17">
        <f t="shared" si="18"/>
        <v>66.995395843639997</v>
      </c>
      <c r="T108" s="16">
        <f t="shared" si="19"/>
        <v>120.98384226575189</v>
      </c>
      <c r="U108" s="14">
        <v>0</v>
      </c>
      <c r="V108" s="15">
        <v>0</v>
      </c>
      <c r="W108" s="13">
        <v>8970</v>
      </c>
      <c r="X108" s="17">
        <f t="shared" si="20"/>
        <v>0</v>
      </c>
      <c r="Y108" s="16">
        <f t="shared" si="21"/>
        <v>0</v>
      </c>
      <c r="Z108" s="14">
        <v>1.0608</v>
      </c>
      <c r="AA108" s="15">
        <v>1.0876237048937027</v>
      </c>
      <c r="AB108" s="13">
        <v>8969.8649373999997</v>
      </c>
      <c r="AC108" s="16">
        <f t="shared" si="22"/>
        <v>9755.8377356111087</v>
      </c>
      <c r="AD108" s="16">
        <f t="shared" si="23"/>
        <v>9515.2327255939199</v>
      </c>
      <c r="AE108" s="14">
        <v>3.0499999999999999E-2</v>
      </c>
      <c r="AF108" s="15">
        <v>1.7857142857000002E-2</v>
      </c>
      <c r="AG108" s="21">
        <v>56</v>
      </c>
      <c r="AH108" s="17">
        <f t="shared" si="24"/>
        <v>0.99999999999200007</v>
      </c>
      <c r="AI108" s="17">
        <f t="shared" si="25"/>
        <v>1.708</v>
      </c>
      <c r="AJ108" s="14">
        <v>0.01</v>
      </c>
      <c r="AK108" s="15">
        <v>6.3229675053636886E-2</v>
      </c>
      <c r="AL108" s="21">
        <v>113.5416666667</v>
      </c>
      <c r="AM108" s="16">
        <f t="shared" si="26"/>
        <v>7.1792026883837954</v>
      </c>
      <c r="AN108" s="16">
        <f t="shared" si="27"/>
        <v>1.135416666667</v>
      </c>
      <c r="AO108" s="27">
        <v>0.49251566887694326</v>
      </c>
      <c r="AP108" s="27">
        <v>0.36262145886971853</v>
      </c>
    </row>
    <row r="109" spans="1:42" customFormat="1" x14ac:dyDescent="0.25">
      <c r="A109" t="str">
        <f t="shared" si="28"/>
        <v>46023ColombiaStanley Black &amp; Decker Inc.Stanley Black &amp; Decker</v>
      </c>
      <c r="B109" t="str">
        <f t="shared" si="15"/>
        <v>46023ColombiaStanley Black &amp; Decker</v>
      </c>
      <c r="C109" s="11">
        <v>46023</v>
      </c>
      <c r="D109" s="12" t="s">
        <v>18</v>
      </c>
      <c r="E109" s="12" t="s">
        <v>227</v>
      </c>
      <c r="F109" s="12" t="s">
        <v>181</v>
      </c>
      <c r="G109" s="12" t="s">
        <v>182</v>
      </c>
      <c r="H109" s="12" t="s">
        <v>25</v>
      </c>
      <c r="I109" s="12" t="s">
        <v>26</v>
      </c>
      <c r="J109" s="13">
        <v>7428.21</v>
      </c>
      <c r="K109" s="14">
        <v>0.10020707723504926</v>
      </c>
      <c r="L109" s="15">
        <v>0.116156</v>
      </c>
      <c r="M109" s="16">
        <v>7868.5</v>
      </c>
      <c r="N109" s="17">
        <f t="shared" si="16"/>
        <v>913.97348599999998</v>
      </c>
      <c r="O109" s="16">
        <f t="shared" si="17"/>
        <v>788.4793872239851</v>
      </c>
      <c r="P109" s="14">
        <v>3.8486302914441141E-2</v>
      </c>
      <c r="Q109" s="15">
        <v>2.0559999999999998E-2</v>
      </c>
      <c r="R109" s="13">
        <v>8487</v>
      </c>
      <c r="S109" s="17">
        <f t="shared" si="18"/>
        <v>174.49271999999999</v>
      </c>
      <c r="T109" s="16">
        <f t="shared" si="19"/>
        <v>326.63325283486193</v>
      </c>
      <c r="U109" s="14">
        <v>0</v>
      </c>
      <c r="V109" s="15">
        <v>0</v>
      </c>
      <c r="W109" s="13">
        <v>6153</v>
      </c>
      <c r="X109" s="17">
        <f t="shared" si="20"/>
        <v>0</v>
      </c>
      <c r="Y109" s="16">
        <f t="shared" si="21"/>
        <v>0</v>
      </c>
      <c r="Z109" s="14">
        <v>0.90159999999999996</v>
      </c>
      <c r="AA109" s="15">
        <v>0.93832711155626103</v>
      </c>
      <c r="AB109" s="13">
        <v>7428.21</v>
      </c>
      <c r="AC109" s="16">
        <f t="shared" si="22"/>
        <v>6970.0908333333336</v>
      </c>
      <c r="AD109" s="16">
        <f t="shared" si="23"/>
        <v>6697.274136</v>
      </c>
      <c r="AE109" s="14">
        <v>0</v>
      </c>
      <c r="AF109" s="15">
        <v>0.25</v>
      </c>
      <c r="AG109" s="21">
        <v>36</v>
      </c>
      <c r="AH109" s="17">
        <f t="shared" si="24"/>
        <v>9</v>
      </c>
      <c r="AI109" s="17">
        <f t="shared" si="25"/>
        <v>0</v>
      </c>
      <c r="AJ109" s="14">
        <v>0.01</v>
      </c>
      <c r="AK109" s="15">
        <v>0.14718717944533005</v>
      </c>
      <c r="AL109" s="21">
        <v>72.708333333300004</v>
      </c>
      <c r="AM109" s="16">
        <f t="shared" si="26"/>
        <v>10.701734505499299</v>
      </c>
      <c r="AN109" s="16">
        <f t="shared" si="27"/>
        <v>0.72708333333300001</v>
      </c>
      <c r="AO109" s="27">
        <v>0.3496434325427758</v>
      </c>
      <c r="AP109" s="27">
        <v>0.36154823287239829</v>
      </c>
    </row>
    <row r="110" spans="1:42" customFormat="1" x14ac:dyDescent="0.25">
      <c r="A110" t="str">
        <f t="shared" si="28"/>
        <v>46023ColombiaStripeStripe</v>
      </c>
      <c r="B110" t="str">
        <f t="shared" si="15"/>
        <v>46023ColombiaStripe</v>
      </c>
      <c r="C110" s="11">
        <v>46023</v>
      </c>
      <c r="D110" s="12" t="s">
        <v>18</v>
      </c>
      <c r="E110" s="12" t="s">
        <v>227</v>
      </c>
      <c r="F110" s="12" t="s">
        <v>183</v>
      </c>
      <c r="G110" s="12" t="s">
        <v>183</v>
      </c>
      <c r="H110" s="12" t="s">
        <v>32</v>
      </c>
      <c r="I110" s="12" t="s">
        <v>33</v>
      </c>
      <c r="J110" s="13">
        <v>54924.800000000003</v>
      </c>
      <c r="K110" s="14">
        <v>0.1901763277763531</v>
      </c>
      <c r="L110" s="15">
        <v>0.31859900000000002</v>
      </c>
      <c r="M110" s="16">
        <v>63933.417496000002</v>
      </c>
      <c r="N110" s="17">
        <f t="shared" si="16"/>
        <v>20369.122880808107</v>
      </c>
      <c r="O110" s="16">
        <f t="shared" si="17"/>
        <v>12158.622561581724</v>
      </c>
      <c r="P110" s="14">
        <v>5.9803980445514632E-2</v>
      </c>
      <c r="Q110" s="15">
        <v>0.113168</v>
      </c>
      <c r="R110" s="13">
        <v>63613.333333000002</v>
      </c>
      <c r="S110" s="17">
        <f t="shared" si="18"/>
        <v>7198.9937066289449</v>
      </c>
      <c r="T110" s="16">
        <f t="shared" si="19"/>
        <v>3804.330542720736</v>
      </c>
      <c r="U110" s="14">
        <v>0.10013094579793906</v>
      </c>
      <c r="V110" s="15">
        <v>7.904247293907124E-2</v>
      </c>
      <c r="W110" s="13">
        <v>57001</v>
      </c>
      <c r="X110" s="17">
        <f t="shared" si="20"/>
        <v>4505.5</v>
      </c>
      <c r="Y110" s="16">
        <f t="shared" si="21"/>
        <v>5707.5640414283243</v>
      </c>
      <c r="Z110" s="14">
        <v>0.85</v>
      </c>
      <c r="AA110" s="15">
        <v>0.94507217140526667</v>
      </c>
      <c r="AB110" s="13">
        <v>54924.800000000003</v>
      </c>
      <c r="AC110" s="16">
        <f t="shared" si="22"/>
        <v>51907.899999999994</v>
      </c>
      <c r="AD110" s="16">
        <f t="shared" si="23"/>
        <v>46686.080000000002</v>
      </c>
      <c r="AE110" s="14">
        <v>5.04E-2</v>
      </c>
      <c r="AF110" s="15">
        <v>5.4404145076999998E-2</v>
      </c>
      <c r="AG110" s="21">
        <v>386</v>
      </c>
      <c r="AH110" s="17">
        <f t="shared" si="24"/>
        <v>20.999999999722</v>
      </c>
      <c r="AI110" s="17">
        <f t="shared" si="25"/>
        <v>19.4544</v>
      </c>
      <c r="AJ110" s="14">
        <v>0.01</v>
      </c>
      <c r="AK110" s="15">
        <v>1.207506964900998E-2</v>
      </c>
      <c r="AL110" s="21">
        <v>733.33333333329995</v>
      </c>
      <c r="AM110" s="16">
        <f t="shared" si="26"/>
        <v>8.8550510759402492</v>
      </c>
      <c r="AN110" s="16">
        <f t="shared" si="27"/>
        <v>7.333333333333</v>
      </c>
      <c r="AO110" s="27">
        <v>0.21150937053997435</v>
      </c>
      <c r="AP110" s="27">
        <v>0.17746371439940459</v>
      </c>
    </row>
    <row r="111" spans="1:42" customFormat="1" x14ac:dyDescent="0.25">
      <c r="A111" t="str">
        <f t="shared" si="28"/>
        <v>46023ColombiaSunrunSunrun</v>
      </c>
      <c r="B111" t="str">
        <f t="shared" si="15"/>
        <v>46023ColombiaSunrun</v>
      </c>
      <c r="C111" s="11">
        <v>46023</v>
      </c>
      <c r="D111" s="12" t="s">
        <v>18</v>
      </c>
      <c r="E111" s="12" t="s">
        <v>227</v>
      </c>
      <c r="F111" s="12" t="s">
        <v>184</v>
      </c>
      <c r="G111" s="12" t="s">
        <v>184</v>
      </c>
      <c r="H111" s="12" t="s">
        <v>32</v>
      </c>
      <c r="I111" s="12" t="s">
        <v>33</v>
      </c>
      <c r="J111" s="13">
        <v>34749.49</v>
      </c>
      <c r="K111" s="14">
        <v>0.16744644143012752</v>
      </c>
      <c r="L111" s="15">
        <v>0.20030100000000001</v>
      </c>
      <c r="M111" s="16">
        <v>47153.383328000004</v>
      </c>
      <c r="N111" s="17">
        <f t="shared" si="16"/>
        <v>9444.8698339817292</v>
      </c>
      <c r="O111" s="16">
        <f t="shared" si="17"/>
        <v>7895.6662396643042</v>
      </c>
      <c r="P111" s="14">
        <v>4.7133800088958809E-2</v>
      </c>
      <c r="Q111" s="15">
        <v>4.1210999999999998E-2</v>
      </c>
      <c r="R111" s="13">
        <v>49768.133328000004</v>
      </c>
      <c r="S111" s="17">
        <f t="shared" si="18"/>
        <v>2050.994542580208</v>
      </c>
      <c r="T111" s="16">
        <f t="shared" si="19"/>
        <v>2345.7612470826002</v>
      </c>
      <c r="U111" s="14">
        <v>2.4383349166472293E-2</v>
      </c>
      <c r="V111" s="15">
        <v>1.2328412328412327E-2</v>
      </c>
      <c r="W111" s="13">
        <v>34749</v>
      </c>
      <c r="X111" s="17">
        <f t="shared" si="20"/>
        <v>428.4</v>
      </c>
      <c r="Y111" s="16">
        <f t="shared" si="21"/>
        <v>847.29700018574567</v>
      </c>
      <c r="Z111" s="14">
        <v>0.96000000000000008</v>
      </c>
      <c r="AA111" s="15">
        <v>0.96039538997550766</v>
      </c>
      <c r="AB111" s="13">
        <v>34749.49</v>
      </c>
      <c r="AC111" s="16">
        <f t="shared" si="22"/>
        <v>33373.25</v>
      </c>
      <c r="AD111" s="16">
        <f t="shared" si="23"/>
        <v>33359.510399999999</v>
      </c>
      <c r="AE111" s="14">
        <v>6.8699999999999997E-2</v>
      </c>
      <c r="AF111" s="15">
        <v>8.3612040132999998E-2</v>
      </c>
      <c r="AG111" s="21">
        <v>299</v>
      </c>
      <c r="AH111" s="17">
        <f t="shared" si="24"/>
        <v>24.999999999766999</v>
      </c>
      <c r="AI111" s="17">
        <f t="shared" si="25"/>
        <v>20.5413</v>
      </c>
      <c r="AJ111" s="14">
        <v>0.01</v>
      </c>
      <c r="AK111" s="15">
        <v>2.3824729123519215E-2</v>
      </c>
      <c r="AL111" s="21">
        <v>455.8333333333</v>
      </c>
      <c r="AM111" s="16">
        <f t="shared" si="26"/>
        <v>10.860105692136715</v>
      </c>
      <c r="AN111" s="16">
        <f t="shared" si="27"/>
        <v>4.5583333333330005</v>
      </c>
      <c r="AO111" s="27">
        <v>0.42531377100407619</v>
      </c>
      <c r="AP111" s="27">
        <v>0.34477673427187894</v>
      </c>
    </row>
    <row r="112" spans="1:42" customFormat="1" x14ac:dyDescent="0.25">
      <c r="A112" t="str">
        <f t="shared" si="28"/>
        <v>46023ColombiaThe Amynta GroupThe Amynta Group</v>
      </c>
      <c r="B112" t="str">
        <f t="shared" si="15"/>
        <v>46023ColombiaThe Amynta Group</v>
      </c>
      <c r="C112" s="11">
        <v>46023</v>
      </c>
      <c r="D112" s="12" t="s">
        <v>18</v>
      </c>
      <c r="E112" s="12" t="s">
        <v>227</v>
      </c>
      <c r="F112" s="12" t="s">
        <v>185</v>
      </c>
      <c r="G112" s="12" t="s">
        <v>185</v>
      </c>
      <c r="H112" s="12" t="s">
        <v>32</v>
      </c>
      <c r="I112" s="12" t="s">
        <v>33</v>
      </c>
      <c r="J112" s="13">
        <v>3188.8</v>
      </c>
      <c r="K112" s="14">
        <v>0.16639993857924631</v>
      </c>
      <c r="L112" s="15">
        <v>0.150897</v>
      </c>
      <c r="M112" s="16">
        <v>3516.3166609999998</v>
      </c>
      <c r="N112" s="17">
        <f t="shared" si="16"/>
        <v>530.60163519491698</v>
      </c>
      <c r="O112" s="16">
        <f t="shared" si="17"/>
        <v>585.11487641558051</v>
      </c>
      <c r="P112" s="14">
        <v>2.5761124157868326E-2</v>
      </c>
      <c r="Q112" s="15">
        <v>6.4140000000000004E-3</v>
      </c>
      <c r="R112" s="13">
        <v>3663.3166609999998</v>
      </c>
      <c r="S112" s="17">
        <f t="shared" si="18"/>
        <v>23.496513063654</v>
      </c>
      <c r="T112" s="16">
        <f t="shared" si="19"/>
        <v>94.371155333608627</v>
      </c>
      <c r="U112" s="14">
        <v>0.22267902427603259</v>
      </c>
      <c r="V112" s="15">
        <v>0.20225776105362184</v>
      </c>
      <c r="W112" s="13">
        <v>3189</v>
      </c>
      <c r="X112" s="17">
        <f t="shared" si="20"/>
        <v>645</v>
      </c>
      <c r="Y112" s="16">
        <f t="shared" si="21"/>
        <v>710.12340841626792</v>
      </c>
      <c r="Z112" s="14">
        <v>0.7</v>
      </c>
      <c r="AA112" s="15">
        <v>0.77396512794781747</v>
      </c>
      <c r="AB112" s="13">
        <v>3188.8</v>
      </c>
      <c r="AC112" s="16">
        <f t="shared" si="22"/>
        <v>2468.0200000000004</v>
      </c>
      <c r="AD112" s="16">
        <f t="shared" si="23"/>
        <v>2232.16</v>
      </c>
      <c r="AE112" s="14">
        <v>6.7699999999999996E-2</v>
      </c>
      <c r="AF112" s="15">
        <v>7.4074074074000004E-2</v>
      </c>
      <c r="AG112" s="21">
        <v>27</v>
      </c>
      <c r="AH112" s="17">
        <f t="shared" si="24"/>
        <v>1.999999999998</v>
      </c>
      <c r="AI112" s="17">
        <f t="shared" si="25"/>
        <v>1.8278999999999999</v>
      </c>
      <c r="AJ112" s="14">
        <v>0.01</v>
      </c>
      <c r="AK112" s="15">
        <v>9.4956336425697591E-2</v>
      </c>
      <c r="AL112" s="21">
        <v>40.416666666700003</v>
      </c>
      <c r="AM112" s="16">
        <f t="shared" si="26"/>
        <v>3.8378185972084431</v>
      </c>
      <c r="AN112" s="16">
        <f t="shared" si="27"/>
        <v>0.40416666666700002</v>
      </c>
      <c r="AO112" s="27">
        <v>0.4475493503664269</v>
      </c>
      <c r="AP112" s="27">
        <v>0.34261930035547039</v>
      </c>
    </row>
    <row r="113" spans="1:42" customFormat="1" x14ac:dyDescent="0.25">
      <c r="A113" t="str">
        <f t="shared" si="28"/>
        <v>46023ColombiaThe Coca-Cola CompanyCoca Cola</v>
      </c>
      <c r="B113" t="str">
        <f t="shared" si="15"/>
        <v>46023ColombiaCoca Cola</v>
      </c>
      <c r="C113" s="11">
        <v>46023</v>
      </c>
      <c r="D113" s="12" t="s">
        <v>18</v>
      </c>
      <c r="E113" s="12" t="s">
        <v>227</v>
      </c>
      <c r="F113" s="12" t="s">
        <v>186</v>
      </c>
      <c r="G113" s="12" t="s">
        <v>187</v>
      </c>
      <c r="H113" s="12" t="s">
        <v>36</v>
      </c>
      <c r="I113" s="12" t="s">
        <v>37</v>
      </c>
      <c r="J113" s="13">
        <v>5172.2999999999975</v>
      </c>
      <c r="K113" s="14">
        <v>8.182519449575873E-2</v>
      </c>
      <c r="L113" s="15">
        <v>0.15520700000000001</v>
      </c>
      <c r="M113" s="16">
        <v>5734.0833329999996</v>
      </c>
      <c r="N113" s="17">
        <f t="shared" si="16"/>
        <v>889.96987186493095</v>
      </c>
      <c r="O113" s="16">
        <f t="shared" si="17"/>
        <v>469.19248397761345</v>
      </c>
      <c r="P113" s="14">
        <v>2.230102549893245E-2</v>
      </c>
      <c r="Q113" s="15">
        <v>2.6950000000000002E-2</v>
      </c>
      <c r="R113" s="13">
        <v>5862.5833329999996</v>
      </c>
      <c r="S113" s="17">
        <f t="shared" si="18"/>
        <v>157.99662082435</v>
      </c>
      <c r="T113" s="16">
        <f t="shared" si="19"/>
        <v>130.74162039884939</v>
      </c>
      <c r="U113" s="14">
        <v>5.2386658677850993E-2</v>
      </c>
      <c r="V113" s="15">
        <v>6.2374323279195676E-2</v>
      </c>
      <c r="W113" s="13">
        <v>5172</v>
      </c>
      <c r="X113" s="17">
        <f t="shared" si="20"/>
        <v>322.60000000000002</v>
      </c>
      <c r="Y113" s="16">
        <f t="shared" si="21"/>
        <v>270.94379868184535</v>
      </c>
      <c r="Z113" s="14">
        <v>0.92</v>
      </c>
      <c r="AA113" s="15">
        <v>0.91447023814894346</v>
      </c>
      <c r="AB113" s="13">
        <v>5172.2999999999975</v>
      </c>
      <c r="AC113" s="16">
        <f t="shared" si="22"/>
        <v>4729.9144127777781</v>
      </c>
      <c r="AD113" s="16">
        <f t="shared" si="23"/>
        <v>4758.5159999999978</v>
      </c>
      <c r="AE113" s="14">
        <v>5.8299999999999998E-2</v>
      </c>
      <c r="AF113" s="15">
        <v>0.11363636363600001</v>
      </c>
      <c r="AG113" s="21">
        <v>44</v>
      </c>
      <c r="AH113" s="17">
        <f t="shared" si="24"/>
        <v>4.9999999999840004</v>
      </c>
      <c r="AI113" s="17">
        <f t="shared" si="25"/>
        <v>2.5651999999999999</v>
      </c>
      <c r="AJ113" s="14">
        <v>0.01</v>
      </c>
      <c r="AK113" s="15">
        <v>0</v>
      </c>
      <c r="AL113" s="21">
        <v>69.583333333300004</v>
      </c>
      <c r="AM113" s="16">
        <f t="shared" si="26"/>
        <v>0</v>
      </c>
      <c r="AN113" s="16">
        <f t="shared" si="27"/>
        <v>0.69583333333300001</v>
      </c>
      <c r="AO113" s="27">
        <v>0.47690039726371086</v>
      </c>
      <c r="AP113" s="27">
        <v>0.45037114804746076</v>
      </c>
    </row>
    <row r="114" spans="1:42" customFormat="1" x14ac:dyDescent="0.25">
      <c r="A114" t="str">
        <f t="shared" si="28"/>
        <v>46023PeruThe Go Daddy Group Inc.The Go Daddy Group, Inc.</v>
      </c>
      <c r="B114" t="str">
        <f t="shared" si="15"/>
        <v>46023PeruThe Go Daddy Group, Inc.</v>
      </c>
      <c r="C114" s="11">
        <v>46023</v>
      </c>
      <c r="D114" s="12" t="s">
        <v>39</v>
      </c>
      <c r="E114" s="12" t="s">
        <v>227</v>
      </c>
      <c r="F114" s="12" t="s">
        <v>188</v>
      </c>
      <c r="G114" s="12" t="s">
        <v>189</v>
      </c>
      <c r="H114" s="12" t="s">
        <v>21</v>
      </c>
      <c r="I114" s="12" t="s">
        <v>22</v>
      </c>
      <c r="J114" s="13">
        <v>29989.549999999996</v>
      </c>
      <c r="K114" s="14">
        <v>0.16470000000000001</v>
      </c>
      <c r="L114" s="15">
        <v>0.26901599999999998</v>
      </c>
      <c r="M114" s="16">
        <v>34275.285520999998</v>
      </c>
      <c r="N114" s="17">
        <f t="shared" si="16"/>
        <v>9220.600209717335</v>
      </c>
      <c r="O114" s="16">
        <f t="shared" si="17"/>
        <v>5645.1395253087003</v>
      </c>
      <c r="P114" s="14">
        <v>9.333000000000001E-2</v>
      </c>
      <c r="Q114" s="15">
        <v>0.13728499999999999</v>
      </c>
      <c r="R114" s="13">
        <v>35687.568856999998</v>
      </c>
      <c r="S114" s="17">
        <f t="shared" si="18"/>
        <v>4899.3678905332445</v>
      </c>
      <c r="T114" s="16">
        <f t="shared" si="19"/>
        <v>3330.7208014238104</v>
      </c>
      <c r="U114" s="14">
        <v>2.945970904727413E-2</v>
      </c>
      <c r="V114" s="15">
        <v>3.318388767247072E-2</v>
      </c>
      <c r="W114" s="13">
        <v>28773</v>
      </c>
      <c r="X114" s="17">
        <f t="shared" si="20"/>
        <v>954.80000000000007</v>
      </c>
      <c r="Y114" s="16">
        <f t="shared" si="21"/>
        <v>847.64420841721858</v>
      </c>
      <c r="Z114" s="14">
        <v>0.86870000000000003</v>
      </c>
      <c r="AA114" s="15">
        <v>0.83954177371784511</v>
      </c>
      <c r="AB114" s="13">
        <v>29989.549999999996</v>
      </c>
      <c r="AC114" s="16">
        <f t="shared" si="22"/>
        <v>25177.48</v>
      </c>
      <c r="AD114" s="16">
        <f t="shared" si="23"/>
        <v>26051.922084999998</v>
      </c>
      <c r="AE114" s="14">
        <v>6.7000000000000004E-2</v>
      </c>
      <c r="AF114" s="15">
        <v>0.104347826086</v>
      </c>
      <c r="AG114" s="21">
        <v>230</v>
      </c>
      <c r="AH114" s="17">
        <f t="shared" si="24"/>
        <v>23.999999999780002</v>
      </c>
      <c r="AI114" s="17">
        <f t="shared" si="25"/>
        <v>15.41</v>
      </c>
      <c r="AJ114" s="14">
        <v>0.01</v>
      </c>
      <c r="AK114" s="15">
        <v>2.6384683840050584E-2</v>
      </c>
      <c r="AL114" s="21">
        <v>421.44578313250003</v>
      </c>
      <c r="AM114" s="16">
        <f t="shared" si="26"/>
        <v>11.119713743673536</v>
      </c>
      <c r="AN114" s="16">
        <f t="shared" si="27"/>
        <v>4.2144578313250003</v>
      </c>
      <c r="AO114" s="27">
        <v>0.35095320776474354</v>
      </c>
      <c r="AP114" s="27">
        <v>0.26641924610460183</v>
      </c>
    </row>
    <row r="115" spans="1:42" customFormat="1" x14ac:dyDescent="0.25">
      <c r="A115" t="str">
        <f t="shared" si="28"/>
        <v>46023PeruTuro IncTuro</v>
      </c>
      <c r="B115" t="str">
        <f t="shared" si="15"/>
        <v>46023PeruTuro</v>
      </c>
      <c r="C115" s="11">
        <v>46023</v>
      </c>
      <c r="D115" s="12" t="s">
        <v>39</v>
      </c>
      <c r="E115" s="12" t="s">
        <v>227</v>
      </c>
      <c r="F115" s="12" t="s">
        <v>190</v>
      </c>
      <c r="G115" s="12" t="s">
        <v>191</v>
      </c>
      <c r="H115" s="12" t="s">
        <v>28</v>
      </c>
      <c r="I115" s="12" t="s">
        <v>29</v>
      </c>
      <c r="J115" s="13">
        <v>99116.910499999911</v>
      </c>
      <c r="K115" s="14">
        <v>0.13104257676777495</v>
      </c>
      <c r="L115" s="15">
        <v>0.21962599999999999</v>
      </c>
      <c r="M115" s="16">
        <v>107154.408325</v>
      </c>
      <c r="N115" s="17">
        <f t="shared" si="16"/>
        <v>23533.894082786446</v>
      </c>
      <c r="O115" s="16">
        <f t="shared" si="17"/>
        <v>14041.789778934315</v>
      </c>
      <c r="P115" s="14">
        <v>4.0950920364197133E-2</v>
      </c>
      <c r="Q115" s="15">
        <v>5.4221999999999999E-2</v>
      </c>
      <c r="R115" s="13">
        <v>114773.651659</v>
      </c>
      <c r="S115" s="17">
        <f t="shared" si="18"/>
        <v>6223.2569402542977</v>
      </c>
      <c r="T115" s="16">
        <f t="shared" si="19"/>
        <v>4700.0866689958111</v>
      </c>
      <c r="U115" s="14">
        <v>0.1289438632894197</v>
      </c>
      <c r="V115" s="15">
        <v>0.15115469596537426</v>
      </c>
      <c r="W115" s="13">
        <v>99117</v>
      </c>
      <c r="X115" s="17">
        <f t="shared" si="20"/>
        <v>14982</v>
      </c>
      <c r="Y115" s="16">
        <f t="shared" si="21"/>
        <v>12780.528897657412</v>
      </c>
      <c r="Z115" s="14">
        <v>0.9</v>
      </c>
      <c r="AA115" s="15">
        <v>0.94624967005143834</v>
      </c>
      <c r="AB115" s="13">
        <v>99116.910499999911</v>
      </c>
      <c r="AC115" s="16">
        <f t="shared" si="22"/>
        <v>93789.343857142856</v>
      </c>
      <c r="AD115" s="16">
        <f t="shared" si="23"/>
        <v>89205.219449999917</v>
      </c>
      <c r="AE115" s="14">
        <v>6.7699999999999996E-2</v>
      </c>
      <c r="AF115" s="15">
        <v>0.10017271157099999</v>
      </c>
      <c r="AG115" s="21">
        <v>579</v>
      </c>
      <c r="AH115" s="17">
        <f t="shared" si="24"/>
        <v>57.999999999608995</v>
      </c>
      <c r="AI115" s="17">
        <f t="shared" si="25"/>
        <v>39.198299999999996</v>
      </c>
      <c r="AJ115" s="14">
        <v>0.01</v>
      </c>
      <c r="AK115" s="15">
        <v>5.2725254406963493E-3</v>
      </c>
      <c r="AL115" s="21">
        <v>955.66265060240005</v>
      </c>
      <c r="AM115" s="16">
        <f t="shared" si="26"/>
        <v>5.0387556380244609</v>
      </c>
      <c r="AN115" s="16">
        <f t="shared" si="27"/>
        <v>9.556626506024001</v>
      </c>
      <c r="AO115" s="27">
        <v>0.42799171678627257</v>
      </c>
      <c r="AP115" s="27">
        <v>0.49014574386930243</v>
      </c>
    </row>
    <row r="116" spans="1:42" customFormat="1" x14ac:dyDescent="0.25">
      <c r="A116" t="str">
        <f t="shared" si="28"/>
        <v>46023PeruUnitedHealth Group IncUnitedHealth Group</v>
      </c>
      <c r="B116" t="str">
        <f t="shared" si="15"/>
        <v>46023PeruUnitedHealth Group</v>
      </c>
      <c r="C116" s="11">
        <v>46023</v>
      </c>
      <c r="D116" s="12" t="s">
        <v>39</v>
      </c>
      <c r="E116" s="12" t="s">
        <v>227</v>
      </c>
      <c r="F116" s="12" t="s">
        <v>192</v>
      </c>
      <c r="G116" s="12" t="s">
        <v>193</v>
      </c>
      <c r="H116" s="12" t="s">
        <v>41</v>
      </c>
      <c r="I116" s="12" t="s">
        <v>42</v>
      </c>
      <c r="J116" s="13">
        <v>90393.158345207281</v>
      </c>
      <c r="K116" s="14">
        <v>0.12203270486726585</v>
      </c>
      <c r="L116" s="15">
        <v>0.17220199999999999</v>
      </c>
      <c r="M116" s="16">
        <v>105856.621094</v>
      </c>
      <c r="N116" s="17">
        <f t="shared" si="16"/>
        <v>18228.721865628988</v>
      </c>
      <c r="O116" s="16">
        <f t="shared" si="17"/>
        <v>12917.96980021009</v>
      </c>
      <c r="P116" s="14">
        <v>7.0460014124293036E-2</v>
      </c>
      <c r="Q116" s="15">
        <v>9.3625E-2</v>
      </c>
      <c r="R116" s="13">
        <v>118320.18776099999</v>
      </c>
      <c r="S116" s="17">
        <f t="shared" si="18"/>
        <v>11077.727579123624</v>
      </c>
      <c r="T116" s="16">
        <f t="shared" si="19"/>
        <v>8336.8421008290643</v>
      </c>
      <c r="U116" s="14">
        <v>0.21780530848064608</v>
      </c>
      <c r="V116" s="15">
        <v>0.15578301152201143</v>
      </c>
      <c r="W116" s="13">
        <v>88613</v>
      </c>
      <c r="X116" s="17">
        <f t="shared" si="20"/>
        <v>13804.4</v>
      </c>
      <c r="Y116" s="16">
        <f t="shared" si="21"/>
        <v>19300.381800395491</v>
      </c>
      <c r="Z116" s="14">
        <v>0.6</v>
      </c>
      <c r="AA116" s="15">
        <v>0.58079718096927713</v>
      </c>
      <c r="AB116" s="13">
        <v>90393.158345207281</v>
      </c>
      <c r="AC116" s="16">
        <f t="shared" si="22"/>
        <v>52500.091545805873</v>
      </c>
      <c r="AD116" s="16">
        <f t="shared" si="23"/>
        <v>54235.895007124367</v>
      </c>
      <c r="AE116" s="14">
        <v>5.5899999999999998E-2</v>
      </c>
      <c r="AF116" s="15">
        <v>4.0650406504000001E-2</v>
      </c>
      <c r="AG116" s="21">
        <v>492</v>
      </c>
      <c r="AH116" s="17">
        <f t="shared" si="24"/>
        <v>19.999999999968001</v>
      </c>
      <c r="AI116" s="17">
        <f t="shared" si="25"/>
        <v>27.502800000000001</v>
      </c>
      <c r="AJ116" s="14">
        <v>0.01</v>
      </c>
      <c r="AK116" s="15">
        <v>3.4318899353486614E-3</v>
      </c>
      <c r="AL116" s="21">
        <v>843.13253012059999</v>
      </c>
      <c r="AM116" s="16">
        <f t="shared" si="26"/>
        <v>2.8935380442859393</v>
      </c>
      <c r="AN116" s="16">
        <f t="shared" si="27"/>
        <v>8.4313253012059999</v>
      </c>
      <c r="AO116" s="27">
        <v>0.32271502081044567</v>
      </c>
      <c r="AP116" s="27">
        <v>0.28638418396148624</v>
      </c>
    </row>
    <row r="117" spans="1:42" customFormat="1" x14ac:dyDescent="0.25">
      <c r="A117" t="str">
        <f t="shared" si="28"/>
        <v>46023ColombiaVisa Inc.Visa</v>
      </c>
      <c r="B117" t="str">
        <f t="shared" si="15"/>
        <v>46023ColombiaVisa</v>
      </c>
      <c r="C117" s="11">
        <v>46023</v>
      </c>
      <c r="D117" s="12" t="s">
        <v>18</v>
      </c>
      <c r="E117" s="12" t="s">
        <v>227</v>
      </c>
      <c r="F117" s="12" t="s">
        <v>194</v>
      </c>
      <c r="G117" s="12" t="s">
        <v>195</v>
      </c>
      <c r="H117" s="12" t="s">
        <v>32</v>
      </c>
      <c r="I117" s="12" t="s">
        <v>33</v>
      </c>
      <c r="J117" s="13">
        <v>22589.41</v>
      </c>
      <c r="K117" s="14">
        <v>0.17640420769838905</v>
      </c>
      <c r="L117" s="15">
        <v>0.165052</v>
      </c>
      <c r="M117" s="16">
        <v>27314.249997999999</v>
      </c>
      <c r="N117" s="17">
        <f t="shared" si="16"/>
        <v>4508.2715906698959</v>
      </c>
      <c r="O117" s="16">
        <f t="shared" si="17"/>
        <v>4818.3486297729141</v>
      </c>
      <c r="P117" s="14">
        <v>3.8299455341870903E-2</v>
      </c>
      <c r="Q117" s="15">
        <v>2.2942000000000001E-2</v>
      </c>
      <c r="R117" s="13">
        <v>28505.749997999999</v>
      </c>
      <c r="S117" s="17">
        <f t="shared" si="18"/>
        <v>653.97891645411596</v>
      </c>
      <c r="T117" s="16">
        <f t="shared" si="19"/>
        <v>1091.7546990349376</v>
      </c>
      <c r="U117" s="14">
        <v>0</v>
      </c>
      <c r="V117" s="15">
        <v>0</v>
      </c>
      <c r="W117" s="13">
        <v>22589</v>
      </c>
      <c r="X117" s="17">
        <f t="shared" si="20"/>
        <v>0</v>
      </c>
      <c r="Y117" s="16">
        <f t="shared" si="21"/>
        <v>0</v>
      </c>
      <c r="Z117" s="14">
        <v>0.87650000000000006</v>
      </c>
      <c r="AA117" s="15">
        <v>0.82573205763231516</v>
      </c>
      <c r="AB117" s="13">
        <v>22589.41</v>
      </c>
      <c r="AC117" s="16">
        <f t="shared" si="22"/>
        <v>18652.799999999996</v>
      </c>
      <c r="AD117" s="16">
        <f t="shared" si="23"/>
        <v>19799.617865</v>
      </c>
      <c r="AE117" s="14">
        <v>4.9200000000000001E-2</v>
      </c>
      <c r="AF117" s="15">
        <v>9.2896174863000003E-2</v>
      </c>
      <c r="AG117" s="21">
        <v>183</v>
      </c>
      <c r="AH117" s="17">
        <f t="shared" si="24"/>
        <v>16.999999999928999</v>
      </c>
      <c r="AI117" s="17">
        <f t="shared" si="25"/>
        <v>9.0036000000000005</v>
      </c>
      <c r="AJ117" s="14">
        <v>0.01</v>
      </c>
      <c r="AK117" s="15">
        <v>5.1701389758056271E-2</v>
      </c>
      <c r="AL117" s="21">
        <v>278.3333333333</v>
      </c>
      <c r="AM117" s="16">
        <f t="shared" si="26"/>
        <v>14.390220149323939</v>
      </c>
      <c r="AN117" s="16">
        <f t="shared" si="27"/>
        <v>2.7833333333330001</v>
      </c>
      <c r="AO117" s="27">
        <v>0.41866379353279631</v>
      </c>
      <c r="AP117" s="27">
        <v>0.31066728278575445</v>
      </c>
    </row>
    <row r="118" spans="1:42" customFormat="1" x14ac:dyDescent="0.25">
      <c r="A118" t="str">
        <f t="shared" si="28"/>
        <v>46023ColombiaVivintVivint</v>
      </c>
      <c r="B118" t="str">
        <f t="shared" si="15"/>
        <v>46023ColombiaVivint</v>
      </c>
      <c r="C118" s="11">
        <v>46023</v>
      </c>
      <c r="D118" s="12" t="s">
        <v>18</v>
      </c>
      <c r="E118" s="12" t="s">
        <v>227</v>
      </c>
      <c r="F118" s="12" t="s">
        <v>196</v>
      </c>
      <c r="G118" s="12" t="s">
        <v>196</v>
      </c>
      <c r="H118" s="12" t="s">
        <v>32</v>
      </c>
      <c r="I118" s="12" t="s">
        <v>33</v>
      </c>
      <c r="J118" s="13">
        <v>39800.979999999996</v>
      </c>
      <c r="K118" s="14">
        <v>0.17537293300732198</v>
      </c>
      <c r="L118" s="15">
        <v>0.17972399999999999</v>
      </c>
      <c r="M118" s="16">
        <v>44357.749997999999</v>
      </c>
      <c r="N118" s="17">
        <f t="shared" si="16"/>
        <v>7972.1522606405515</v>
      </c>
      <c r="O118" s="16">
        <f t="shared" si="17"/>
        <v>7779.1487187547909</v>
      </c>
      <c r="P118" s="14">
        <v>5.6570732123684131E-2</v>
      </c>
      <c r="Q118" s="15">
        <v>4.4262999999999997E-2</v>
      </c>
      <c r="R118" s="13">
        <v>48075.249997999999</v>
      </c>
      <c r="S118" s="17">
        <f t="shared" si="18"/>
        <v>2127.9547906614739</v>
      </c>
      <c r="T118" s="16">
        <f t="shared" si="19"/>
        <v>2719.6520894160039</v>
      </c>
      <c r="U118" s="14">
        <v>4.9696665300889516E-2</v>
      </c>
      <c r="V118" s="15">
        <v>2.5999899127452465E-2</v>
      </c>
      <c r="W118" s="13">
        <v>39654</v>
      </c>
      <c r="X118" s="17">
        <f t="shared" si="20"/>
        <v>1031</v>
      </c>
      <c r="Y118" s="16">
        <f t="shared" si="21"/>
        <v>1970.6715658414728</v>
      </c>
      <c r="Z118" s="14">
        <v>0.85244538074188103</v>
      </c>
      <c r="AA118" s="15">
        <v>0.88234445590672617</v>
      </c>
      <c r="AB118" s="13">
        <v>39800.979999999996</v>
      </c>
      <c r="AC118" s="16">
        <f t="shared" si="22"/>
        <v>35118.174042654486</v>
      </c>
      <c r="AD118" s="16">
        <f t="shared" si="23"/>
        <v>33928.16154999999</v>
      </c>
      <c r="AE118" s="14">
        <v>9.0499999999999997E-2</v>
      </c>
      <c r="AF118" s="15">
        <v>0.109215017064</v>
      </c>
      <c r="AG118" s="21">
        <v>293</v>
      </c>
      <c r="AH118" s="17">
        <f t="shared" si="24"/>
        <v>31.999999999751999</v>
      </c>
      <c r="AI118" s="17">
        <f t="shared" si="25"/>
        <v>26.516500000000001</v>
      </c>
      <c r="AJ118" s="14">
        <v>0.01</v>
      </c>
      <c r="AK118" s="15">
        <v>0</v>
      </c>
      <c r="AL118" s="21">
        <v>481.6666666667</v>
      </c>
      <c r="AM118" s="16">
        <f t="shared" si="26"/>
        <v>0</v>
      </c>
      <c r="AN118" s="16">
        <f t="shared" si="27"/>
        <v>4.8166666666670004</v>
      </c>
      <c r="AO118" s="27">
        <v>0.25249734446816335</v>
      </c>
      <c r="AP118" s="27">
        <v>0.21466715988959853</v>
      </c>
    </row>
    <row r="119" spans="1:42" customFormat="1" x14ac:dyDescent="0.25">
      <c r="A119" t="str">
        <f t="shared" si="28"/>
        <v>46023ColombiaVodafone Group PlcVodafone</v>
      </c>
      <c r="B119" t="str">
        <f t="shared" si="15"/>
        <v>46023ColombiaVodafone</v>
      </c>
      <c r="C119" s="11">
        <v>46023</v>
      </c>
      <c r="D119" s="12" t="s">
        <v>18</v>
      </c>
      <c r="E119" s="12" t="s">
        <v>227</v>
      </c>
      <c r="F119" s="12" t="s">
        <v>197</v>
      </c>
      <c r="G119" s="12" t="s">
        <v>198</v>
      </c>
      <c r="H119" s="12" t="s">
        <v>63</v>
      </c>
      <c r="I119" s="12" t="s">
        <v>64</v>
      </c>
      <c r="J119" s="13">
        <v>208569.32039846026</v>
      </c>
      <c r="K119" s="14">
        <v>0.18322775127448476</v>
      </c>
      <c r="L119" s="15">
        <v>0.25080799999999998</v>
      </c>
      <c r="M119" s="16">
        <v>274101.03302899998</v>
      </c>
      <c r="N119" s="17">
        <f t="shared" si="16"/>
        <v>68746.731891937423</v>
      </c>
      <c r="O119" s="16">
        <f t="shared" si="17"/>
        <v>50222.915903916939</v>
      </c>
      <c r="P119" s="14">
        <v>6.9413936312922905E-2</v>
      </c>
      <c r="Q119" s="15">
        <v>0.104479</v>
      </c>
      <c r="R119" s="13">
        <v>273200.06636400003</v>
      </c>
      <c r="S119" s="17">
        <f t="shared" si="18"/>
        <v>28543.669733644361</v>
      </c>
      <c r="T119" s="16">
        <f t="shared" si="19"/>
        <v>18963.892007277009</v>
      </c>
      <c r="U119" s="14">
        <v>0.14741136164347049</v>
      </c>
      <c r="V119" s="15">
        <v>0.14631129266573653</v>
      </c>
      <c r="W119" s="13">
        <v>208569</v>
      </c>
      <c r="X119" s="17">
        <f t="shared" si="20"/>
        <v>30516.000000000004</v>
      </c>
      <c r="Y119" s="16">
        <f t="shared" si="21"/>
        <v>30745.440286616995</v>
      </c>
      <c r="Z119" s="14">
        <v>0.6875</v>
      </c>
      <c r="AA119" s="15">
        <v>0.66582375136994398</v>
      </c>
      <c r="AB119" s="13">
        <v>208569.32039846026</v>
      </c>
      <c r="AC119" s="16">
        <f t="shared" si="22"/>
        <v>138870.4073283826</v>
      </c>
      <c r="AD119" s="16">
        <f t="shared" si="23"/>
        <v>143391.40777394144</v>
      </c>
      <c r="AE119" s="14">
        <v>6.6799999999999998E-2</v>
      </c>
      <c r="AF119" s="15">
        <v>0.100979192166</v>
      </c>
      <c r="AG119" s="21">
        <v>1634</v>
      </c>
      <c r="AH119" s="17">
        <f t="shared" si="24"/>
        <v>164.99999999924401</v>
      </c>
      <c r="AI119" s="17">
        <f t="shared" si="25"/>
        <v>109.1512</v>
      </c>
      <c r="AJ119" s="14">
        <v>0.01</v>
      </c>
      <c r="AK119" s="15">
        <v>2.1935525732682835E-2</v>
      </c>
      <c r="AL119" s="21">
        <v>1651.6666666665999</v>
      </c>
      <c r="AM119" s="16">
        <f t="shared" si="26"/>
        <v>36.230176668479686</v>
      </c>
      <c r="AN119" s="16">
        <f t="shared" si="27"/>
        <v>16.516666666665998</v>
      </c>
      <c r="AO119" s="27">
        <v>0.31034204664521298</v>
      </c>
      <c r="AP119" s="27">
        <v>0.29808726013498588</v>
      </c>
    </row>
    <row r="120" spans="1:42" customFormat="1" x14ac:dyDescent="0.25">
      <c r="A120" t="str">
        <f t="shared" si="28"/>
        <v>46023PeruVodafone Group PlcVodafone</v>
      </c>
      <c r="B120" t="str">
        <f t="shared" si="15"/>
        <v>46023PeruVodafone</v>
      </c>
      <c r="C120" s="11">
        <v>46023</v>
      </c>
      <c r="D120" s="12" t="s">
        <v>39</v>
      </c>
      <c r="E120" s="12" t="s">
        <v>227</v>
      </c>
      <c r="F120" s="12" t="s">
        <v>197</v>
      </c>
      <c r="G120" s="12" t="s">
        <v>198</v>
      </c>
      <c r="H120" s="12" t="s">
        <v>63</v>
      </c>
      <c r="I120" s="12" t="s">
        <v>64</v>
      </c>
      <c r="J120" s="13">
        <v>19162.497388849999</v>
      </c>
      <c r="K120" s="14">
        <v>0.20292861594441913</v>
      </c>
      <c r="L120" s="15">
        <v>0.16869200000000001</v>
      </c>
      <c r="M120" s="16">
        <v>18521.024442000002</v>
      </c>
      <c r="N120" s="17">
        <f t="shared" si="16"/>
        <v>3124.3486551698643</v>
      </c>
      <c r="O120" s="16">
        <f t="shared" si="17"/>
        <v>3758.4458558878182</v>
      </c>
      <c r="P120" s="14">
        <v>9.0533654807634187E-2</v>
      </c>
      <c r="Q120" s="15">
        <v>9.9898000000000001E-2</v>
      </c>
      <c r="R120" s="13">
        <v>20401.024442000002</v>
      </c>
      <c r="S120" s="17">
        <f t="shared" si="18"/>
        <v>2038.0215397069162</v>
      </c>
      <c r="T120" s="16">
        <f t="shared" si="19"/>
        <v>1846.979304554136</v>
      </c>
      <c r="U120" s="14">
        <v>0.12817248844096896</v>
      </c>
      <c r="V120" s="15">
        <v>0.12023797098423965</v>
      </c>
      <c r="W120" s="13">
        <v>19162</v>
      </c>
      <c r="X120" s="17">
        <f t="shared" si="20"/>
        <v>2304</v>
      </c>
      <c r="Y120" s="16">
        <f t="shared" si="21"/>
        <v>2456.041223505847</v>
      </c>
      <c r="Z120" s="14">
        <v>0.65</v>
      </c>
      <c r="AA120" s="15">
        <v>0.69804652051173</v>
      </c>
      <c r="AB120" s="13">
        <v>19162.497388849999</v>
      </c>
      <c r="AC120" s="16">
        <f t="shared" si="22"/>
        <v>13376.314626601854</v>
      </c>
      <c r="AD120" s="16">
        <f t="shared" si="23"/>
        <v>12455.6233027525</v>
      </c>
      <c r="AE120" s="14">
        <v>8.3199999999999996E-2</v>
      </c>
      <c r="AF120" s="15">
        <v>5.6179775279999997E-2</v>
      </c>
      <c r="AG120" s="21">
        <v>89</v>
      </c>
      <c r="AH120" s="17">
        <f t="shared" si="24"/>
        <v>4.99999999992</v>
      </c>
      <c r="AI120" s="17">
        <f t="shared" si="25"/>
        <v>7.4047999999999998</v>
      </c>
      <c r="AJ120" s="14">
        <v>0.01</v>
      </c>
      <c r="AK120" s="15">
        <v>1.5526394610822086E-2</v>
      </c>
      <c r="AL120" s="21">
        <v>120.9638554217</v>
      </c>
      <c r="AM120" s="16">
        <f t="shared" si="26"/>
        <v>1.8781325529237449</v>
      </c>
      <c r="AN120" s="16">
        <f t="shared" si="27"/>
        <v>1.2096385542170001</v>
      </c>
      <c r="AO120" s="27">
        <v>0.39336805273295472</v>
      </c>
      <c r="AP120" s="27">
        <v>0.44290661164215933</v>
      </c>
    </row>
    <row r="121" spans="1:42" customFormat="1" x14ac:dyDescent="0.25">
      <c r="A121" t="str">
        <f t="shared" si="28"/>
        <v>46023ColombiaVRBOVRBO COL</v>
      </c>
      <c r="B121" t="str">
        <f t="shared" si="15"/>
        <v>46023ColombiaVRBO COL</v>
      </c>
      <c r="C121" s="11">
        <v>46023</v>
      </c>
      <c r="D121" s="12" t="s">
        <v>18</v>
      </c>
      <c r="E121" s="12" t="s">
        <v>227</v>
      </c>
      <c r="F121" s="12" t="s">
        <v>199</v>
      </c>
      <c r="G121" s="12" t="s">
        <v>205</v>
      </c>
      <c r="H121" s="12" t="s">
        <v>28</v>
      </c>
      <c r="I121" s="12" t="s">
        <v>29</v>
      </c>
      <c r="J121" s="13">
        <v>12377.660277777783</v>
      </c>
      <c r="K121" s="14">
        <v>0.12395935367741584</v>
      </c>
      <c r="L121" s="15">
        <v>0.173822</v>
      </c>
      <c r="M121" s="16">
        <v>14046.249999</v>
      </c>
      <c r="N121" s="17">
        <f t="shared" si="16"/>
        <v>2441.5472673261779</v>
      </c>
      <c r="O121" s="16">
        <f t="shared" si="17"/>
        <v>1741.1640714674429</v>
      </c>
      <c r="P121" s="14">
        <v>5.0886808012889063E-2</v>
      </c>
      <c r="Q121" s="15">
        <v>4.3458999999999998E-2</v>
      </c>
      <c r="R121" s="13">
        <v>14507.749999</v>
      </c>
      <c r="S121" s="17">
        <f t="shared" si="18"/>
        <v>630.492307206541</v>
      </c>
      <c r="T121" s="16">
        <f t="shared" si="19"/>
        <v>738.25308889810447</v>
      </c>
      <c r="U121" s="14">
        <v>0.16898441576075593</v>
      </c>
      <c r="V121" s="15">
        <v>0.17708838261431573</v>
      </c>
      <c r="W121" s="13">
        <v>12378</v>
      </c>
      <c r="X121" s="17">
        <f t="shared" si="20"/>
        <v>2192</v>
      </c>
      <c r="Y121" s="16">
        <f t="shared" si="21"/>
        <v>2091.6890982866371</v>
      </c>
      <c r="Z121" s="14">
        <v>0.7</v>
      </c>
      <c r="AA121" s="15">
        <v>0.71788110053110843</v>
      </c>
      <c r="AB121" s="13">
        <v>12377.660277777783</v>
      </c>
      <c r="AC121" s="16">
        <f t="shared" si="22"/>
        <v>8885.6883822112995</v>
      </c>
      <c r="AD121" s="16">
        <f t="shared" si="23"/>
        <v>8664.3621944444476</v>
      </c>
      <c r="AE121" s="14">
        <v>7.3599999999999999E-2</v>
      </c>
      <c r="AF121" s="15">
        <v>8.6419753086000001E-2</v>
      </c>
      <c r="AG121" s="21">
        <v>81</v>
      </c>
      <c r="AH121" s="17">
        <f t="shared" si="24"/>
        <v>6.9999999999659996</v>
      </c>
      <c r="AI121" s="17">
        <f t="shared" si="25"/>
        <v>5.9615999999999998</v>
      </c>
      <c r="AJ121" s="14">
        <v>0.01</v>
      </c>
      <c r="AK121" s="15">
        <v>0</v>
      </c>
      <c r="AL121" s="21">
        <v>457.7083333333</v>
      </c>
      <c r="AM121" s="16">
        <f t="shared" si="26"/>
        <v>0</v>
      </c>
      <c r="AN121" s="16">
        <f t="shared" si="27"/>
        <v>4.5770833333330003</v>
      </c>
      <c r="AO121" s="27">
        <v>0.43534238352605625</v>
      </c>
      <c r="AP121" s="27">
        <v>0.33550643811030945</v>
      </c>
    </row>
    <row r="122" spans="1:42" customFormat="1" x14ac:dyDescent="0.25">
      <c r="A122" t="str">
        <f t="shared" si="28"/>
        <v>46023PeruVRBOVRBO Peru</v>
      </c>
      <c r="B122" t="str">
        <f t="shared" si="15"/>
        <v>46023PeruVRBO Peru</v>
      </c>
      <c r="C122" s="11">
        <v>46023</v>
      </c>
      <c r="D122" s="12" t="s">
        <v>39</v>
      </c>
      <c r="E122" s="12" t="s">
        <v>227</v>
      </c>
      <c r="F122" s="12" t="s">
        <v>199</v>
      </c>
      <c r="G122" s="12" t="s">
        <v>206</v>
      </c>
      <c r="H122" s="12" t="s">
        <v>28</v>
      </c>
      <c r="I122" s="12" t="s">
        <v>29</v>
      </c>
      <c r="J122" s="13">
        <v>17796.57</v>
      </c>
      <c r="K122" s="14">
        <v>7.693284018042508E-2</v>
      </c>
      <c r="L122" s="15">
        <v>0.20516599999999999</v>
      </c>
      <c r="M122" s="16">
        <v>19600.988885999999</v>
      </c>
      <c r="N122" s="17">
        <f t="shared" si="16"/>
        <v>4021.4564857850755</v>
      </c>
      <c r="O122" s="16">
        <f t="shared" si="17"/>
        <v>1507.9597453449262</v>
      </c>
      <c r="P122" s="14">
        <v>4.2836177347089402E-2</v>
      </c>
      <c r="Q122" s="15">
        <v>0.11756999999999999</v>
      </c>
      <c r="R122" s="13">
        <v>21157.487775000001</v>
      </c>
      <c r="S122" s="17">
        <f t="shared" si="18"/>
        <v>2487.4858377067499</v>
      </c>
      <c r="T122" s="16">
        <f t="shared" si="19"/>
        <v>906.30589854877599</v>
      </c>
      <c r="U122" s="14">
        <v>0.16534622601003415</v>
      </c>
      <c r="V122" s="15">
        <v>0.18814968814968816</v>
      </c>
      <c r="W122" s="13">
        <v>17797</v>
      </c>
      <c r="X122" s="17">
        <f t="shared" si="20"/>
        <v>3348.5</v>
      </c>
      <c r="Y122" s="16">
        <f t="shared" si="21"/>
        <v>2942.666784300578</v>
      </c>
      <c r="Z122" s="14">
        <v>0.74439999999999995</v>
      </c>
      <c r="AA122" s="15">
        <v>0.71171359869866613</v>
      </c>
      <c r="AB122" s="13">
        <v>17796.57</v>
      </c>
      <c r="AC122" s="16">
        <f t="shared" si="22"/>
        <v>12666.060879192721</v>
      </c>
      <c r="AD122" s="16">
        <f t="shared" si="23"/>
        <v>13247.766707999999</v>
      </c>
      <c r="AE122" s="14">
        <v>0.1134</v>
      </c>
      <c r="AF122" s="15">
        <v>0.14851485148499999</v>
      </c>
      <c r="AG122" s="21">
        <v>101</v>
      </c>
      <c r="AH122" s="17">
        <f t="shared" si="24"/>
        <v>14.999999999984999</v>
      </c>
      <c r="AI122" s="17">
        <f t="shared" si="25"/>
        <v>11.4534</v>
      </c>
      <c r="AJ122" s="14">
        <v>0.01</v>
      </c>
      <c r="AK122" s="15">
        <v>0</v>
      </c>
      <c r="AL122" s="21">
        <v>199.27710843380001</v>
      </c>
      <c r="AM122" s="16">
        <f t="shared" si="26"/>
        <v>0</v>
      </c>
      <c r="AN122" s="16">
        <f t="shared" si="27"/>
        <v>1.9927710843380002</v>
      </c>
      <c r="AO122" s="27">
        <v>0.4818643249468304</v>
      </c>
      <c r="AP122" s="27">
        <v>0.42981401517215551</v>
      </c>
    </row>
    <row r="123" spans="1:42" customFormat="1" x14ac:dyDescent="0.25">
      <c r="A123" t="str">
        <f t="shared" si="28"/>
        <v>46023ColombiaZalando SEZalando Customer Care International SE &amp; Co. KG</v>
      </c>
      <c r="B123" t="str">
        <f t="shared" si="15"/>
        <v>46023ColombiaZalando Customer Care International SE &amp; Co. KG</v>
      </c>
      <c r="C123" s="11">
        <v>46023</v>
      </c>
      <c r="D123" s="12" t="s">
        <v>18</v>
      </c>
      <c r="E123" s="12" t="s">
        <v>227</v>
      </c>
      <c r="F123" s="12" t="s">
        <v>200</v>
      </c>
      <c r="G123" s="12" t="s">
        <v>201</v>
      </c>
      <c r="H123" s="12" t="s">
        <v>63</v>
      </c>
      <c r="I123" s="12" t="s">
        <v>64</v>
      </c>
      <c r="J123" s="13">
        <v>28900.126029936066</v>
      </c>
      <c r="K123" s="14">
        <v>0.13995809848763266</v>
      </c>
      <c r="L123" s="15">
        <v>0.14494099999999999</v>
      </c>
      <c r="M123" s="16">
        <v>30808.166665000001</v>
      </c>
      <c r="N123" s="17">
        <f t="shared" si="16"/>
        <v>4465.3664845917647</v>
      </c>
      <c r="O123" s="16">
        <f t="shared" si="17"/>
        <v>4311.8524243234715</v>
      </c>
      <c r="P123" s="14">
        <v>3.631281868684616E-2</v>
      </c>
      <c r="Q123" s="15">
        <v>2.2152999999999999E-2</v>
      </c>
      <c r="R123" s="13">
        <v>32997.166664999997</v>
      </c>
      <c r="S123" s="17">
        <f t="shared" si="18"/>
        <v>730.98623312974496</v>
      </c>
      <c r="T123" s="16">
        <f t="shared" si="19"/>
        <v>1198.2201302857891</v>
      </c>
      <c r="U123" s="14">
        <v>0.16572548048830255</v>
      </c>
      <c r="V123" s="15">
        <v>9.0505253399258342E-2</v>
      </c>
      <c r="W123" s="13">
        <v>25888</v>
      </c>
      <c r="X123" s="17">
        <f t="shared" si="20"/>
        <v>2343</v>
      </c>
      <c r="Y123" s="16">
        <f t="shared" si="21"/>
        <v>4290.3012388811767</v>
      </c>
      <c r="Z123" s="14">
        <v>0.65</v>
      </c>
      <c r="AA123" s="15">
        <v>0.59675198696854426</v>
      </c>
      <c r="AB123" s="13">
        <v>28900.126029936066</v>
      </c>
      <c r="AC123" s="16">
        <f t="shared" si="22"/>
        <v>17246.207632005695</v>
      </c>
      <c r="AD123" s="16">
        <f t="shared" si="23"/>
        <v>18785.081919458444</v>
      </c>
      <c r="AE123" s="14">
        <v>4.19E-2</v>
      </c>
      <c r="AF123" s="15">
        <v>0.30069930069900003</v>
      </c>
      <c r="AG123" s="21">
        <v>143</v>
      </c>
      <c r="AH123" s="17">
        <f t="shared" si="24"/>
        <v>42.999999999957005</v>
      </c>
      <c r="AI123" s="17">
        <f t="shared" si="25"/>
        <v>5.9916999999999998</v>
      </c>
      <c r="AJ123" s="14">
        <v>0.01</v>
      </c>
      <c r="AK123" s="15">
        <v>0</v>
      </c>
      <c r="AL123" s="21">
        <v>275.8333333333</v>
      </c>
      <c r="AM123" s="16">
        <f t="shared" si="26"/>
        <v>0</v>
      </c>
      <c r="AN123" s="16">
        <f t="shared" si="27"/>
        <v>2.7583333333330002</v>
      </c>
      <c r="AO123" s="27">
        <v>0.34896684391094496</v>
      </c>
      <c r="AP123" s="27">
        <v>0.46897053026094015</v>
      </c>
    </row>
    <row r="124" spans="1:42" customFormat="1" x14ac:dyDescent="0.25">
      <c r="A124" t="str">
        <f t="shared" si="28"/>
        <v>46023PeruZalando SEZalando Customer Care International SE &amp; Co. KG</v>
      </c>
      <c r="B124" t="str">
        <f t="shared" si="15"/>
        <v>46023PeruZalando Customer Care International SE &amp; Co. KG</v>
      </c>
      <c r="C124" s="11">
        <v>46023</v>
      </c>
      <c r="D124" s="12" t="s">
        <v>39</v>
      </c>
      <c r="E124" s="12" t="s">
        <v>227</v>
      </c>
      <c r="F124" s="12" t="s">
        <v>200</v>
      </c>
      <c r="G124" s="12" t="s">
        <v>201</v>
      </c>
      <c r="H124" s="12" t="s">
        <v>63</v>
      </c>
      <c r="I124" s="12" t="s">
        <v>64</v>
      </c>
      <c r="J124" s="13">
        <v>10063.217878717021</v>
      </c>
      <c r="K124" s="14">
        <v>0</v>
      </c>
      <c r="L124" s="15">
        <v>0.44455</v>
      </c>
      <c r="M124" s="16">
        <v>14114.499904</v>
      </c>
      <c r="N124" s="17">
        <f t="shared" si="16"/>
        <v>6274.6009323232001</v>
      </c>
      <c r="O124" s="16">
        <f t="shared" si="17"/>
        <v>0</v>
      </c>
      <c r="P124" s="14">
        <v>0</v>
      </c>
      <c r="Q124" s="15">
        <v>0.21493999999999999</v>
      </c>
      <c r="R124" s="13">
        <v>14377.999904</v>
      </c>
      <c r="S124" s="17">
        <f t="shared" si="18"/>
        <v>3090.4072993657601</v>
      </c>
      <c r="T124" s="16">
        <f t="shared" si="19"/>
        <v>0</v>
      </c>
      <c r="U124" s="14">
        <v>0.18576094056172437</v>
      </c>
      <c r="V124" s="15">
        <v>0.21357017453268615</v>
      </c>
      <c r="W124" s="13">
        <v>9683</v>
      </c>
      <c r="X124" s="17">
        <f t="shared" si="20"/>
        <v>2068</v>
      </c>
      <c r="Y124" s="16">
        <f t="shared" si="21"/>
        <v>1798.7231874591771</v>
      </c>
      <c r="Z124" s="14">
        <v>0.65</v>
      </c>
      <c r="AA124" s="15">
        <v>0.5929971993836497</v>
      </c>
      <c r="AB124" s="13">
        <v>10063.217878717021</v>
      </c>
      <c r="AC124" s="16">
        <f t="shared" si="22"/>
        <v>5967.4600188666664</v>
      </c>
      <c r="AD124" s="16">
        <f t="shared" si="23"/>
        <v>6541.0916211660642</v>
      </c>
      <c r="AE124" s="14">
        <v>6.6900000000000001E-2</v>
      </c>
      <c r="AF124" s="15">
        <v>0.69387755102000004</v>
      </c>
      <c r="AG124" s="21">
        <v>49</v>
      </c>
      <c r="AH124" s="17">
        <f t="shared" si="24"/>
        <v>33.999999999980005</v>
      </c>
      <c r="AI124" s="17">
        <f t="shared" si="25"/>
        <v>3.2781000000000002</v>
      </c>
      <c r="AJ124" s="14">
        <v>0.01</v>
      </c>
      <c r="AK124" s="15">
        <v>3.1003027181382665E-2</v>
      </c>
      <c r="AL124" s="21">
        <v>57.590361445799999</v>
      </c>
      <c r="AM124" s="16">
        <f t="shared" si="26"/>
        <v>1.7854755412897896</v>
      </c>
      <c r="AN124" s="16">
        <f t="shared" si="27"/>
        <v>0.57590361445799998</v>
      </c>
      <c r="AO124" s="27">
        <v>0.26739292020170941</v>
      </c>
      <c r="AP124" s="27">
        <v>0.4298851599412063</v>
      </c>
    </row>
    <row r="125" spans="1:42" customFormat="1" x14ac:dyDescent="0.25">
      <c r="A125" t="str">
        <f t="shared" si="28"/>
        <v>46054ColombiaACEnigma</v>
      </c>
      <c r="B125" t="str">
        <f t="shared" si="15"/>
        <v>46054ColombiaEnigma</v>
      </c>
      <c r="C125" s="11">
        <v>46054</v>
      </c>
      <c r="D125" s="12" t="s">
        <v>18</v>
      </c>
      <c r="E125" s="12" t="s">
        <v>227</v>
      </c>
      <c r="F125" s="12" t="s">
        <v>19</v>
      </c>
      <c r="G125" s="12" t="s">
        <v>20</v>
      </c>
      <c r="H125" s="12" t="s">
        <v>21</v>
      </c>
      <c r="I125" s="12" t="s">
        <v>22</v>
      </c>
      <c r="J125" s="13">
        <v>120797.13362940734</v>
      </c>
      <c r="K125" s="14">
        <v>9.7855108071609326E-2</v>
      </c>
      <c r="L125" s="15">
        <v>0.15523000000000001</v>
      </c>
      <c r="M125" s="16">
        <v>127520.61775600001</v>
      </c>
      <c r="N125" s="17">
        <f t="shared" si="16"/>
        <v>19795.025494263882</v>
      </c>
      <c r="O125" s="16">
        <f t="shared" si="17"/>
        <v>12478.543831871764</v>
      </c>
      <c r="P125" s="14">
        <v>2.7E-2</v>
      </c>
      <c r="Q125" s="15">
        <v>3.2784000000000001E-2</v>
      </c>
      <c r="R125" s="13">
        <v>130835.94970500001</v>
      </c>
      <c r="S125" s="17">
        <f t="shared" si="18"/>
        <v>4289.3257751287201</v>
      </c>
      <c r="T125" s="16">
        <f t="shared" si="19"/>
        <v>3532.5706420350002</v>
      </c>
      <c r="U125" s="14">
        <v>0.15756423497918542</v>
      </c>
      <c r="V125" s="15">
        <v>9.9656186409178532E-2</v>
      </c>
      <c r="W125" s="13">
        <v>120797.13362940734</v>
      </c>
      <c r="X125" s="17">
        <f t="shared" si="20"/>
        <v>12038.181666666667</v>
      </c>
      <c r="Y125" s="16">
        <f t="shared" si="21"/>
        <v>19033.307947996</v>
      </c>
      <c r="Z125" s="14">
        <v>0.78500000000000003</v>
      </c>
      <c r="AA125" s="15">
        <v>0.74650009991775379</v>
      </c>
      <c r="AB125" s="13">
        <v>120797.13362940734</v>
      </c>
      <c r="AC125" s="16">
        <f t="shared" si="22"/>
        <v>90175.07232413083</v>
      </c>
      <c r="AD125" s="16">
        <f t="shared" si="23"/>
        <v>94825.749899084767</v>
      </c>
      <c r="AE125" s="14">
        <v>4.4699999999999997E-2</v>
      </c>
      <c r="AF125" s="15">
        <v>4.1717791411000002E-2</v>
      </c>
      <c r="AG125" s="21">
        <v>815</v>
      </c>
      <c r="AH125" s="17">
        <f t="shared" si="24"/>
        <v>33.999999999964999</v>
      </c>
      <c r="AI125" s="17">
        <f t="shared" si="25"/>
        <v>36.430499999999995</v>
      </c>
      <c r="AJ125" s="14">
        <v>0.01</v>
      </c>
      <c r="AK125" s="15">
        <v>0</v>
      </c>
      <c r="AL125" s="21">
        <v>1440.1552472351675</v>
      </c>
      <c r="AM125" s="16">
        <f t="shared" si="26"/>
        <v>0</v>
      </c>
      <c r="AN125" s="16">
        <f t="shared" si="27"/>
        <v>14.401552472351675</v>
      </c>
      <c r="AO125" s="27">
        <v>0.2996241256910378</v>
      </c>
      <c r="AP125" s="27">
        <v>0.2421023430230495</v>
      </c>
    </row>
    <row r="126" spans="1:42" customFormat="1" x14ac:dyDescent="0.25">
      <c r="A126" t="str">
        <f t="shared" si="28"/>
        <v>46054Trinidad And TobagoAcornsAcorns</v>
      </c>
      <c r="B126" t="str">
        <f t="shared" si="15"/>
        <v>46054Trinidad And TobagoAcorns</v>
      </c>
      <c r="C126" s="11">
        <v>46054</v>
      </c>
      <c r="D126" s="12" t="s">
        <v>23</v>
      </c>
      <c r="E126" s="12" t="s">
        <v>227</v>
      </c>
      <c r="F126" s="12" t="s">
        <v>24</v>
      </c>
      <c r="G126" s="12" t="s">
        <v>24</v>
      </c>
      <c r="H126" s="12" t="s">
        <v>25</v>
      </c>
      <c r="I126" s="12" t="s">
        <v>26</v>
      </c>
      <c r="J126" s="13">
        <v>14540.74</v>
      </c>
      <c r="K126" s="14">
        <v>0.10085650431457376</v>
      </c>
      <c r="L126" s="15">
        <v>0.13427600000000001</v>
      </c>
      <c r="M126" s="16">
        <v>14779.283207</v>
      </c>
      <c r="N126" s="17">
        <f t="shared" si="16"/>
        <v>1984.5030319031321</v>
      </c>
      <c r="O126" s="16">
        <f t="shared" si="17"/>
        <v>1490.586840533103</v>
      </c>
      <c r="P126" s="14">
        <v>5.0019486281851828E-2</v>
      </c>
      <c r="Q126" s="15">
        <v>6.1484999999999998E-2</v>
      </c>
      <c r="R126" s="13">
        <v>16036.283207</v>
      </c>
      <c r="S126" s="17">
        <f t="shared" si="18"/>
        <v>985.99087298239499</v>
      </c>
      <c r="T126" s="16">
        <f t="shared" si="19"/>
        <v>802.12664788442737</v>
      </c>
      <c r="U126" s="14">
        <v>0.10194858109493406</v>
      </c>
      <c r="V126" s="15">
        <v>9.2267828184810399E-2</v>
      </c>
      <c r="W126" s="13">
        <v>14540.74</v>
      </c>
      <c r="X126" s="17">
        <f t="shared" si="20"/>
        <v>1341.6424999999999</v>
      </c>
      <c r="Y126" s="16">
        <f t="shared" si="21"/>
        <v>1482.4078110703515</v>
      </c>
      <c r="Z126" s="14">
        <v>0.85000000000000031</v>
      </c>
      <c r="AA126" s="15">
        <v>0.83458552910270978</v>
      </c>
      <c r="AB126" s="13">
        <v>14540.74</v>
      </c>
      <c r="AC126" s="16">
        <f t="shared" si="22"/>
        <v>12135.491186444937</v>
      </c>
      <c r="AD126" s="16">
        <f t="shared" si="23"/>
        <v>12359.629000000004</v>
      </c>
      <c r="AE126" s="14">
        <v>0.13800000000000001</v>
      </c>
      <c r="AF126" s="15">
        <v>0.19780219780200001</v>
      </c>
      <c r="AG126" s="21">
        <v>91</v>
      </c>
      <c r="AH126" s="17">
        <f t="shared" si="24"/>
        <v>17.999999999982002</v>
      </c>
      <c r="AI126" s="17">
        <f t="shared" si="25"/>
        <v>12.558000000000002</v>
      </c>
      <c r="AJ126" s="14">
        <v>0.01</v>
      </c>
      <c r="AK126" s="15">
        <v>0</v>
      </c>
      <c r="AL126" s="21">
        <v>181.74</v>
      </c>
      <c r="AM126" s="16">
        <f t="shared" si="26"/>
        <v>0</v>
      </c>
      <c r="AN126" s="16">
        <f t="shared" si="27"/>
        <v>1.8174000000000001</v>
      </c>
      <c r="AO126" s="27">
        <v>0.43175205458085936</v>
      </c>
      <c r="AP126" s="27">
        <v>0.51834437100163311</v>
      </c>
    </row>
    <row r="127" spans="1:42" customFormat="1" x14ac:dyDescent="0.25">
      <c r="A127" t="str">
        <f t="shared" si="28"/>
        <v>46054ColombiaAirbnbAirbnb</v>
      </c>
      <c r="B127" t="str">
        <f t="shared" si="15"/>
        <v>46054ColombiaAirbnb</v>
      </c>
      <c r="C127" s="11">
        <v>46054</v>
      </c>
      <c r="D127" s="12" t="s">
        <v>18</v>
      </c>
      <c r="E127" s="12" t="s">
        <v>227</v>
      </c>
      <c r="F127" s="12" t="s">
        <v>27</v>
      </c>
      <c r="G127" s="12" t="s">
        <v>27</v>
      </c>
      <c r="H127" s="12" t="s">
        <v>28</v>
      </c>
      <c r="I127" s="12" t="s">
        <v>29</v>
      </c>
      <c r="J127" s="13">
        <v>29681.835802722198</v>
      </c>
      <c r="K127" s="14">
        <v>9.4572082003537047E-2</v>
      </c>
      <c r="L127" s="15">
        <v>0.193963</v>
      </c>
      <c r="M127" s="16">
        <v>25701.916665000001</v>
      </c>
      <c r="N127" s="17">
        <f t="shared" si="16"/>
        <v>4985.2208620933952</v>
      </c>
      <c r="O127" s="16">
        <f t="shared" si="17"/>
        <v>2430.6837704904556</v>
      </c>
      <c r="P127" s="14">
        <v>3.9471063504602229E-2</v>
      </c>
      <c r="Q127" s="15">
        <v>5.4667E-2</v>
      </c>
      <c r="R127" s="13">
        <v>25289.333331999998</v>
      </c>
      <c r="S127" s="17">
        <f t="shared" si="18"/>
        <v>1382.4919852604439</v>
      </c>
      <c r="T127" s="16">
        <f t="shared" si="19"/>
        <v>998.19688193642583</v>
      </c>
      <c r="U127" s="14">
        <v>0</v>
      </c>
      <c r="V127" s="15">
        <v>8.8265615524560342E-3</v>
      </c>
      <c r="W127" s="13">
        <v>29682</v>
      </c>
      <c r="X127" s="17">
        <f t="shared" si="20"/>
        <v>261.99</v>
      </c>
      <c r="Y127" s="16">
        <f t="shared" si="21"/>
        <v>0</v>
      </c>
      <c r="Z127" s="14">
        <v>0.87859999999999983</v>
      </c>
      <c r="AA127" s="15">
        <v>0.88750877731444455</v>
      </c>
      <c r="AB127" s="13">
        <v>29681.835802722198</v>
      </c>
      <c r="AC127" s="16">
        <f t="shared" si="22"/>
        <v>26342.889801722082</v>
      </c>
      <c r="AD127" s="16">
        <f t="shared" si="23"/>
        <v>26078.46093627172</v>
      </c>
      <c r="AE127" s="14">
        <v>6.9599999999999995E-2</v>
      </c>
      <c r="AF127" s="15">
        <v>9.9644128112999997E-2</v>
      </c>
      <c r="AG127" s="21">
        <v>281</v>
      </c>
      <c r="AH127" s="17">
        <f t="shared" si="24"/>
        <v>27.999999999752998</v>
      </c>
      <c r="AI127" s="17">
        <f t="shared" si="25"/>
        <v>19.557599999999997</v>
      </c>
      <c r="AJ127" s="14">
        <v>0.01</v>
      </c>
      <c r="AK127" s="15">
        <v>2.5889280983053556E-2</v>
      </c>
      <c r="AL127" s="21">
        <v>441.22475333333296</v>
      </c>
      <c r="AM127" s="16">
        <f t="shared" si="26"/>
        <v>11.422991615725152</v>
      </c>
      <c r="AN127" s="16">
        <f t="shared" si="27"/>
        <v>4.4122475333333293</v>
      </c>
      <c r="AO127" s="27">
        <v>0.33804374621020089</v>
      </c>
      <c r="AP127" s="27">
        <v>0.28508458755469218</v>
      </c>
    </row>
    <row r="128" spans="1:42" customFormat="1" x14ac:dyDescent="0.25">
      <c r="A128" t="str">
        <f t="shared" si="28"/>
        <v>46054ColombiaAltice GroupAltice</v>
      </c>
      <c r="B128" t="str">
        <f t="shared" si="15"/>
        <v>46054ColombiaAltice</v>
      </c>
      <c r="C128" s="11">
        <v>46054</v>
      </c>
      <c r="D128" s="12" t="s">
        <v>18</v>
      </c>
      <c r="E128" s="12" t="s">
        <v>227</v>
      </c>
      <c r="F128" s="12" t="s">
        <v>30</v>
      </c>
      <c r="G128" s="12" t="s">
        <v>31</v>
      </c>
      <c r="H128" s="12" t="s">
        <v>32</v>
      </c>
      <c r="I128" s="12" t="s">
        <v>33</v>
      </c>
      <c r="J128" s="13">
        <v>10552.81</v>
      </c>
      <c r="K128" s="14">
        <v>0.15658521361549643</v>
      </c>
      <c r="L128" s="15">
        <v>0.188274</v>
      </c>
      <c r="M128" s="16">
        <v>10904</v>
      </c>
      <c r="N128" s="17">
        <f t="shared" si="16"/>
        <v>2052.9396959999999</v>
      </c>
      <c r="O128" s="16">
        <f t="shared" si="17"/>
        <v>1707.4051692633732</v>
      </c>
      <c r="P128" s="14">
        <v>5.8891661340034075E-2</v>
      </c>
      <c r="Q128" s="15">
        <v>7.2901999999999995E-2</v>
      </c>
      <c r="R128" s="13">
        <v>11776</v>
      </c>
      <c r="S128" s="17">
        <f t="shared" si="18"/>
        <v>858.49395199999992</v>
      </c>
      <c r="T128" s="16">
        <f t="shared" si="19"/>
        <v>693.50820394024129</v>
      </c>
      <c r="U128" s="14">
        <v>0.1024661181797889</v>
      </c>
      <c r="V128" s="15">
        <v>0.12618053074647101</v>
      </c>
      <c r="W128" s="13">
        <v>10552.81</v>
      </c>
      <c r="X128" s="17">
        <f t="shared" si="20"/>
        <v>1331.5591666666667</v>
      </c>
      <c r="Y128" s="16">
        <f t="shared" si="21"/>
        <v>1081.305476588858</v>
      </c>
      <c r="Z128" s="14">
        <v>0.80000000000000038</v>
      </c>
      <c r="AA128" s="15">
        <v>0.74813593448918425</v>
      </c>
      <c r="AB128" s="13">
        <v>10552.81</v>
      </c>
      <c r="AC128" s="16">
        <f t="shared" si="22"/>
        <v>7894.9363708368082</v>
      </c>
      <c r="AD128" s="16">
        <f t="shared" si="23"/>
        <v>8442.2480000000032</v>
      </c>
      <c r="AE128" s="14">
        <v>0.1391</v>
      </c>
      <c r="AF128" s="15">
        <v>0.12244897959183673</v>
      </c>
      <c r="AG128" s="21">
        <v>98</v>
      </c>
      <c r="AH128" s="17">
        <f t="shared" si="24"/>
        <v>12</v>
      </c>
      <c r="AI128" s="17">
        <f t="shared" si="25"/>
        <v>13.6318</v>
      </c>
      <c r="AJ128" s="14">
        <v>0.01</v>
      </c>
      <c r="AK128" s="15">
        <v>0</v>
      </c>
      <c r="AL128" s="21">
        <v>99.234065517869794</v>
      </c>
      <c r="AM128" s="16">
        <f t="shared" si="26"/>
        <v>0</v>
      </c>
      <c r="AN128" s="16">
        <f t="shared" si="27"/>
        <v>0.99234065517869796</v>
      </c>
      <c r="AO128" s="27">
        <v>-0.23400640126544955</v>
      </c>
      <c r="AP128" s="27">
        <v>-0.11394418749861768</v>
      </c>
    </row>
    <row r="129" spans="1:42" customFormat="1" x14ac:dyDescent="0.25">
      <c r="A129" t="str">
        <f t="shared" si="28"/>
        <v>46054ColombiaAlticorAmway</v>
      </c>
      <c r="B129" t="str">
        <f t="shared" si="15"/>
        <v>46054ColombiaAmway</v>
      </c>
      <c r="C129" s="11">
        <v>46054</v>
      </c>
      <c r="D129" s="12" t="s">
        <v>18</v>
      </c>
      <c r="E129" s="12" t="s">
        <v>227</v>
      </c>
      <c r="F129" s="12" t="s">
        <v>34</v>
      </c>
      <c r="G129" s="12" t="s">
        <v>35</v>
      </c>
      <c r="H129" s="12" t="s">
        <v>36</v>
      </c>
      <c r="I129" s="12" t="s">
        <v>37</v>
      </c>
      <c r="J129" s="13">
        <v>15887.489166666701</v>
      </c>
      <c r="K129" s="14">
        <v>0</v>
      </c>
      <c r="L129" s="15">
        <v>0</v>
      </c>
      <c r="M129" s="16">
        <v>0</v>
      </c>
      <c r="N129" s="17">
        <f t="shared" si="16"/>
        <v>0</v>
      </c>
      <c r="O129" s="16">
        <f t="shared" si="17"/>
        <v>0</v>
      </c>
      <c r="P129" s="14">
        <v>0</v>
      </c>
      <c r="Q129" s="15">
        <v>0</v>
      </c>
      <c r="R129" s="13">
        <v>0</v>
      </c>
      <c r="S129" s="17">
        <f t="shared" si="18"/>
        <v>0</v>
      </c>
      <c r="T129" s="16">
        <f t="shared" si="19"/>
        <v>0</v>
      </c>
      <c r="U129" s="14">
        <v>0</v>
      </c>
      <c r="V129" s="15">
        <v>0</v>
      </c>
      <c r="W129" s="13">
        <v>0</v>
      </c>
      <c r="X129" s="17">
        <f t="shared" si="20"/>
        <v>0</v>
      </c>
      <c r="Y129" s="16">
        <f t="shared" si="21"/>
        <v>0</v>
      </c>
      <c r="Z129" s="14">
        <v>0.98249999999999915</v>
      </c>
      <c r="AA129" s="15">
        <v>0.9800581258590142</v>
      </c>
      <c r="AB129" s="13">
        <v>15887.489166666701</v>
      </c>
      <c r="AC129" s="16">
        <f t="shared" si="22"/>
        <v>15570.662857288758</v>
      </c>
      <c r="AD129" s="16">
        <f t="shared" si="23"/>
        <v>15609.45810625002</v>
      </c>
      <c r="AE129" s="14">
        <v>5.2400000000000002E-2</v>
      </c>
      <c r="AF129" s="15">
        <v>4.8275862067999997E-2</v>
      </c>
      <c r="AG129" s="21">
        <v>145</v>
      </c>
      <c r="AH129" s="17">
        <f t="shared" si="24"/>
        <v>6.99999999986</v>
      </c>
      <c r="AI129" s="17">
        <f t="shared" si="25"/>
        <v>7.5980000000000008</v>
      </c>
      <c r="AJ129" s="14">
        <v>0.01</v>
      </c>
      <c r="AK129" s="15">
        <v>0</v>
      </c>
      <c r="AL129" s="21">
        <v>165.15972372571471</v>
      </c>
      <c r="AM129" s="16">
        <f t="shared" si="26"/>
        <v>0</v>
      </c>
      <c r="AN129" s="16">
        <f t="shared" si="27"/>
        <v>1.6515972372571472</v>
      </c>
      <c r="AO129" s="27">
        <v>0.35648916124433916</v>
      </c>
      <c r="AP129" s="27">
        <v>0.30222578411916978</v>
      </c>
    </row>
    <row r="130" spans="1:42" customFormat="1" x14ac:dyDescent="0.25">
      <c r="A130" t="str">
        <f t="shared" si="28"/>
        <v>46054ColombiaAmazonAmazon</v>
      </c>
      <c r="B130" t="str">
        <f t="shared" ref="B130:B193" si="29">C130&amp;D130&amp;G130</f>
        <v>46054ColombiaAmazon</v>
      </c>
      <c r="C130" s="11">
        <v>46054</v>
      </c>
      <c r="D130" s="12" t="s">
        <v>18</v>
      </c>
      <c r="E130" s="12" t="s">
        <v>227</v>
      </c>
      <c r="F130" s="12" t="s">
        <v>38</v>
      </c>
      <c r="G130" s="12" t="s">
        <v>38</v>
      </c>
      <c r="H130" s="12" t="s">
        <v>21</v>
      </c>
      <c r="I130" s="12" t="s">
        <v>22</v>
      </c>
      <c r="J130" s="13">
        <v>224708.09745055399</v>
      </c>
      <c r="K130" s="14">
        <v>0.27108678705378125</v>
      </c>
      <c r="L130" s="15">
        <v>0.28137400000000001</v>
      </c>
      <c r="M130" s="16">
        <v>259183.40130900001</v>
      </c>
      <c r="N130" s="17">
        <f t="shared" ref="N130:N193" si="30">M130*L130</f>
        <v>72927.470359918574</v>
      </c>
      <c r="O130" s="16">
        <f t="shared" ref="O130:O193" si="31">M130*K130</f>
        <v>70261.195518527617</v>
      </c>
      <c r="P130" s="14">
        <v>9.400571085164966E-2</v>
      </c>
      <c r="Q130" s="15">
        <v>5.7921E-2</v>
      </c>
      <c r="R130" s="13">
        <v>275012.116576</v>
      </c>
      <c r="S130" s="17">
        <f t="shared" ref="S130:S193" si="32">R130*Q130</f>
        <v>15928.976804198495</v>
      </c>
      <c r="T130" s="16">
        <f t="shared" ref="T130:T193" si="33">R130*P130</f>
        <v>25852.709511543624</v>
      </c>
      <c r="U130" s="14">
        <v>0.12460858329745993</v>
      </c>
      <c r="V130" s="15">
        <v>0.10041608167516905</v>
      </c>
      <c r="W130" s="13">
        <v>224708.09745055391</v>
      </c>
      <c r="X130" s="17">
        <f t="shared" ref="X130:X193" si="34">W130*V130</f>
        <v>22564.306666666667</v>
      </c>
      <c r="Y130" s="16">
        <f t="shared" ref="Y130:Y193" si="35">W130*U130</f>
        <v>28000.55767878109</v>
      </c>
      <c r="Z130" s="14">
        <v>0.65</v>
      </c>
      <c r="AA130" s="15">
        <v>0.5318161717484684</v>
      </c>
      <c r="AB130" s="13">
        <v>224708.09745055399</v>
      </c>
      <c r="AC130" s="16">
        <f t="shared" ref="AC130:AC193" si="36">AB130*AA130</f>
        <v>119503.4001470354</v>
      </c>
      <c r="AD130" s="16">
        <f t="shared" ref="AD130:AD193" si="37">AB130*Z130</f>
        <v>146060.2633428601</v>
      </c>
      <c r="AE130" s="14">
        <v>7.6899999999999996E-2</v>
      </c>
      <c r="AF130" s="15">
        <v>1.6832917704999999E-2</v>
      </c>
      <c r="AG130" s="21">
        <v>1604</v>
      </c>
      <c r="AH130" s="17">
        <f t="shared" ref="AH130:AH193" si="38">AG130*AF130</f>
        <v>26.999999998819998</v>
      </c>
      <c r="AI130" s="17">
        <f t="shared" ref="AI130:AI193" si="39">AG130*AE130</f>
        <v>123.3476</v>
      </c>
      <c r="AJ130" s="14">
        <v>0.01</v>
      </c>
      <c r="AK130" s="15">
        <v>0</v>
      </c>
      <c r="AL130" s="21">
        <v>1455.76318125734</v>
      </c>
      <c r="AM130" s="16">
        <f t="shared" ref="AM130:AM193" si="40">AL130*AK130</f>
        <v>0</v>
      </c>
      <c r="AN130" s="16">
        <f t="shared" ref="AN130:AN193" si="41">AL130*AJ130</f>
        <v>14.557631812573399</v>
      </c>
      <c r="AO130" s="27">
        <v>0.15012054958740906</v>
      </c>
      <c r="AP130" s="27">
        <v>4.9833536741178252E-3</v>
      </c>
    </row>
    <row r="131" spans="1:42" customFormat="1" x14ac:dyDescent="0.25">
      <c r="A131" t="str">
        <f t="shared" ref="A131:A194" si="42">C131&amp;D131&amp;F131&amp;G131</f>
        <v>46054PeruAmazonAmazon</v>
      </c>
      <c r="B131" t="str">
        <f t="shared" si="29"/>
        <v>46054PeruAmazon</v>
      </c>
      <c r="C131" s="11">
        <v>46054</v>
      </c>
      <c r="D131" s="12" t="s">
        <v>39</v>
      </c>
      <c r="E131" s="12" t="s">
        <v>227</v>
      </c>
      <c r="F131" s="12" t="s">
        <v>38</v>
      </c>
      <c r="G131" s="12" t="s">
        <v>38</v>
      </c>
      <c r="H131" s="12" t="s">
        <v>21</v>
      </c>
      <c r="I131" s="12" t="s">
        <v>22</v>
      </c>
      <c r="J131" s="13">
        <v>116152.650694768</v>
      </c>
      <c r="K131" s="14">
        <v>0.22605757411788832</v>
      </c>
      <c r="L131" s="15">
        <v>0.25091999999999998</v>
      </c>
      <c r="M131" s="16">
        <v>156720.749537</v>
      </c>
      <c r="N131" s="17">
        <f t="shared" si="30"/>
        <v>39324.370473824034</v>
      </c>
      <c r="O131" s="16">
        <f t="shared" si="31"/>
        <v>35427.912454271391</v>
      </c>
      <c r="P131" s="14">
        <v>0.1053</v>
      </c>
      <c r="Q131" s="15">
        <v>0.126029</v>
      </c>
      <c r="R131" s="13">
        <v>173459.42564199999</v>
      </c>
      <c r="S131" s="17">
        <f t="shared" si="32"/>
        <v>21860.917954235618</v>
      </c>
      <c r="T131" s="16">
        <f t="shared" si="33"/>
        <v>18265.277520102598</v>
      </c>
      <c r="U131" s="14">
        <v>0.16481087560114119</v>
      </c>
      <c r="V131" s="15">
        <v>0.16798702822879286</v>
      </c>
      <c r="W131" s="13">
        <v>116152.650694768</v>
      </c>
      <c r="X131" s="17">
        <f t="shared" si="34"/>
        <v>19512.13861111111</v>
      </c>
      <c r="Y131" s="16">
        <f t="shared" si="35"/>
        <v>19143.220064398214</v>
      </c>
      <c r="Z131" s="14">
        <v>0.65</v>
      </c>
      <c r="AA131" s="15">
        <v>0.42228296245739999</v>
      </c>
      <c r="AB131" s="13">
        <v>116152.650694768</v>
      </c>
      <c r="AC131" s="16">
        <f t="shared" si="36"/>
        <v>49049.285432666213</v>
      </c>
      <c r="AD131" s="16">
        <f t="shared" si="37"/>
        <v>75499.222951599208</v>
      </c>
      <c r="AE131" s="14">
        <v>0.16439999999999999</v>
      </c>
      <c r="AF131" s="15">
        <v>7.1509648127000003E-2</v>
      </c>
      <c r="AG131" s="21">
        <v>881</v>
      </c>
      <c r="AH131" s="17">
        <f t="shared" si="38"/>
        <v>62.999999999887002</v>
      </c>
      <c r="AI131" s="17">
        <f t="shared" si="39"/>
        <v>144.8364</v>
      </c>
      <c r="AJ131" s="14">
        <v>0.01</v>
      </c>
      <c r="AK131" s="15">
        <v>0</v>
      </c>
      <c r="AL131" s="21">
        <v>930.46718831057376</v>
      </c>
      <c r="AM131" s="16">
        <f t="shared" si="40"/>
        <v>0</v>
      </c>
      <c r="AN131" s="16">
        <f t="shared" si="41"/>
        <v>9.3046718831057387</v>
      </c>
      <c r="AO131" s="27">
        <v>0.346443304377543</v>
      </c>
      <c r="AP131" s="27">
        <v>0.17328649105268412</v>
      </c>
    </row>
    <row r="132" spans="1:42" customFormat="1" x14ac:dyDescent="0.25">
      <c r="A132" t="str">
        <f t="shared" si="42"/>
        <v>46054PeruAmerican LogisticsAmerican Logistics</v>
      </c>
      <c r="B132" t="str">
        <f t="shared" si="29"/>
        <v>46054PeruAmerican Logistics</v>
      </c>
      <c r="C132" s="11">
        <v>46054</v>
      </c>
      <c r="D132" s="12" t="s">
        <v>39</v>
      </c>
      <c r="E132" s="12" t="s">
        <v>227</v>
      </c>
      <c r="F132" s="12" t="s">
        <v>40</v>
      </c>
      <c r="G132" s="12" t="s">
        <v>40</v>
      </c>
      <c r="H132" s="12" t="s">
        <v>41</v>
      </c>
      <c r="I132" s="12" t="s">
        <v>42</v>
      </c>
      <c r="J132" s="13">
        <v>1760.39</v>
      </c>
      <c r="K132" s="14">
        <v>0.1570302948236639</v>
      </c>
      <c r="L132" s="15">
        <v>0.13893</v>
      </c>
      <c r="M132" s="16">
        <v>1873</v>
      </c>
      <c r="N132" s="17">
        <f t="shared" si="30"/>
        <v>260.21589</v>
      </c>
      <c r="O132" s="16">
        <f t="shared" si="31"/>
        <v>294.1177422047225</v>
      </c>
      <c r="P132" s="14">
        <v>9.3678165821895018E-2</v>
      </c>
      <c r="Q132" s="15">
        <v>5.1111999999999998E-2</v>
      </c>
      <c r="R132" s="13">
        <v>2113</v>
      </c>
      <c r="S132" s="17">
        <f t="shared" si="32"/>
        <v>107.999656</v>
      </c>
      <c r="T132" s="16">
        <f t="shared" si="33"/>
        <v>197.94196438166418</v>
      </c>
      <c r="U132" s="14">
        <v>8.5916623895531619E-2</v>
      </c>
      <c r="V132" s="15">
        <v>9.459030858692298E-2</v>
      </c>
      <c r="W132" s="13">
        <v>1760.39</v>
      </c>
      <c r="X132" s="17">
        <f t="shared" si="34"/>
        <v>166.51583333333335</v>
      </c>
      <c r="Y132" s="16">
        <f t="shared" si="35"/>
        <v>151.24676553945491</v>
      </c>
      <c r="Z132" s="14">
        <v>0.82610000000000017</v>
      </c>
      <c r="AA132" s="15">
        <v>0.84830713984202299</v>
      </c>
      <c r="AB132" s="13">
        <v>1760.39</v>
      </c>
      <c r="AC132" s="16">
        <f t="shared" si="36"/>
        <v>1493.3514059064989</v>
      </c>
      <c r="AD132" s="16">
        <f t="shared" si="37"/>
        <v>1454.2581790000004</v>
      </c>
      <c r="AE132" s="14">
        <v>0.13400000000000001</v>
      </c>
      <c r="AF132" s="15">
        <v>0.166666666666</v>
      </c>
      <c r="AG132" s="21">
        <v>12</v>
      </c>
      <c r="AH132" s="17">
        <f t="shared" si="38"/>
        <v>1.999999999992</v>
      </c>
      <c r="AI132" s="17">
        <f t="shared" si="39"/>
        <v>1.6080000000000001</v>
      </c>
      <c r="AJ132" s="14">
        <v>0.01</v>
      </c>
      <c r="AK132" s="15">
        <v>0</v>
      </c>
      <c r="AL132" s="21">
        <v>22.573676922891561</v>
      </c>
      <c r="AM132" s="16">
        <f t="shared" si="40"/>
        <v>0</v>
      </c>
      <c r="AN132" s="16">
        <f t="shared" si="41"/>
        <v>0.22573676922891561</v>
      </c>
      <c r="AO132" s="27">
        <v>0.44112389736254837</v>
      </c>
      <c r="AP132" s="27">
        <v>0.47663638778458201</v>
      </c>
    </row>
    <row r="133" spans="1:42" customFormat="1" x14ac:dyDescent="0.25">
      <c r="A133" t="str">
        <f t="shared" si="42"/>
        <v>46054PeruAngie HomeservicesAngie Homeservices</v>
      </c>
      <c r="B133" t="str">
        <f t="shared" si="29"/>
        <v>46054PeruAngie Homeservices</v>
      </c>
      <c r="C133" s="11">
        <v>46054</v>
      </c>
      <c r="D133" s="12" t="s">
        <v>39</v>
      </c>
      <c r="E133" s="12" t="s">
        <v>227</v>
      </c>
      <c r="F133" s="12" t="s">
        <v>43</v>
      </c>
      <c r="G133" s="12" t="s">
        <v>43</v>
      </c>
      <c r="H133" s="12" t="s">
        <v>41</v>
      </c>
      <c r="I133" s="12" t="s">
        <v>42</v>
      </c>
      <c r="J133" s="13">
        <v>11952.6</v>
      </c>
      <c r="K133" s="14">
        <v>0.19</v>
      </c>
      <c r="L133" s="15">
        <v>0.296346</v>
      </c>
      <c r="M133" s="16">
        <v>12781</v>
      </c>
      <c r="N133" s="17">
        <f t="shared" si="30"/>
        <v>3787.5982260000001</v>
      </c>
      <c r="O133" s="16">
        <f t="shared" si="31"/>
        <v>2428.39</v>
      </c>
      <c r="P133" s="14">
        <v>0.05</v>
      </c>
      <c r="Q133" s="15">
        <v>8.7304999999999994E-2</v>
      </c>
      <c r="R133" s="13">
        <v>13850.75</v>
      </c>
      <c r="S133" s="17">
        <f t="shared" si="32"/>
        <v>1209.2397287499998</v>
      </c>
      <c r="T133" s="16">
        <f t="shared" si="33"/>
        <v>692.53750000000002</v>
      </c>
      <c r="U133" s="14">
        <v>5.7033165806032758E-2</v>
      </c>
      <c r="V133" s="15">
        <v>5.5623973956386998E-2</v>
      </c>
      <c r="W133" s="13">
        <v>11952.6</v>
      </c>
      <c r="X133" s="17">
        <f t="shared" si="34"/>
        <v>664.85111111111121</v>
      </c>
      <c r="Y133" s="16">
        <f t="shared" si="35"/>
        <v>681.69461761318712</v>
      </c>
      <c r="Z133" s="14">
        <v>0.87999999999999989</v>
      </c>
      <c r="AA133" s="15">
        <v>0.87291208428976386</v>
      </c>
      <c r="AB133" s="13">
        <v>11952.6</v>
      </c>
      <c r="AC133" s="16">
        <f t="shared" si="36"/>
        <v>10433.568978681831</v>
      </c>
      <c r="AD133" s="16">
        <f t="shared" si="37"/>
        <v>10518.287999999999</v>
      </c>
      <c r="AE133" s="14">
        <v>4.4200000000000003E-2</v>
      </c>
      <c r="AF133" s="15">
        <v>0.103896103896</v>
      </c>
      <c r="AG133" s="21">
        <v>77</v>
      </c>
      <c r="AH133" s="17">
        <f t="shared" si="38"/>
        <v>7.9999999999920002</v>
      </c>
      <c r="AI133" s="17">
        <f t="shared" si="39"/>
        <v>3.4034000000000004</v>
      </c>
      <c r="AJ133" s="14">
        <v>0.01</v>
      </c>
      <c r="AK133" s="15">
        <v>0</v>
      </c>
      <c r="AL133" s="21">
        <v>177.98770487507653</v>
      </c>
      <c r="AM133" s="16">
        <f t="shared" si="40"/>
        <v>0</v>
      </c>
      <c r="AN133" s="16">
        <f t="shared" si="41"/>
        <v>1.7798770487507654</v>
      </c>
      <c r="AO133" s="27">
        <v>0.44791634323368723</v>
      </c>
      <c r="AP133" s="27">
        <v>0.46087433067516809</v>
      </c>
    </row>
    <row r="134" spans="1:42" customFormat="1" x14ac:dyDescent="0.25">
      <c r="A134" t="str">
        <f t="shared" si="42"/>
        <v>46054ColombiaAnheuser-Busch InBevBavaria</v>
      </c>
      <c r="B134" t="str">
        <f t="shared" si="29"/>
        <v>46054ColombiaBavaria</v>
      </c>
      <c r="C134" s="11">
        <v>46054</v>
      </c>
      <c r="D134" s="12" t="s">
        <v>18</v>
      </c>
      <c r="E134" s="12" t="s">
        <v>227</v>
      </c>
      <c r="F134" s="12" t="s">
        <v>44</v>
      </c>
      <c r="G134" s="12" t="s">
        <v>45</v>
      </c>
      <c r="H134" s="12" t="s">
        <v>36</v>
      </c>
      <c r="I134" s="12" t="s">
        <v>37</v>
      </c>
      <c r="J134" s="13">
        <v>7011.79</v>
      </c>
      <c r="K134" s="14">
        <v>0.16500000000000001</v>
      </c>
      <c r="L134" s="15">
        <v>0.17145199999999999</v>
      </c>
      <c r="M134" s="16">
        <v>8091.1998139999996</v>
      </c>
      <c r="N134" s="17">
        <f t="shared" si="30"/>
        <v>1387.2523905099279</v>
      </c>
      <c r="O134" s="16">
        <f t="shared" si="31"/>
        <v>1335.0479693100001</v>
      </c>
      <c r="P134" s="14">
        <v>5.8335906356733809E-2</v>
      </c>
      <c r="Q134" s="15">
        <v>3.3734E-2</v>
      </c>
      <c r="R134" s="13">
        <v>8794.0331559999995</v>
      </c>
      <c r="S134" s="17">
        <f t="shared" si="32"/>
        <v>296.65791448450398</v>
      </c>
      <c r="T134" s="16">
        <f t="shared" si="33"/>
        <v>513.00789468642824</v>
      </c>
      <c r="U134" s="14">
        <v>4.3800673932139142E-2</v>
      </c>
      <c r="V134" s="15">
        <v>5.0058544251895737E-2</v>
      </c>
      <c r="W134" s="13">
        <v>7011.79</v>
      </c>
      <c r="X134" s="17">
        <f t="shared" si="34"/>
        <v>351</v>
      </c>
      <c r="Y134" s="16">
        <f t="shared" si="35"/>
        <v>307.12112747063389</v>
      </c>
      <c r="Z134" s="14">
        <v>0.94999999999999951</v>
      </c>
      <c r="AA134" s="15">
        <v>0.90724630297116682</v>
      </c>
      <c r="AB134" s="13">
        <v>7011.79</v>
      </c>
      <c r="AC134" s="16">
        <f t="shared" si="36"/>
        <v>6361.4205547101974</v>
      </c>
      <c r="AD134" s="16">
        <f t="shared" si="37"/>
        <v>6661.2004999999963</v>
      </c>
      <c r="AE134" s="14">
        <v>4.8300000000000003E-2</v>
      </c>
      <c r="AF134" s="15">
        <v>6.3829787233999999E-2</v>
      </c>
      <c r="AG134" s="21">
        <v>47</v>
      </c>
      <c r="AH134" s="17">
        <f t="shared" si="38"/>
        <v>2.9999999999979998</v>
      </c>
      <c r="AI134" s="17">
        <f t="shared" si="39"/>
        <v>2.2701000000000002</v>
      </c>
      <c r="AJ134" s="14">
        <v>0.01</v>
      </c>
      <c r="AK134" s="15">
        <v>0</v>
      </c>
      <c r="AL134" s="21">
        <v>58.434032159411245</v>
      </c>
      <c r="AM134" s="16">
        <f t="shared" si="40"/>
        <v>0</v>
      </c>
      <c r="AN134" s="16">
        <f t="shared" si="41"/>
        <v>0.58434032159411242</v>
      </c>
      <c r="AO134" s="27">
        <v>0.3022906474820492</v>
      </c>
      <c r="AP134" s="27">
        <v>0.38825439219196661</v>
      </c>
    </row>
    <row r="135" spans="1:42" customFormat="1" x14ac:dyDescent="0.25">
      <c r="A135" t="str">
        <f t="shared" si="42"/>
        <v>46054PeruApollo Global Management LLCecoATM Gazelle</v>
      </c>
      <c r="B135" t="str">
        <f t="shared" si="29"/>
        <v>46054PeruecoATM Gazelle</v>
      </c>
      <c r="C135" s="11">
        <v>46054</v>
      </c>
      <c r="D135" s="12" t="s">
        <v>39</v>
      </c>
      <c r="E135" s="12" t="s">
        <v>227</v>
      </c>
      <c r="F135" s="12" t="s">
        <v>46</v>
      </c>
      <c r="G135" s="12" t="s">
        <v>47</v>
      </c>
      <c r="H135" s="12" t="s">
        <v>25</v>
      </c>
      <c r="I135" s="12" t="s">
        <v>26</v>
      </c>
      <c r="J135" s="13">
        <v>5336.9050440702304</v>
      </c>
      <c r="K135" s="14">
        <v>0.18</v>
      </c>
      <c r="L135" s="15">
        <v>0.20175799999999999</v>
      </c>
      <c r="M135" s="16">
        <v>5543.1166629999998</v>
      </c>
      <c r="N135" s="17">
        <f t="shared" si="30"/>
        <v>1118.368131693554</v>
      </c>
      <c r="O135" s="16">
        <f t="shared" si="31"/>
        <v>997.7609993399999</v>
      </c>
      <c r="P135" s="14">
        <v>0.1</v>
      </c>
      <c r="Q135" s="15">
        <v>0.116109</v>
      </c>
      <c r="R135" s="13">
        <v>5994.3666629999998</v>
      </c>
      <c r="S135" s="17">
        <f t="shared" si="32"/>
        <v>695.999918874267</v>
      </c>
      <c r="T135" s="16">
        <f t="shared" si="33"/>
        <v>599.43666629999996</v>
      </c>
      <c r="U135" s="14">
        <v>0</v>
      </c>
      <c r="V135" s="15">
        <v>0</v>
      </c>
      <c r="W135" s="13">
        <v>4916.2936002988099</v>
      </c>
      <c r="X135" s="17">
        <f t="shared" si="34"/>
        <v>0</v>
      </c>
      <c r="Y135" s="16">
        <f t="shared" si="35"/>
        <v>0</v>
      </c>
      <c r="Z135" s="14">
        <v>0.87549999999999972</v>
      </c>
      <c r="AA135" s="15">
        <v>0.88767327786264427</v>
      </c>
      <c r="AB135" s="13">
        <v>5336.9050440702304</v>
      </c>
      <c r="AC135" s="16">
        <f t="shared" si="36"/>
        <v>4737.427994111501</v>
      </c>
      <c r="AD135" s="16">
        <f t="shared" si="37"/>
        <v>4672.4603660834855</v>
      </c>
      <c r="AE135" s="14">
        <v>0.10680000000000001</v>
      </c>
      <c r="AF135" s="15">
        <v>0.125</v>
      </c>
      <c r="AG135" s="21">
        <v>32</v>
      </c>
      <c r="AH135" s="17">
        <f t="shared" si="38"/>
        <v>4</v>
      </c>
      <c r="AI135" s="17">
        <f t="shared" si="39"/>
        <v>3.4176000000000002</v>
      </c>
      <c r="AJ135" s="14">
        <v>0.01</v>
      </c>
      <c r="AK135" s="15">
        <v>3.1864562078075316E-2</v>
      </c>
      <c r="AL135" s="21">
        <v>58.7507575686747</v>
      </c>
      <c r="AM135" s="16">
        <f t="shared" si="40"/>
        <v>1.8720671616809883</v>
      </c>
      <c r="AN135" s="16">
        <f t="shared" si="41"/>
        <v>0.58750757568674705</v>
      </c>
      <c r="AO135" s="27">
        <v>0.35797661654065344</v>
      </c>
      <c r="AP135" s="27">
        <v>0.33940063962343842</v>
      </c>
    </row>
    <row r="136" spans="1:42" customFormat="1" x14ac:dyDescent="0.25">
      <c r="A136" t="str">
        <f t="shared" si="42"/>
        <v>46054ColombiaAT&amp;TAT&amp;T</v>
      </c>
      <c r="B136" t="str">
        <f t="shared" si="29"/>
        <v>46054ColombiaAT&amp;T</v>
      </c>
      <c r="C136" s="11">
        <v>46054</v>
      </c>
      <c r="D136" s="12" t="s">
        <v>18</v>
      </c>
      <c r="E136" s="12" t="s">
        <v>227</v>
      </c>
      <c r="F136" s="12" t="s">
        <v>48</v>
      </c>
      <c r="G136" s="12" t="s">
        <v>48</v>
      </c>
      <c r="H136" s="12" t="s">
        <v>25</v>
      </c>
      <c r="I136" s="12" t="s">
        <v>26</v>
      </c>
      <c r="J136" s="13">
        <v>149942.47698299319</v>
      </c>
      <c r="K136" s="14">
        <v>0.15469870952771955</v>
      </c>
      <c r="L136" s="15">
        <v>0.18948100000000001</v>
      </c>
      <c r="M136" s="16">
        <v>153530.69971099999</v>
      </c>
      <c r="N136" s="17">
        <f t="shared" si="30"/>
        <v>29091.150511939992</v>
      </c>
      <c r="O136" s="16">
        <f t="shared" si="31"/>
        <v>23751.001118179523</v>
      </c>
      <c r="P136" s="14">
        <v>6.480771752006606E-2</v>
      </c>
      <c r="Q136" s="15">
        <v>5.0668999999999999E-2</v>
      </c>
      <c r="R136" s="13">
        <v>154908.19971099999</v>
      </c>
      <c r="S136" s="17">
        <f t="shared" si="32"/>
        <v>7849.0435711566588</v>
      </c>
      <c r="T136" s="16">
        <f t="shared" si="33"/>
        <v>10039.246848412467</v>
      </c>
      <c r="U136" s="14">
        <v>0.15107667002496256</v>
      </c>
      <c r="V136" s="15">
        <v>0.13732336354636313</v>
      </c>
      <c r="W136" s="13">
        <v>149942.47698299331</v>
      </c>
      <c r="X136" s="17">
        <f t="shared" si="34"/>
        <v>20590.605277777777</v>
      </c>
      <c r="Y136" s="16">
        <f t="shared" si="35"/>
        <v>22652.810117885223</v>
      </c>
      <c r="Z136" s="14">
        <v>0.56616965094838967</v>
      </c>
      <c r="AA136" s="15">
        <v>0.6602575983211918</v>
      </c>
      <c r="AB136" s="13">
        <v>149942.47698299319</v>
      </c>
      <c r="AC136" s="16">
        <f t="shared" si="36"/>
        <v>99000.659739121664</v>
      </c>
      <c r="AD136" s="16">
        <f t="shared" si="37"/>
        <v>84892.879855798208</v>
      </c>
      <c r="AE136" s="14">
        <v>0.13980000000000001</v>
      </c>
      <c r="AF136" s="15">
        <v>0.109273903666</v>
      </c>
      <c r="AG136" s="21">
        <v>1391</v>
      </c>
      <c r="AH136" s="17">
        <f t="shared" si="38"/>
        <v>151.99999999940599</v>
      </c>
      <c r="AI136" s="17">
        <f t="shared" si="39"/>
        <v>194.46180000000001</v>
      </c>
      <c r="AJ136" s="14">
        <v>0.01</v>
      </c>
      <c r="AK136" s="15">
        <v>0</v>
      </c>
      <c r="AL136" s="21">
        <v>1777.76478395602</v>
      </c>
      <c r="AM136" s="16">
        <f t="shared" si="40"/>
        <v>0</v>
      </c>
      <c r="AN136" s="16">
        <f t="shared" si="41"/>
        <v>17.777647839560199</v>
      </c>
      <c r="AO136" s="27">
        <v>0.30407410358720816</v>
      </c>
      <c r="AP136" s="27">
        <v>0.18694803440551783</v>
      </c>
    </row>
    <row r="137" spans="1:42" customFormat="1" x14ac:dyDescent="0.25">
      <c r="A137" t="str">
        <f t="shared" si="42"/>
        <v>46054PeruAvanGrid Inc.Nordstrom.com</v>
      </c>
      <c r="B137" t="str">
        <f t="shared" si="29"/>
        <v>46054PeruNordstrom.com</v>
      </c>
      <c r="C137" s="11">
        <v>46054</v>
      </c>
      <c r="D137" s="12" t="s">
        <v>39</v>
      </c>
      <c r="E137" s="12" t="s">
        <v>227</v>
      </c>
      <c r="F137" s="12" t="s">
        <v>49</v>
      </c>
      <c r="G137" s="12" t="s">
        <v>50</v>
      </c>
      <c r="H137" s="12" t="s">
        <v>25</v>
      </c>
      <c r="I137" s="12" t="s">
        <v>26</v>
      </c>
      <c r="J137" s="13">
        <v>30868.61</v>
      </c>
      <c r="K137" s="14">
        <v>0.17</v>
      </c>
      <c r="L137" s="15">
        <v>0.25578200000000001</v>
      </c>
      <c r="M137" s="16">
        <v>34277.273606000002</v>
      </c>
      <c r="N137" s="17">
        <f t="shared" si="30"/>
        <v>8767.5095974898923</v>
      </c>
      <c r="O137" s="16">
        <f t="shared" si="31"/>
        <v>5827.1365130200011</v>
      </c>
      <c r="P137" s="14">
        <v>7.3462008042313981E-2</v>
      </c>
      <c r="Q137" s="15">
        <v>4.6655000000000002E-2</v>
      </c>
      <c r="R137" s="13">
        <v>38017.773606000002</v>
      </c>
      <c r="S137" s="17">
        <f t="shared" si="32"/>
        <v>1773.7192275879302</v>
      </c>
      <c r="T137" s="16">
        <f t="shared" si="33"/>
        <v>2792.8619903948443</v>
      </c>
      <c r="U137" s="14">
        <v>9.3401396785369337E-2</v>
      </c>
      <c r="V137" s="15">
        <v>0.10326700000000001</v>
      </c>
      <c r="W137" s="13">
        <v>30868.61</v>
      </c>
      <c r="X137" s="17">
        <f t="shared" si="34"/>
        <v>3187.7087488700004</v>
      </c>
      <c r="Y137" s="16">
        <f t="shared" si="35"/>
        <v>2883.1712908228196</v>
      </c>
      <c r="Z137" s="14">
        <v>0.75</v>
      </c>
      <c r="AA137" s="15">
        <v>0.64008797657951699</v>
      </c>
      <c r="AB137" s="13">
        <v>30868.61</v>
      </c>
      <c r="AC137" s="16">
        <f t="shared" si="36"/>
        <v>19758.626114722243</v>
      </c>
      <c r="AD137" s="16">
        <f t="shared" si="37"/>
        <v>23151.4575</v>
      </c>
      <c r="AE137" s="14">
        <v>0.113</v>
      </c>
      <c r="AF137" s="15">
        <v>4.5918367346000001E-2</v>
      </c>
      <c r="AG137" s="21">
        <v>196</v>
      </c>
      <c r="AH137" s="17">
        <f t="shared" si="38"/>
        <v>8.9999999998159996</v>
      </c>
      <c r="AI137" s="17">
        <f t="shared" si="39"/>
        <v>22.148</v>
      </c>
      <c r="AJ137" s="14">
        <v>0.01</v>
      </c>
      <c r="AK137" s="15">
        <v>0</v>
      </c>
      <c r="AL137" s="21">
        <v>316.78672474296354</v>
      </c>
      <c r="AM137" s="16">
        <f t="shared" si="40"/>
        <v>0</v>
      </c>
      <c r="AN137" s="16">
        <f t="shared" si="41"/>
        <v>3.1678672474296357</v>
      </c>
      <c r="AO137" s="27">
        <v>0.50249822529781463</v>
      </c>
      <c r="AP137" s="27">
        <v>0.33934977724439203</v>
      </c>
    </row>
    <row r="138" spans="1:42" customFormat="1" x14ac:dyDescent="0.25">
      <c r="A138" t="str">
        <f t="shared" si="42"/>
        <v>46054ColombiaAVI Ltd.Kurt Geiger</v>
      </c>
      <c r="B138" t="str">
        <f t="shared" si="29"/>
        <v>46054ColombiaKurt Geiger</v>
      </c>
      <c r="C138" s="11">
        <v>46054</v>
      </c>
      <c r="D138" s="12" t="s">
        <v>18</v>
      </c>
      <c r="E138" s="12" t="s">
        <v>227</v>
      </c>
      <c r="F138" s="12" t="s">
        <v>51</v>
      </c>
      <c r="G138" s="12" t="s">
        <v>52</v>
      </c>
      <c r="H138" s="12" t="s">
        <v>25</v>
      </c>
      <c r="I138" s="12" t="s">
        <v>26</v>
      </c>
      <c r="J138" s="13">
        <v>3790.0990992792499</v>
      </c>
      <c r="K138" s="14">
        <v>6.738743637086482E-2</v>
      </c>
      <c r="L138" s="15">
        <v>0.104522</v>
      </c>
      <c r="M138" s="16">
        <v>3827.7499990000001</v>
      </c>
      <c r="N138" s="17">
        <f t="shared" si="30"/>
        <v>400.08408539547804</v>
      </c>
      <c r="O138" s="16">
        <f t="shared" si="31"/>
        <v>257.94225950119039</v>
      </c>
      <c r="P138" s="14">
        <v>5.8866336111931643E-3</v>
      </c>
      <c r="Q138" s="15">
        <v>6.5830000000000003E-3</v>
      </c>
      <c r="R138" s="13">
        <v>3911.2499990000001</v>
      </c>
      <c r="S138" s="17">
        <f t="shared" si="32"/>
        <v>25.747758743417002</v>
      </c>
      <c r="T138" s="16">
        <f t="shared" si="33"/>
        <v>23.024095705892631</v>
      </c>
      <c r="U138" s="14">
        <v>0</v>
      </c>
      <c r="V138" s="15">
        <v>0</v>
      </c>
      <c r="W138" s="13">
        <v>3790.0990992792499</v>
      </c>
      <c r="X138" s="17">
        <f t="shared" si="34"/>
        <v>0</v>
      </c>
      <c r="Y138" s="16">
        <f t="shared" si="35"/>
        <v>0</v>
      </c>
      <c r="Z138" s="14">
        <v>0.94999999999999962</v>
      </c>
      <c r="AA138" s="15">
        <v>0.88340679757381857</v>
      </c>
      <c r="AB138" s="13">
        <v>3790.0990992792499</v>
      </c>
      <c r="AC138" s="16">
        <f t="shared" si="36"/>
        <v>3348.1993077816965</v>
      </c>
      <c r="AD138" s="16">
        <f t="shared" si="37"/>
        <v>3600.594144315286</v>
      </c>
      <c r="AE138" s="14">
        <v>4.6100000000000002E-2</v>
      </c>
      <c r="AF138" s="15">
        <v>0.04</v>
      </c>
      <c r="AG138" s="21">
        <v>25</v>
      </c>
      <c r="AH138" s="17">
        <f t="shared" si="38"/>
        <v>1</v>
      </c>
      <c r="AI138" s="17">
        <f t="shared" si="39"/>
        <v>1.1525000000000001</v>
      </c>
      <c r="AJ138" s="14">
        <v>0.01</v>
      </c>
      <c r="AK138" s="15">
        <v>0</v>
      </c>
      <c r="AL138" s="21">
        <v>48.77</v>
      </c>
      <c r="AM138" s="16">
        <f t="shared" si="40"/>
        <v>0</v>
      </c>
      <c r="AN138" s="16">
        <f t="shared" si="41"/>
        <v>0.48770000000000002</v>
      </c>
      <c r="AO138" s="27">
        <v>0.3459574611723783</v>
      </c>
      <c r="AP138" s="27">
        <v>0.66659072112183315</v>
      </c>
    </row>
    <row r="139" spans="1:42" customFormat="1" x14ac:dyDescent="0.25">
      <c r="A139" t="str">
        <f t="shared" si="42"/>
        <v>46054ColombiaAvianca-Taca LtdAvianca</v>
      </c>
      <c r="B139" t="str">
        <f t="shared" si="29"/>
        <v>46054ColombiaAvianca</v>
      </c>
      <c r="C139" s="11">
        <v>46054</v>
      </c>
      <c r="D139" s="12" t="s">
        <v>18</v>
      </c>
      <c r="E139" s="12" t="s">
        <v>227</v>
      </c>
      <c r="F139" s="12" t="s">
        <v>53</v>
      </c>
      <c r="G139" s="12" t="s">
        <v>54</v>
      </c>
      <c r="H139" s="12" t="s">
        <v>36</v>
      </c>
      <c r="I139" s="12" t="s">
        <v>37</v>
      </c>
      <c r="J139" s="13">
        <v>48299.57</v>
      </c>
      <c r="K139" s="14">
        <v>0.11000000000000001</v>
      </c>
      <c r="L139" s="15">
        <v>0.21732399999999999</v>
      </c>
      <c r="M139" s="16">
        <v>55251.733304000001</v>
      </c>
      <c r="N139" s="17">
        <f t="shared" si="30"/>
        <v>12007.527688558495</v>
      </c>
      <c r="O139" s="16">
        <f t="shared" si="31"/>
        <v>6077.6906634400011</v>
      </c>
      <c r="P139" s="14">
        <v>5.7236754505582528E-2</v>
      </c>
      <c r="Q139" s="15">
        <v>3.1614000000000003E-2</v>
      </c>
      <c r="R139" s="13">
        <v>59735.733304000001</v>
      </c>
      <c r="S139" s="17">
        <f t="shared" si="32"/>
        <v>1888.4854726726562</v>
      </c>
      <c r="T139" s="16">
        <f t="shared" si="33"/>
        <v>3419.0795023319984</v>
      </c>
      <c r="U139" s="14">
        <v>0.14147423171021389</v>
      </c>
      <c r="V139" s="15">
        <v>0.18015741824064585</v>
      </c>
      <c r="W139" s="13">
        <v>48299.569999999898</v>
      </c>
      <c r="X139" s="17">
        <f t="shared" si="34"/>
        <v>8701.5258333333331</v>
      </c>
      <c r="Y139" s="16">
        <f t="shared" si="35"/>
        <v>6833.1445576836813</v>
      </c>
      <c r="Z139" s="14">
        <v>0.75</v>
      </c>
      <c r="AA139" s="15">
        <v>0.7384727874380651</v>
      </c>
      <c r="AB139" s="13">
        <v>48299.57</v>
      </c>
      <c r="AC139" s="16">
        <f t="shared" si="36"/>
        <v>35667.918089959945</v>
      </c>
      <c r="AD139" s="16">
        <f t="shared" si="37"/>
        <v>36224.677499999998</v>
      </c>
      <c r="AE139" s="14">
        <v>0.1106</v>
      </c>
      <c r="AF139" s="15">
        <v>5.5401662049000003E-2</v>
      </c>
      <c r="AG139" s="21">
        <v>361</v>
      </c>
      <c r="AH139" s="17">
        <f t="shared" si="38"/>
        <v>19.999999999689003</v>
      </c>
      <c r="AI139" s="17">
        <f t="shared" si="39"/>
        <v>39.926600000000001</v>
      </c>
      <c r="AJ139" s="14">
        <v>0.01</v>
      </c>
      <c r="AK139" s="15">
        <v>0</v>
      </c>
      <c r="AL139" s="21">
        <v>429.43176687499999</v>
      </c>
      <c r="AM139" s="16">
        <f t="shared" si="40"/>
        <v>0</v>
      </c>
      <c r="AN139" s="16">
        <f t="shared" si="41"/>
        <v>4.2943176687499998</v>
      </c>
      <c r="AO139" s="27">
        <v>0.23232473453731167</v>
      </c>
      <c r="AP139" s="27">
        <v>0.2615101699665926</v>
      </c>
    </row>
    <row r="140" spans="1:42" customFormat="1" x14ac:dyDescent="0.25">
      <c r="A140" t="str">
        <f t="shared" si="42"/>
        <v>46054ColombiaBanco Davivienda S.A.Davivienda</v>
      </c>
      <c r="B140" t="str">
        <f t="shared" si="29"/>
        <v>46054ColombiaDavivienda</v>
      </c>
      <c r="C140" s="11">
        <v>46054</v>
      </c>
      <c r="D140" s="12" t="s">
        <v>18</v>
      </c>
      <c r="E140" s="12" t="s">
        <v>227</v>
      </c>
      <c r="F140" s="12" t="s">
        <v>55</v>
      </c>
      <c r="G140" s="12" t="s">
        <v>56</v>
      </c>
      <c r="H140" s="12" t="s">
        <v>36</v>
      </c>
      <c r="I140" s="12" t="s">
        <v>37</v>
      </c>
      <c r="J140" s="13">
        <v>3064.94</v>
      </c>
      <c r="K140" s="14">
        <v>0.11700000000000001</v>
      </c>
      <c r="L140" s="15">
        <v>0.19933000000000001</v>
      </c>
      <c r="M140" s="16">
        <v>3497</v>
      </c>
      <c r="N140" s="17">
        <f t="shared" si="30"/>
        <v>697.05700999999999</v>
      </c>
      <c r="O140" s="16">
        <f t="shared" si="31"/>
        <v>409.149</v>
      </c>
      <c r="P140" s="14">
        <v>6.2338138284876631E-2</v>
      </c>
      <c r="Q140" s="15">
        <v>5.8513999999999997E-2</v>
      </c>
      <c r="R140" s="13">
        <v>3717</v>
      </c>
      <c r="S140" s="17">
        <f t="shared" si="32"/>
        <v>217.49653799999999</v>
      </c>
      <c r="T140" s="16">
        <f t="shared" si="33"/>
        <v>231.71086000488643</v>
      </c>
      <c r="U140" s="14">
        <v>0.10670908205446374</v>
      </c>
      <c r="V140" s="15">
        <v>0.17582843746080221</v>
      </c>
      <c r="W140" s="13">
        <v>3064.94</v>
      </c>
      <c r="X140" s="17">
        <f t="shared" si="34"/>
        <v>538.9036111111111</v>
      </c>
      <c r="Y140" s="16">
        <f t="shared" si="35"/>
        <v>327.05693395200808</v>
      </c>
      <c r="Z140" s="14">
        <v>0.80499999999999983</v>
      </c>
      <c r="AA140" s="15">
        <v>0.6993232370499658</v>
      </c>
      <c r="AB140" s="13">
        <v>3064.94</v>
      </c>
      <c r="AC140" s="16">
        <f t="shared" si="36"/>
        <v>2143.3837621639223</v>
      </c>
      <c r="AD140" s="16">
        <f t="shared" si="37"/>
        <v>2467.2766999999994</v>
      </c>
      <c r="AE140" s="14">
        <v>5.45E-2</v>
      </c>
      <c r="AF140" s="15">
        <v>0.14814814814800001</v>
      </c>
      <c r="AG140" s="21">
        <v>27</v>
      </c>
      <c r="AH140" s="17">
        <f t="shared" si="38"/>
        <v>3.9999999999960001</v>
      </c>
      <c r="AI140" s="17">
        <f t="shared" si="39"/>
        <v>1.4715</v>
      </c>
      <c r="AJ140" s="14">
        <v>0.01</v>
      </c>
      <c r="AK140" s="15">
        <v>0</v>
      </c>
      <c r="AL140" s="21">
        <v>20.906464706250002</v>
      </c>
      <c r="AM140" s="16">
        <f t="shared" si="40"/>
        <v>0</v>
      </c>
      <c r="AN140" s="16">
        <f t="shared" si="41"/>
        <v>0.20906464706250003</v>
      </c>
      <c r="AO140" s="27">
        <v>0.29541439975826411</v>
      </c>
      <c r="AP140" s="27">
        <v>0.23842397673259383</v>
      </c>
    </row>
    <row r="141" spans="1:42" customFormat="1" x14ac:dyDescent="0.25">
      <c r="A141" t="str">
        <f t="shared" si="42"/>
        <v>46054ColombiaBanistmoBanistmo</v>
      </c>
      <c r="B141" t="str">
        <f t="shared" si="29"/>
        <v>46054ColombiaBanistmo</v>
      </c>
      <c r="C141" s="11">
        <v>46054</v>
      </c>
      <c r="D141" s="12" t="s">
        <v>18</v>
      </c>
      <c r="E141" s="12" t="s">
        <v>227</v>
      </c>
      <c r="F141" s="12" t="s">
        <v>57</v>
      </c>
      <c r="G141" s="12" t="s">
        <v>57</v>
      </c>
      <c r="H141" s="12" t="s">
        <v>36</v>
      </c>
      <c r="I141" s="12" t="s">
        <v>37</v>
      </c>
      <c r="J141" s="13">
        <v>13244.9546062929</v>
      </c>
      <c r="K141" s="14">
        <v>8.1000000000000003E-2</v>
      </c>
      <c r="L141" s="15">
        <v>8.9770000000000003E-2</v>
      </c>
      <c r="M141" s="16">
        <v>12900.233328</v>
      </c>
      <c r="N141" s="17">
        <f t="shared" si="30"/>
        <v>1158.05394585456</v>
      </c>
      <c r="O141" s="16">
        <f t="shared" si="31"/>
        <v>1044.9188995680001</v>
      </c>
      <c r="P141" s="14">
        <v>1.9185127686060743E-2</v>
      </c>
      <c r="Q141" s="15">
        <v>1.1617000000000001E-2</v>
      </c>
      <c r="R141" s="13">
        <v>13471.233328</v>
      </c>
      <c r="S141" s="17">
        <f t="shared" si="32"/>
        <v>156.49531757137601</v>
      </c>
      <c r="T141" s="16">
        <f t="shared" si="33"/>
        <v>258.44733148639699</v>
      </c>
      <c r="U141" s="14">
        <v>0</v>
      </c>
      <c r="V141" s="15">
        <v>2.86135920751616E-3</v>
      </c>
      <c r="W141" s="13">
        <v>13133.618422072201</v>
      </c>
      <c r="X141" s="17">
        <f t="shared" si="34"/>
        <v>37.580000000000155</v>
      </c>
      <c r="Y141" s="16">
        <f t="shared" si="35"/>
        <v>0</v>
      </c>
      <c r="Z141" s="14">
        <v>0.94999999999999951</v>
      </c>
      <c r="AA141" s="15">
        <v>0.91259816057202359</v>
      </c>
      <c r="AB141" s="13">
        <v>13244.9546062929</v>
      </c>
      <c r="AC141" s="16">
        <f t="shared" si="36"/>
        <v>12087.321210562852</v>
      </c>
      <c r="AD141" s="16">
        <f t="shared" si="37"/>
        <v>12582.706875978249</v>
      </c>
      <c r="AE141" s="14">
        <v>7.3700000000000002E-2</v>
      </c>
      <c r="AF141" s="15">
        <v>3.2608695652000003E-2</v>
      </c>
      <c r="AG141" s="21">
        <v>92</v>
      </c>
      <c r="AH141" s="17">
        <f t="shared" si="38"/>
        <v>2.9999999999840004</v>
      </c>
      <c r="AI141" s="17">
        <f t="shared" si="39"/>
        <v>6.7804000000000002</v>
      </c>
      <c r="AJ141" s="14">
        <v>0.01</v>
      </c>
      <c r="AK141" s="15">
        <v>0</v>
      </c>
      <c r="AL141" s="21">
        <v>120.44319648319346</v>
      </c>
      <c r="AM141" s="16">
        <f t="shared" si="40"/>
        <v>0</v>
      </c>
      <c r="AN141" s="16">
        <f t="shared" si="41"/>
        <v>1.2044319648319346</v>
      </c>
      <c r="AO141" s="27">
        <v>0.29255040162133578</v>
      </c>
      <c r="AP141" s="27">
        <v>0.296962153492218</v>
      </c>
    </row>
    <row r="142" spans="1:42" customFormat="1" x14ac:dyDescent="0.25">
      <c r="A142" t="str">
        <f t="shared" si="42"/>
        <v>46054ColombiaBeijing Bytedance Technology Co.Tik Tok</v>
      </c>
      <c r="B142" t="str">
        <f t="shared" si="29"/>
        <v>46054ColombiaTik Tok</v>
      </c>
      <c r="C142" s="11">
        <v>46054</v>
      </c>
      <c r="D142" s="12" t="s">
        <v>18</v>
      </c>
      <c r="E142" s="12" t="s">
        <v>227</v>
      </c>
      <c r="F142" s="12" t="s">
        <v>58</v>
      </c>
      <c r="G142" s="12" t="s">
        <v>59</v>
      </c>
      <c r="H142" s="12" t="s">
        <v>250</v>
      </c>
      <c r="I142" s="12" t="s">
        <v>255</v>
      </c>
      <c r="J142" s="13">
        <v>168839.06083160569</v>
      </c>
      <c r="K142" s="14">
        <v>0.13893065783651551</v>
      </c>
      <c r="L142" s="15">
        <v>0.19936599999999999</v>
      </c>
      <c r="M142" s="16">
        <v>173639.133328</v>
      </c>
      <c r="N142" s="17">
        <f t="shared" si="30"/>
        <v>34617.739455070048</v>
      </c>
      <c r="O142" s="16">
        <f t="shared" si="31"/>
        <v>24123.799019421465</v>
      </c>
      <c r="P142" s="14">
        <v>4.5717844043502119E-2</v>
      </c>
      <c r="Q142" s="15">
        <v>3.6464000000000003E-2</v>
      </c>
      <c r="R142" s="13">
        <v>185415.133328</v>
      </c>
      <c r="S142" s="17">
        <f t="shared" si="32"/>
        <v>6760.9774216721926</v>
      </c>
      <c r="T142" s="16">
        <f t="shared" si="33"/>
        <v>8476.7801487946563</v>
      </c>
      <c r="U142" s="14">
        <v>0</v>
      </c>
      <c r="V142" s="15">
        <v>0</v>
      </c>
      <c r="W142" s="13">
        <v>143506.1</v>
      </c>
      <c r="X142" s="17">
        <f t="shared" si="34"/>
        <v>0</v>
      </c>
      <c r="Y142" s="16">
        <f t="shared" si="35"/>
        <v>0</v>
      </c>
      <c r="Z142" s="14">
        <v>0.93155000000000043</v>
      </c>
      <c r="AA142" s="15">
        <v>0.92648439123681348</v>
      </c>
      <c r="AB142" s="13">
        <v>168839.06083160569</v>
      </c>
      <c r="AC142" s="16">
        <f t="shared" si="36"/>
        <v>156426.75449156552</v>
      </c>
      <c r="AD142" s="16">
        <f t="shared" si="37"/>
        <v>157282.02711768236</v>
      </c>
      <c r="AE142" s="14">
        <v>3.9600000000000003E-2</v>
      </c>
      <c r="AF142" s="15">
        <v>5.2727272727000001E-2</v>
      </c>
      <c r="AG142" s="21">
        <v>1100</v>
      </c>
      <c r="AH142" s="17">
        <f t="shared" si="38"/>
        <v>57.999999999700002</v>
      </c>
      <c r="AI142" s="17">
        <f t="shared" si="39"/>
        <v>43.56</v>
      </c>
      <c r="AJ142" s="14">
        <v>0.01</v>
      </c>
      <c r="AK142" s="15">
        <v>0</v>
      </c>
      <c r="AL142" s="21">
        <v>1706.3413333333338</v>
      </c>
      <c r="AM142" s="16">
        <f t="shared" si="40"/>
        <v>0</v>
      </c>
      <c r="AN142" s="16">
        <f t="shared" si="41"/>
        <v>17.063413333333337</v>
      </c>
      <c r="AO142" s="27">
        <v>0.20541917464754386</v>
      </c>
      <c r="AP142" s="27">
        <v>0.11884559924276214</v>
      </c>
    </row>
    <row r="143" spans="1:42" customFormat="1" x14ac:dyDescent="0.25">
      <c r="A143" t="str">
        <f t="shared" si="42"/>
        <v>46054PeruBeijing Bytedance Technology Co.Tik Tok</v>
      </c>
      <c r="B143" t="str">
        <f t="shared" si="29"/>
        <v>46054PeruTik Tok</v>
      </c>
      <c r="C143" s="11">
        <v>46054</v>
      </c>
      <c r="D143" s="12" t="s">
        <v>39</v>
      </c>
      <c r="E143" s="12" t="s">
        <v>227</v>
      </c>
      <c r="F143" s="12" t="s">
        <v>58</v>
      </c>
      <c r="G143" s="12" t="s">
        <v>59</v>
      </c>
      <c r="H143" s="12" t="s">
        <v>250</v>
      </c>
      <c r="I143" s="12" t="s">
        <v>255</v>
      </c>
      <c r="J143" s="13">
        <v>151812.862165951</v>
      </c>
      <c r="K143" s="14">
        <v>0.18229489759964146</v>
      </c>
      <c r="L143" s="15">
        <v>0.20797399999999999</v>
      </c>
      <c r="M143" s="16">
        <v>98775.999442999993</v>
      </c>
      <c r="N143" s="17">
        <f t="shared" si="30"/>
        <v>20542.839708158481</v>
      </c>
      <c r="O143" s="16">
        <f t="shared" si="31"/>
        <v>18006.360703763927</v>
      </c>
      <c r="P143" s="14">
        <v>6.6286761127834645E-2</v>
      </c>
      <c r="Q143" s="15">
        <v>6.1662000000000002E-2</v>
      </c>
      <c r="R143" s="13">
        <v>106029.00444400001</v>
      </c>
      <c r="S143" s="17">
        <f t="shared" si="32"/>
        <v>6537.9604720259285</v>
      </c>
      <c r="T143" s="16">
        <f t="shared" si="33"/>
        <v>7028.3192902015462</v>
      </c>
      <c r="U143" s="14">
        <v>0</v>
      </c>
      <c r="V143" s="15">
        <v>0</v>
      </c>
      <c r="W143" s="13">
        <v>41480.966844256502</v>
      </c>
      <c r="X143" s="17">
        <f t="shared" si="34"/>
        <v>0</v>
      </c>
      <c r="Y143" s="16">
        <f t="shared" si="35"/>
        <v>0</v>
      </c>
      <c r="Z143" s="14">
        <v>0.92999999999999983</v>
      </c>
      <c r="AA143" s="15">
        <v>0.92609999999999959</v>
      </c>
      <c r="AB143" s="13">
        <v>151812.862165951</v>
      </c>
      <c r="AC143" s="16">
        <f t="shared" si="36"/>
        <v>140593.89165188716</v>
      </c>
      <c r="AD143" s="16">
        <f t="shared" si="37"/>
        <v>141185.96181433441</v>
      </c>
      <c r="AE143" s="14">
        <v>5.8799999999999998E-2</v>
      </c>
      <c r="AF143" s="15">
        <v>7.6660988074E-2</v>
      </c>
      <c r="AG143" s="21">
        <v>587</v>
      </c>
      <c r="AH143" s="17">
        <f t="shared" si="38"/>
        <v>44.999999999438003</v>
      </c>
      <c r="AI143" s="17">
        <f t="shared" si="39"/>
        <v>34.515599999999999</v>
      </c>
      <c r="AJ143" s="14">
        <v>0.01</v>
      </c>
      <c r="AK143" s="15">
        <v>0</v>
      </c>
      <c r="AL143" s="21">
        <v>1728.1884733297543</v>
      </c>
      <c r="AM143" s="16">
        <f t="shared" si="40"/>
        <v>0</v>
      </c>
      <c r="AN143" s="16">
        <f t="shared" si="41"/>
        <v>17.281884733297542</v>
      </c>
      <c r="AO143" s="27">
        <v>0.45871570938948075</v>
      </c>
      <c r="AP143" s="27">
        <v>0.41255538988783713</v>
      </c>
    </row>
    <row r="144" spans="1:42" customFormat="1" x14ac:dyDescent="0.25">
      <c r="A144" t="str">
        <f t="shared" si="42"/>
        <v>46054PeruBelong HomeBelong Home</v>
      </c>
      <c r="B144" t="str">
        <f t="shared" si="29"/>
        <v>46054PeruBelong Home</v>
      </c>
      <c r="C144" s="11">
        <v>46054</v>
      </c>
      <c r="D144" s="12" t="s">
        <v>39</v>
      </c>
      <c r="E144" s="12" t="s">
        <v>227</v>
      </c>
      <c r="F144" s="12" t="s">
        <v>60</v>
      </c>
      <c r="G144" s="12" t="s">
        <v>60</v>
      </c>
      <c r="H144" s="12" t="s">
        <v>41</v>
      </c>
      <c r="I144" s="12" t="s">
        <v>42</v>
      </c>
      <c r="J144" s="13">
        <v>7378.02130111111</v>
      </c>
      <c r="K144" s="14">
        <v>0.14509</v>
      </c>
      <c r="L144" s="15">
        <v>0.19216900000000001</v>
      </c>
      <c r="M144" s="16">
        <v>8230.6666659999992</v>
      </c>
      <c r="N144" s="17">
        <f t="shared" si="30"/>
        <v>1581.6789825385538</v>
      </c>
      <c r="O144" s="16">
        <f t="shared" si="31"/>
        <v>1194.1874265699398</v>
      </c>
      <c r="P144" s="14">
        <v>4.4000000000000004E-2</v>
      </c>
      <c r="Q144" s="15">
        <v>7.4807999999999999E-2</v>
      </c>
      <c r="R144" s="13">
        <v>9126.6666659999992</v>
      </c>
      <c r="S144" s="17">
        <f t="shared" si="32"/>
        <v>682.74767995012792</v>
      </c>
      <c r="T144" s="16">
        <f t="shared" si="33"/>
        <v>401.57333330400002</v>
      </c>
      <c r="U144" s="14">
        <v>4.4557772537015344E-2</v>
      </c>
      <c r="V144" s="15">
        <v>5.1479588428783814E-2</v>
      </c>
      <c r="W144" s="13">
        <v>7378.02130111111</v>
      </c>
      <c r="X144" s="17">
        <f t="shared" si="34"/>
        <v>379.8175</v>
      </c>
      <c r="Y144" s="16">
        <f t="shared" si="35"/>
        <v>328.74819490816282</v>
      </c>
      <c r="Z144" s="14">
        <v>0.80199999999999994</v>
      </c>
      <c r="AA144" s="15">
        <v>0.83191848975107241</v>
      </c>
      <c r="AB144" s="13">
        <v>7378.02130111111</v>
      </c>
      <c r="AC144" s="16">
        <f t="shared" si="36"/>
        <v>6137.9123381715972</v>
      </c>
      <c r="AD144" s="16">
        <f t="shared" si="37"/>
        <v>5917.1730834911095</v>
      </c>
      <c r="AE144" s="14">
        <v>6.54E-2</v>
      </c>
      <c r="AF144" s="15">
        <v>6.9444444443999997E-2</v>
      </c>
      <c r="AG144" s="21">
        <v>72</v>
      </c>
      <c r="AH144" s="17">
        <f t="shared" si="38"/>
        <v>4.9999999999679998</v>
      </c>
      <c r="AI144" s="17">
        <f t="shared" si="39"/>
        <v>4.7088000000000001</v>
      </c>
      <c r="AJ144" s="14">
        <v>0.01</v>
      </c>
      <c r="AK144" s="15">
        <v>0</v>
      </c>
      <c r="AL144" s="21">
        <v>102.55221618795181</v>
      </c>
      <c r="AM144" s="16">
        <f t="shared" si="40"/>
        <v>0</v>
      </c>
      <c r="AN144" s="16">
        <f t="shared" si="41"/>
        <v>1.0255221618795181</v>
      </c>
      <c r="AO144" s="27">
        <v>0.34018406748793728</v>
      </c>
      <c r="AP144" s="27">
        <v>0.16078938111535709</v>
      </c>
    </row>
    <row r="145" spans="1:42" customFormat="1" x14ac:dyDescent="0.25">
      <c r="A145" t="str">
        <f t="shared" si="42"/>
        <v>46054PeruBlizzard EntertainmentBlizzard Entertainment</v>
      </c>
      <c r="B145" t="str">
        <f t="shared" si="29"/>
        <v>46054PeruBlizzard Entertainment</v>
      </c>
      <c r="C145" s="11">
        <v>46054</v>
      </c>
      <c r="D145" s="12" t="s">
        <v>39</v>
      </c>
      <c r="E145" s="12" t="s">
        <v>227</v>
      </c>
      <c r="F145" s="12" t="s">
        <v>61</v>
      </c>
      <c r="G145" s="12" t="s">
        <v>61</v>
      </c>
      <c r="H145" s="12" t="s">
        <v>41</v>
      </c>
      <c r="I145" s="12" t="s">
        <v>42</v>
      </c>
      <c r="J145" s="13">
        <v>17891.427777777801</v>
      </c>
      <c r="K145" s="14">
        <v>8.6834839928756388E-2</v>
      </c>
      <c r="L145" s="15">
        <v>8.115E-2</v>
      </c>
      <c r="M145" s="16">
        <v>18148.79999</v>
      </c>
      <c r="N145" s="17">
        <f t="shared" si="30"/>
        <v>1472.7751191885</v>
      </c>
      <c r="O145" s="16">
        <f t="shared" si="31"/>
        <v>1575.9481420306654</v>
      </c>
      <c r="P145" s="14">
        <v>2.8875000000000001E-2</v>
      </c>
      <c r="Q145" s="15">
        <v>7.9799999999999992E-3</v>
      </c>
      <c r="R145" s="13">
        <v>20110.79999</v>
      </c>
      <c r="S145" s="17">
        <f t="shared" si="32"/>
        <v>160.48418392019997</v>
      </c>
      <c r="T145" s="16">
        <f t="shared" si="33"/>
        <v>580.69934971124997</v>
      </c>
      <c r="U145" s="14">
        <v>0</v>
      </c>
      <c r="V145" s="15">
        <v>0</v>
      </c>
      <c r="W145" s="13">
        <v>17891.427777777801</v>
      </c>
      <c r="X145" s="17">
        <f t="shared" si="34"/>
        <v>0</v>
      </c>
      <c r="Y145" s="16">
        <f t="shared" si="35"/>
        <v>0</v>
      </c>
      <c r="Z145" s="14">
        <v>0.96999999999999964</v>
      </c>
      <c r="AA145" s="15">
        <v>0.9891105040183259</v>
      </c>
      <c r="AB145" s="13">
        <v>17891.427777777801</v>
      </c>
      <c r="AC145" s="16">
        <f t="shared" si="36"/>
        <v>17696.599146885277</v>
      </c>
      <c r="AD145" s="16">
        <f t="shared" si="37"/>
        <v>17354.68494444446</v>
      </c>
      <c r="AE145" s="14">
        <v>0.03</v>
      </c>
      <c r="AF145" s="15">
        <v>3.1746031745999999E-2</v>
      </c>
      <c r="AG145" s="21">
        <v>126</v>
      </c>
      <c r="AH145" s="17">
        <f t="shared" si="38"/>
        <v>3.9999999999959996</v>
      </c>
      <c r="AI145" s="17">
        <f t="shared" si="39"/>
        <v>3.78</v>
      </c>
      <c r="AJ145" s="14">
        <v>0.01</v>
      </c>
      <c r="AK145" s="15">
        <v>0</v>
      </c>
      <c r="AL145" s="21">
        <v>289.96318203065846</v>
      </c>
      <c r="AM145" s="16">
        <f t="shared" si="40"/>
        <v>0</v>
      </c>
      <c r="AN145" s="16">
        <f t="shared" si="41"/>
        <v>2.8996318203065847</v>
      </c>
      <c r="AO145" s="27">
        <v>0.56401282813131237</v>
      </c>
      <c r="AP145" s="27">
        <v>0.5566610891425211</v>
      </c>
    </row>
    <row r="146" spans="1:42" customFormat="1" x14ac:dyDescent="0.25">
      <c r="A146" t="str">
        <f t="shared" si="42"/>
        <v>46054ColombiaBnextBnext</v>
      </c>
      <c r="B146" t="str">
        <f t="shared" si="29"/>
        <v>46054ColombiaBnext</v>
      </c>
      <c r="C146" s="11">
        <v>46054</v>
      </c>
      <c r="D146" s="12" t="s">
        <v>18</v>
      </c>
      <c r="E146" s="12" t="s">
        <v>227</v>
      </c>
      <c r="F146" s="12" t="s">
        <v>62</v>
      </c>
      <c r="G146" s="12" t="s">
        <v>62</v>
      </c>
      <c r="H146" s="12" t="s">
        <v>63</v>
      </c>
      <c r="I146" s="12" t="s">
        <v>64</v>
      </c>
      <c r="J146" s="13">
        <v>1608.4</v>
      </c>
      <c r="K146" s="14">
        <v>0.1097709424187496</v>
      </c>
      <c r="L146" s="15">
        <v>0.32597399999999999</v>
      </c>
      <c r="M146" s="16">
        <v>2103.5</v>
      </c>
      <c r="N146" s="17">
        <f t="shared" si="30"/>
        <v>685.68630899999994</v>
      </c>
      <c r="O146" s="16">
        <f t="shared" si="31"/>
        <v>230.9031773778398</v>
      </c>
      <c r="P146" s="14">
        <v>4.3262927895120179E-2</v>
      </c>
      <c r="Q146" s="15">
        <v>0.142708</v>
      </c>
      <c r="R146" s="13">
        <v>1927</v>
      </c>
      <c r="S146" s="17">
        <f t="shared" si="32"/>
        <v>274.99831599999999</v>
      </c>
      <c r="T146" s="16">
        <f t="shared" si="33"/>
        <v>83.367662053896581</v>
      </c>
      <c r="U146" s="14">
        <v>8.6085511953251634E-2</v>
      </c>
      <c r="V146" s="15">
        <v>5.2682444941833134E-2</v>
      </c>
      <c r="W146" s="13">
        <v>1608.4</v>
      </c>
      <c r="X146" s="17">
        <f t="shared" si="34"/>
        <v>84.734444444444421</v>
      </c>
      <c r="Y146" s="16">
        <f t="shared" si="35"/>
        <v>138.45993742560992</v>
      </c>
      <c r="Z146" s="14">
        <v>0.89999999999999958</v>
      </c>
      <c r="AA146" s="15">
        <v>1.2068434112632687</v>
      </c>
      <c r="AB146" s="13">
        <v>1608.4</v>
      </c>
      <c r="AC146" s="16">
        <f t="shared" si="36"/>
        <v>1941.0869426758413</v>
      </c>
      <c r="AD146" s="16">
        <f t="shared" si="37"/>
        <v>1447.5599999999995</v>
      </c>
      <c r="AE146" s="14">
        <v>0.16850000000000001</v>
      </c>
      <c r="AF146" s="15">
        <v>0.9</v>
      </c>
      <c r="AG146" s="21">
        <v>10</v>
      </c>
      <c r="AH146" s="17">
        <f t="shared" si="38"/>
        <v>9</v>
      </c>
      <c r="AI146" s="17">
        <f t="shared" si="39"/>
        <v>1.6850000000000001</v>
      </c>
      <c r="AJ146" s="14">
        <v>0.01</v>
      </c>
      <c r="AK146" s="15">
        <v>1.6051592986834975E-2</v>
      </c>
      <c r="AL146" s="21">
        <v>23.817</v>
      </c>
      <c r="AM146" s="16">
        <f t="shared" si="40"/>
        <v>0.38230079016744861</v>
      </c>
      <c r="AN146" s="16">
        <f t="shared" si="41"/>
        <v>0.23816999999999999</v>
      </c>
      <c r="AO146" s="27">
        <v>0.38001643924453898</v>
      </c>
      <c r="AP146" s="27">
        <v>0.37323271646952361</v>
      </c>
    </row>
    <row r="147" spans="1:42" customFormat="1" x14ac:dyDescent="0.25">
      <c r="A147" t="str">
        <f t="shared" si="42"/>
        <v>46054ColombiaBNP ParibasCardif</v>
      </c>
      <c r="B147" t="str">
        <f t="shared" si="29"/>
        <v>46054ColombiaCardif</v>
      </c>
      <c r="C147" s="11">
        <v>46054</v>
      </c>
      <c r="D147" s="12" t="s">
        <v>18</v>
      </c>
      <c r="E147" s="12" t="s">
        <v>227</v>
      </c>
      <c r="F147" s="12" t="s">
        <v>65</v>
      </c>
      <c r="G147" s="12" t="s">
        <v>66</v>
      </c>
      <c r="H147" s="12" t="s">
        <v>36</v>
      </c>
      <c r="I147" s="12" t="s">
        <v>37</v>
      </c>
      <c r="J147" s="13">
        <v>64221.427599999995</v>
      </c>
      <c r="K147" s="14">
        <v>0.13200000000000001</v>
      </c>
      <c r="L147" s="15">
        <v>0.22672200000000001</v>
      </c>
      <c r="M147" s="16">
        <v>77408.733319999999</v>
      </c>
      <c r="N147" s="17">
        <f t="shared" si="30"/>
        <v>17550.262835777041</v>
      </c>
      <c r="O147" s="16">
        <f t="shared" si="31"/>
        <v>10217.95279824</v>
      </c>
      <c r="P147" s="14">
        <v>4.1868257101004572E-2</v>
      </c>
      <c r="Q147" s="15">
        <v>7.0386000000000004E-2</v>
      </c>
      <c r="R147" s="13">
        <v>81009.983319999999</v>
      </c>
      <c r="S147" s="17">
        <f t="shared" si="32"/>
        <v>5701.9686859615204</v>
      </c>
      <c r="T147" s="16">
        <f t="shared" si="33"/>
        <v>3391.7468093898519</v>
      </c>
      <c r="U147" s="14">
        <v>0.13350040670205299</v>
      </c>
      <c r="V147" s="15">
        <v>0.1293263281054888</v>
      </c>
      <c r="W147" s="13">
        <v>64426.17</v>
      </c>
      <c r="X147" s="17">
        <f t="shared" si="34"/>
        <v>8332</v>
      </c>
      <c r="Y147" s="16">
        <f t="shared" si="35"/>
        <v>8600.9198972556042</v>
      </c>
      <c r="Z147" s="14">
        <v>0.60089999999999966</v>
      </c>
      <c r="AA147" s="15">
        <v>0.55156579816563611</v>
      </c>
      <c r="AB147" s="13">
        <v>64221.427599999995</v>
      </c>
      <c r="AC147" s="16">
        <f t="shared" si="36"/>
        <v>35422.342973530613</v>
      </c>
      <c r="AD147" s="16">
        <f t="shared" si="37"/>
        <v>38590.655844839974</v>
      </c>
      <c r="AE147" s="14">
        <v>6.3100000000000003E-2</v>
      </c>
      <c r="AF147" s="15">
        <v>0.12525667351100001</v>
      </c>
      <c r="AG147" s="21">
        <v>487</v>
      </c>
      <c r="AH147" s="17">
        <f t="shared" si="38"/>
        <v>60.999999999857003</v>
      </c>
      <c r="AI147" s="17">
        <f t="shared" si="39"/>
        <v>30.729700000000001</v>
      </c>
      <c r="AJ147" s="14">
        <v>0.01</v>
      </c>
      <c r="AK147" s="15">
        <v>0</v>
      </c>
      <c r="AL147" s="21">
        <v>613.74161086716663</v>
      </c>
      <c r="AM147" s="16">
        <f t="shared" si="40"/>
        <v>0</v>
      </c>
      <c r="AN147" s="16">
        <f t="shared" si="41"/>
        <v>6.1374161086716663</v>
      </c>
      <c r="AO147" s="27">
        <v>0.32542423916049312</v>
      </c>
      <c r="AP147" s="27">
        <v>0.27730135735735412</v>
      </c>
    </row>
    <row r="148" spans="1:42" customFormat="1" x14ac:dyDescent="0.25">
      <c r="A148" t="str">
        <f t="shared" si="42"/>
        <v>46054ColombiaBoltBolt</v>
      </c>
      <c r="B148" t="str">
        <f t="shared" si="29"/>
        <v>46054ColombiaBolt</v>
      </c>
      <c r="C148" s="11">
        <v>46054</v>
      </c>
      <c r="D148" s="12" t="s">
        <v>18</v>
      </c>
      <c r="E148" s="12" t="s">
        <v>227</v>
      </c>
      <c r="F148" s="12" t="s">
        <v>67</v>
      </c>
      <c r="G148" s="12" t="s">
        <v>67</v>
      </c>
      <c r="H148" s="12" t="s">
        <v>63</v>
      </c>
      <c r="I148" s="12" t="s">
        <v>64</v>
      </c>
      <c r="J148" s="13">
        <v>6097</v>
      </c>
      <c r="K148" s="14">
        <v>8.9927368771470187E-2</v>
      </c>
      <c r="L148" s="15">
        <v>0.22497700000000001</v>
      </c>
      <c r="M148" s="16">
        <v>6480</v>
      </c>
      <c r="N148" s="17">
        <f t="shared" si="30"/>
        <v>1457.85096</v>
      </c>
      <c r="O148" s="16">
        <f t="shared" si="31"/>
        <v>582.72934963912678</v>
      </c>
      <c r="P148" s="14">
        <v>4.5000000000000005E-2</v>
      </c>
      <c r="Q148" s="15">
        <v>4.1771000000000003E-2</v>
      </c>
      <c r="R148" s="13">
        <v>7158</v>
      </c>
      <c r="S148" s="17">
        <f t="shared" si="32"/>
        <v>298.99681800000002</v>
      </c>
      <c r="T148" s="16">
        <f t="shared" si="33"/>
        <v>322.11</v>
      </c>
      <c r="U148" s="14">
        <v>6.5681300227899725E-2</v>
      </c>
      <c r="V148" s="15">
        <v>0</v>
      </c>
      <c r="W148" s="13">
        <v>6097</v>
      </c>
      <c r="X148" s="17">
        <f t="shared" si="34"/>
        <v>0</v>
      </c>
      <c r="Y148" s="16">
        <f t="shared" si="35"/>
        <v>400.4588874895046</v>
      </c>
      <c r="Z148" s="14">
        <v>0.84</v>
      </c>
      <c r="AA148" s="15">
        <v>0.79882696862048563</v>
      </c>
      <c r="AB148" s="13">
        <v>6097</v>
      </c>
      <c r="AC148" s="16">
        <f t="shared" si="36"/>
        <v>4870.448027679101</v>
      </c>
      <c r="AD148" s="16">
        <f t="shared" si="37"/>
        <v>5121.4799999999996</v>
      </c>
      <c r="AE148" s="14">
        <v>1.9E-2</v>
      </c>
      <c r="AF148" s="15">
        <v>0</v>
      </c>
      <c r="AG148" s="21">
        <v>41</v>
      </c>
      <c r="AH148" s="17">
        <f t="shared" si="38"/>
        <v>0</v>
      </c>
      <c r="AI148" s="17">
        <f t="shared" si="39"/>
        <v>0.77900000000000003</v>
      </c>
      <c r="AJ148" s="14">
        <v>0.01</v>
      </c>
      <c r="AK148" s="15">
        <v>0</v>
      </c>
      <c r="AL148" s="21">
        <v>54.365999999999993</v>
      </c>
      <c r="AM148" s="16">
        <f t="shared" si="40"/>
        <v>0</v>
      </c>
      <c r="AN148" s="16">
        <f t="shared" si="41"/>
        <v>0.54365999999999992</v>
      </c>
      <c r="AO148" s="27">
        <v>0.33153088220509919</v>
      </c>
      <c r="AP148" s="27">
        <v>0.32472488683795353</v>
      </c>
    </row>
    <row r="149" spans="1:42" customFormat="1" x14ac:dyDescent="0.25">
      <c r="A149" t="str">
        <f t="shared" si="42"/>
        <v>46054PeruBooking.comBooking EPS</v>
      </c>
      <c r="B149" t="str">
        <f t="shared" si="29"/>
        <v>46054PeruBooking EPS</v>
      </c>
      <c r="C149" s="11">
        <v>46054</v>
      </c>
      <c r="D149" s="12" t="s">
        <v>39</v>
      </c>
      <c r="E149" s="12" t="s">
        <v>227</v>
      </c>
      <c r="F149" s="12" t="s">
        <v>68</v>
      </c>
      <c r="G149" s="12" t="s">
        <v>69</v>
      </c>
      <c r="H149" s="12" t="s">
        <v>28</v>
      </c>
      <c r="I149" s="12" t="s">
        <v>29</v>
      </c>
      <c r="J149" s="13">
        <v>4941.46</v>
      </c>
      <c r="K149" s="14">
        <v>0.10299999999999999</v>
      </c>
      <c r="L149" s="15">
        <v>0.54637999999999998</v>
      </c>
      <c r="M149" s="16">
        <v>7591.8022209999999</v>
      </c>
      <c r="N149" s="17">
        <f t="shared" si="30"/>
        <v>4148.0088975099798</v>
      </c>
      <c r="O149" s="16">
        <f t="shared" si="31"/>
        <v>781.95562876299994</v>
      </c>
      <c r="P149" s="14">
        <v>7.99705242473156E-2</v>
      </c>
      <c r="Q149" s="15">
        <v>0.46471400000000002</v>
      </c>
      <c r="R149" s="13">
        <v>8220.6333319999994</v>
      </c>
      <c r="S149" s="17">
        <f t="shared" si="32"/>
        <v>3820.2433982470479</v>
      </c>
      <c r="T149" s="16">
        <f t="shared" si="33"/>
        <v>657.40835720499683</v>
      </c>
      <c r="U149" s="14">
        <v>0</v>
      </c>
      <c r="V149" s="15">
        <v>0</v>
      </c>
      <c r="W149" s="13">
        <v>4941.46</v>
      </c>
      <c r="X149" s="17">
        <f t="shared" si="34"/>
        <v>0</v>
      </c>
      <c r="Y149" s="16">
        <f t="shared" si="35"/>
        <v>0</v>
      </c>
      <c r="Z149" s="14">
        <v>0.81100000000000005</v>
      </c>
      <c r="AA149" s="15">
        <v>0.81175255105931798</v>
      </c>
      <c r="AB149" s="13">
        <v>4941.46</v>
      </c>
      <c r="AC149" s="16">
        <f t="shared" si="36"/>
        <v>4011.2427609575775</v>
      </c>
      <c r="AD149" s="16">
        <f t="shared" si="37"/>
        <v>4007.5240600000002</v>
      </c>
      <c r="AE149" s="14">
        <v>0</v>
      </c>
      <c r="AF149" s="15">
        <v>8.8235294116999999E-2</v>
      </c>
      <c r="AG149" s="21">
        <v>68</v>
      </c>
      <c r="AH149" s="17">
        <f t="shared" si="38"/>
        <v>5.9999999999559996</v>
      </c>
      <c r="AI149" s="17">
        <f t="shared" si="39"/>
        <v>0</v>
      </c>
      <c r="AJ149" s="14">
        <v>0.01</v>
      </c>
      <c r="AK149" s="15">
        <v>7.8505013544012098E-2</v>
      </c>
      <c r="AL149" s="21">
        <v>77.582646746987947</v>
      </c>
      <c r="AM149" s="16">
        <f t="shared" si="40"/>
        <v>6.090626733652595</v>
      </c>
      <c r="AN149" s="16">
        <f t="shared" si="41"/>
        <v>0.77582646746987949</v>
      </c>
      <c r="AO149" s="27">
        <v>0.21963861224273645</v>
      </c>
      <c r="AP149" s="27">
        <v>-5.5394710926558184E-2</v>
      </c>
    </row>
    <row r="150" spans="1:42" customFormat="1" x14ac:dyDescent="0.25">
      <c r="A150" t="str">
        <f t="shared" si="42"/>
        <v>46054PeruBridgewayBridgeway</v>
      </c>
      <c r="B150" t="str">
        <f t="shared" si="29"/>
        <v>46054PeruBridgeway</v>
      </c>
      <c r="C150" s="11">
        <v>46054</v>
      </c>
      <c r="D150" s="12" t="s">
        <v>39</v>
      </c>
      <c r="E150" s="12" t="s">
        <v>227</v>
      </c>
      <c r="F150" s="12" t="s">
        <v>70</v>
      </c>
      <c r="G150" s="12" t="s">
        <v>70</v>
      </c>
      <c r="H150" s="12" t="s">
        <v>32</v>
      </c>
      <c r="I150" s="12" t="s">
        <v>33</v>
      </c>
      <c r="J150" s="13">
        <v>11848.68</v>
      </c>
      <c r="K150" s="14">
        <v>6.295575583832333E-2</v>
      </c>
      <c r="L150" s="15">
        <v>8.7194999999999995E-2</v>
      </c>
      <c r="M150" s="16">
        <v>13174.383331999999</v>
      </c>
      <c r="N150" s="17">
        <f t="shared" si="30"/>
        <v>1148.7403546337398</v>
      </c>
      <c r="O150" s="16">
        <f t="shared" si="31"/>
        <v>829.40326036986858</v>
      </c>
      <c r="P150" s="14">
        <v>3.5584540754479213E-2</v>
      </c>
      <c r="Q150" s="15">
        <v>4.7604E-2</v>
      </c>
      <c r="R150" s="13">
        <v>14410.383331999999</v>
      </c>
      <c r="S150" s="17">
        <f t="shared" si="32"/>
        <v>685.99188813652802</v>
      </c>
      <c r="T150" s="16">
        <f t="shared" si="33"/>
        <v>512.78687296522196</v>
      </c>
      <c r="U150" s="14">
        <v>5.0659306166005905E-2</v>
      </c>
      <c r="V150" s="15">
        <v>6.1031830831226201E-2</v>
      </c>
      <c r="W150" s="13">
        <v>11848.68</v>
      </c>
      <c r="X150" s="17">
        <f t="shared" si="34"/>
        <v>723.14663333333328</v>
      </c>
      <c r="Y150" s="16">
        <f t="shared" si="35"/>
        <v>600.24590778303082</v>
      </c>
      <c r="Z150" s="14">
        <v>0.92000000000000071</v>
      </c>
      <c r="AA150" s="15">
        <v>0.91048417997255771</v>
      </c>
      <c r="AB150" s="13">
        <v>11848.68</v>
      </c>
      <c r="AC150" s="16">
        <f t="shared" si="36"/>
        <v>10788.035693557245</v>
      </c>
      <c r="AD150" s="16">
        <f t="shared" si="37"/>
        <v>10900.785600000008</v>
      </c>
      <c r="AE150" s="14">
        <v>4.7500000000000001E-2</v>
      </c>
      <c r="AF150" s="15">
        <v>2.5641025641000001E-2</v>
      </c>
      <c r="AG150" s="21">
        <v>78</v>
      </c>
      <c r="AH150" s="17">
        <f t="shared" si="38"/>
        <v>1.999999999998</v>
      </c>
      <c r="AI150" s="17">
        <f t="shared" si="39"/>
        <v>3.7050000000000001</v>
      </c>
      <c r="AJ150" s="14">
        <v>0.01</v>
      </c>
      <c r="AK150" s="15">
        <v>0</v>
      </c>
      <c r="AL150" s="21">
        <v>147.77189011566301</v>
      </c>
      <c r="AM150" s="16">
        <f t="shared" si="40"/>
        <v>0</v>
      </c>
      <c r="AN150" s="16">
        <f t="shared" si="41"/>
        <v>1.4777189011566301</v>
      </c>
      <c r="AO150" s="27">
        <v>0.49539558296352437</v>
      </c>
      <c r="AP150" s="27">
        <v>0.38826739176894381</v>
      </c>
    </row>
    <row r="151" spans="1:42" customFormat="1" x14ac:dyDescent="0.25">
      <c r="A151" t="str">
        <f t="shared" si="42"/>
        <v>46054ColombiaC.H. Robinson Worldwide Inc.C.H. Robinson Worldwide, Inc.</v>
      </c>
      <c r="B151" t="str">
        <f t="shared" si="29"/>
        <v>46054ColombiaC.H. Robinson Worldwide, Inc.</v>
      </c>
      <c r="C151" s="11">
        <v>46054</v>
      </c>
      <c r="D151" s="12" t="s">
        <v>18</v>
      </c>
      <c r="E151" s="12" t="s">
        <v>227</v>
      </c>
      <c r="F151" s="12" t="s">
        <v>71</v>
      </c>
      <c r="G151" s="12" t="s">
        <v>72</v>
      </c>
      <c r="H151" s="12" t="s">
        <v>32</v>
      </c>
      <c r="I151" s="12" t="s">
        <v>33</v>
      </c>
      <c r="J151" s="13">
        <v>5736.06</v>
      </c>
      <c r="K151" s="14">
        <v>0.11298142759832493</v>
      </c>
      <c r="L151" s="15">
        <v>0.144765</v>
      </c>
      <c r="M151" s="16">
        <v>6038.5</v>
      </c>
      <c r="N151" s="17">
        <f t="shared" si="30"/>
        <v>874.16345250000006</v>
      </c>
      <c r="O151" s="16">
        <f t="shared" si="31"/>
        <v>682.23835055248503</v>
      </c>
      <c r="P151" s="14">
        <v>5.5180027173913043E-2</v>
      </c>
      <c r="Q151" s="15">
        <v>3.6312999999999998E-2</v>
      </c>
      <c r="R151" s="13">
        <v>5838</v>
      </c>
      <c r="S151" s="17">
        <f t="shared" si="32"/>
        <v>211.995294</v>
      </c>
      <c r="T151" s="16">
        <f t="shared" si="33"/>
        <v>322.14099864130435</v>
      </c>
      <c r="U151" s="14">
        <v>0</v>
      </c>
      <c r="V151" s="15">
        <v>0</v>
      </c>
      <c r="W151" s="13">
        <v>6241.4056608746596</v>
      </c>
      <c r="X151" s="17">
        <f t="shared" si="34"/>
        <v>0</v>
      </c>
      <c r="Y151" s="16">
        <f t="shared" si="35"/>
        <v>0</v>
      </c>
      <c r="Z151" s="14">
        <v>0.94000000000000028</v>
      </c>
      <c r="AA151" s="15">
        <v>0.74477065303613221</v>
      </c>
      <c r="AB151" s="13">
        <v>5736.06</v>
      </c>
      <c r="AC151" s="16">
        <f t="shared" si="36"/>
        <v>4272.0491520544365</v>
      </c>
      <c r="AD151" s="16">
        <f t="shared" si="37"/>
        <v>5391.8964000000024</v>
      </c>
      <c r="AE151" s="14">
        <v>7.4899999999999994E-2</v>
      </c>
      <c r="AF151" s="15">
        <v>3.9215686274509803E-2</v>
      </c>
      <c r="AG151" s="21">
        <v>51</v>
      </c>
      <c r="AH151" s="17">
        <f t="shared" si="38"/>
        <v>2</v>
      </c>
      <c r="AI151" s="17">
        <f t="shared" si="39"/>
        <v>3.8198999999999996</v>
      </c>
      <c r="AJ151" s="14">
        <v>0.01</v>
      </c>
      <c r="AK151" s="15">
        <v>0</v>
      </c>
      <c r="AL151" s="21">
        <v>93.551825576279185</v>
      </c>
      <c r="AM151" s="16">
        <f t="shared" si="40"/>
        <v>0</v>
      </c>
      <c r="AN151" s="16">
        <f t="shared" si="41"/>
        <v>0.93551825576279191</v>
      </c>
      <c r="AO151" s="27">
        <v>0.43156918266168981</v>
      </c>
      <c r="AP151" s="27">
        <v>0.48375520188023757</v>
      </c>
    </row>
    <row r="152" spans="1:42" customFormat="1" x14ac:dyDescent="0.25">
      <c r="A152" t="str">
        <f t="shared" si="42"/>
        <v>46054ColombiaCapital OneCapital One</v>
      </c>
      <c r="B152" t="str">
        <f t="shared" si="29"/>
        <v>46054ColombiaCapital One</v>
      </c>
      <c r="C152" s="11">
        <v>46054</v>
      </c>
      <c r="D152" s="12" t="s">
        <v>18</v>
      </c>
      <c r="E152" s="12" t="s">
        <v>227</v>
      </c>
      <c r="F152" s="12" t="s">
        <v>73</v>
      </c>
      <c r="G152" s="12" t="s">
        <v>73</v>
      </c>
      <c r="H152" s="12" t="s">
        <v>32</v>
      </c>
      <c r="I152" s="12" t="s">
        <v>33</v>
      </c>
      <c r="J152" s="13">
        <v>132279.91</v>
      </c>
      <c r="K152" s="14">
        <v>0.13811374378361224</v>
      </c>
      <c r="L152" s="15">
        <v>0.147898</v>
      </c>
      <c r="M152" s="16">
        <v>146126.63330799999</v>
      </c>
      <c r="N152" s="17">
        <f t="shared" si="30"/>
        <v>21611.836812986581</v>
      </c>
      <c r="O152" s="16">
        <f t="shared" si="31"/>
        <v>20182.09639266297</v>
      </c>
      <c r="P152" s="14">
        <v>4.3929314595538574E-2</v>
      </c>
      <c r="Q152" s="15">
        <v>5.3284999999999999E-2</v>
      </c>
      <c r="R152" s="13">
        <v>151483.833308</v>
      </c>
      <c r="S152" s="17">
        <f t="shared" si="32"/>
        <v>8071.8160578167799</v>
      </c>
      <c r="T152" s="16">
        <f t="shared" si="33"/>
        <v>6654.5809695252565</v>
      </c>
      <c r="U152" s="14">
        <v>9.1135006189476148E-2</v>
      </c>
      <c r="V152" s="15">
        <v>9.0679004510628672E-2</v>
      </c>
      <c r="W152" s="13">
        <v>132279.91</v>
      </c>
      <c r="X152" s="17">
        <f t="shared" si="34"/>
        <v>11995.010555555555</v>
      </c>
      <c r="Y152" s="16">
        <f t="shared" si="35"/>
        <v>12055.330416593348</v>
      </c>
      <c r="Z152" s="14">
        <v>0.79350000000000043</v>
      </c>
      <c r="AA152" s="15">
        <v>0.8501811323990256</v>
      </c>
      <c r="AB152" s="13">
        <v>132279.91</v>
      </c>
      <c r="AC152" s="16">
        <f t="shared" si="36"/>
        <v>112461.88367744119</v>
      </c>
      <c r="AD152" s="16">
        <f t="shared" si="37"/>
        <v>104964.10858500005</v>
      </c>
      <c r="AE152" s="14">
        <v>0.1094</v>
      </c>
      <c r="AF152" s="15">
        <v>0.133271202236</v>
      </c>
      <c r="AG152" s="21">
        <v>1073</v>
      </c>
      <c r="AH152" s="17">
        <f t="shared" si="38"/>
        <v>142.99999999922801</v>
      </c>
      <c r="AI152" s="17">
        <f t="shared" si="39"/>
        <v>117.3862</v>
      </c>
      <c r="AJ152" s="14">
        <v>0.01</v>
      </c>
      <c r="AK152" s="15">
        <v>3.6968259484972323E-2</v>
      </c>
      <c r="AL152" s="21">
        <v>1765.0036053429785</v>
      </c>
      <c r="AM152" s="16">
        <f t="shared" si="40"/>
        <v>65.249111274230913</v>
      </c>
      <c r="AN152" s="16">
        <f t="shared" si="41"/>
        <v>17.650036053429787</v>
      </c>
      <c r="AO152" s="27">
        <v>0.33242778264323053</v>
      </c>
      <c r="AP152" s="27">
        <v>0.32193971730775689</v>
      </c>
    </row>
    <row r="153" spans="1:42" customFormat="1" x14ac:dyDescent="0.25">
      <c r="A153" t="str">
        <f t="shared" si="42"/>
        <v>46054ColombiaCemexCemex Colombia</v>
      </c>
      <c r="B153" t="str">
        <f t="shared" si="29"/>
        <v>46054ColombiaCemex Colombia</v>
      </c>
      <c r="C153" s="11">
        <v>46054</v>
      </c>
      <c r="D153" s="12" t="s">
        <v>18</v>
      </c>
      <c r="E153" s="12" t="s">
        <v>227</v>
      </c>
      <c r="F153" s="12" t="s">
        <v>74</v>
      </c>
      <c r="G153" s="12" t="s">
        <v>75</v>
      </c>
      <c r="H153" s="12" t="s">
        <v>36</v>
      </c>
      <c r="I153" s="12" t="s">
        <v>37</v>
      </c>
      <c r="J153" s="13">
        <v>53085.439999999697</v>
      </c>
      <c r="K153" s="14">
        <v>6.1008335728087768E-2</v>
      </c>
      <c r="L153" s="15">
        <v>9.7716999999999998E-2</v>
      </c>
      <c r="M153" s="16">
        <v>53087.149922999997</v>
      </c>
      <c r="N153" s="17">
        <f t="shared" si="30"/>
        <v>5187.5170290257911</v>
      </c>
      <c r="O153" s="16">
        <f t="shared" si="31"/>
        <v>3238.7586653497124</v>
      </c>
      <c r="P153" s="14">
        <v>9.0000000000000011E-3</v>
      </c>
      <c r="Q153" s="15">
        <v>4.7809999999999997E-3</v>
      </c>
      <c r="R153" s="13">
        <v>58036.066592000003</v>
      </c>
      <c r="S153" s="17">
        <f t="shared" si="32"/>
        <v>277.47043437635199</v>
      </c>
      <c r="T153" s="16">
        <f t="shared" si="33"/>
        <v>522.32459932800009</v>
      </c>
      <c r="U153" s="14">
        <v>0</v>
      </c>
      <c r="V153" s="15">
        <v>0</v>
      </c>
      <c r="W153" s="13">
        <v>53085.439999999697</v>
      </c>
      <c r="X153" s="17">
        <f t="shared" si="34"/>
        <v>0</v>
      </c>
      <c r="Y153" s="16">
        <f t="shared" si="35"/>
        <v>0</v>
      </c>
      <c r="Z153" s="14">
        <v>0.98999999999999944</v>
      </c>
      <c r="AA153" s="15">
        <v>0.98999125429542101</v>
      </c>
      <c r="AB153" s="13">
        <v>53085.439999999697</v>
      </c>
      <c r="AC153" s="16">
        <f t="shared" si="36"/>
        <v>52554.121330424015</v>
      </c>
      <c r="AD153" s="16">
        <f t="shared" si="37"/>
        <v>52554.585599999671</v>
      </c>
      <c r="AE153" s="14">
        <v>1.4500000000000001E-2</v>
      </c>
      <c r="AF153" s="15">
        <v>2.0710059170999998E-2</v>
      </c>
      <c r="AG153" s="21">
        <v>338</v>
      </c>
      <c r="AH153" s="17">
        <f t="shared" si="38"/>
        <v>6.9999999997979998</v>
      </c>
      <c r="AI153" s="17">
        <f t="shared" si="39"/>
        <v>4.9010000000000007</v>
      </c>
      <c r="AJ153" s="14">
        <v>0.01</v>
      </c>
      <c r="AK153" s="15">
        <v>0</v>
      </c>
      <c r="AL153" s="21">
        <v>384.17104516297292</v>
      </c>
      <c r="AM153" s="16">
        <f t="shared" si="40"/>
        <v>0</v>
      </c>
      <c r="AN153" s="16">
        <f t="shared" si="41"/>
        <v>3.8417104516297291</v>
      </c>
      <c r="AO153" s="27">
        <v>0.31707369685704173</v>
      </c>
      <c r="AP153" s="27">
        <v>0.33542364370695715</v>
      </c>
    </row>
    <row r="154" spans="1:42" customFormat="1" x14ac:dyDescent="0.25">
      <c r="A154" t="str">
        <f t="shared" si="42"/>
        <v>46054PeruCentene CorporationCentene</v>
      </c>
      <c r="B154" t="str">
        <f t="shared" si="29"/>
        <v>46054PeruCentene</v>
      </c>
      <c r="C154" s="11">
        <v>46054</v>
      </c>
      <c r="D154" s="12" t="s">
        <v>39</v>
      </c>
      <c r="E154" s="12" t="s">
        <v>227</v>
      </c>
      <c r="F154" s="12" t="s">
        <v>76</v>
      </c>
      <c r="G154" s="12" t="s">
        <v>77</v>
      </c>
      <c r="H154" s="12" t="s">
        <v>41</v>
      </c>
      <c r="I154" s="12" t="s">
        <v>42</v>
      </c>
      <c r="J154" s="13">
        <v>68939.549023777799</v>
      </c>
      <c r="K154" s="14">
        <v>0.13481098898525051</v>
      </c>
      <c r="L154" s="15">
        <v>0.231435</v>
      </c>
      <c r="M154" s="16">
        <v>78159.586937</v>
      </c>
      <c r="N154" s="17">
        <f t="shared" si="30"/>
        <v>18088.864002764596</v>
      </c>
      <c r="O154" s="16">
        <f t="shared" si="31"/>
        <v>10536.771213655637</v>
      </c>
      <c r="P154" s="14">
        <v>7.8749999999999987E-2</v>
      </c>
      <c r="Q154" s="15">
        <v>0.12414799999999999</v>
      </c>
      <c r="R154" s="13">
        <v>86366.502492</v>
      </c>
      <c r="S154" s="17">
        <f t="shared" si="32"/>
        <v>10722.228551376815</v>
      </c>
      <c r="T154" s="16">
        <f t="shared" si="33"/>
        <v>6801.3620712449992</v>
      </c>
      <c r="U154" s="14">
        <v>0.13691976258735516</v>
      </c>
      <c r="V154" s="15">
        <v>0.18391475110501393</v>
      </c>
      <c r="W154" s="13">
        <v>68939.549023777799</v>
      </c>
      <c r="X154" s="17">
        <f t="shared" si="34"/>
        <v>12679</v>
      </c>
      <c r="Y154" s="16">
        <f t="shared" si="35"/>
        <v>9439.1866852149888</v>
      </c>
      <c r="Z154" s="14">
        <v>0.81500000000000006</v>
      </c>
      <c r="AA154" s="15">
        <v>0.86411041603951122</v>
      </c>
      <c r="AB154" s="13">
        <v>68939.549023777799</v>
      </c>
      <c r="AC154" s="16">
        <f t="shared" si="36"/>
        <v>59571.382388512917</v>
      </c>
      <c r="AD154" s="16">
        <f t="shared" si="37"/>
        <v>56185.732454378907</v>
      </c>
      <c r="AE154" s="14">
        <v>6.5000000000000002E-2</v>
      </c>
      <c r="AF154" s="15">
        <v>5.6155507558999999E-2</v>
      </c>
      <c r="AG154" s="21">
        <v>463</v>
      </c>
      <c r="AH154" s="17">
        <f t="shared" si="38"/>
        <v>25.999999999817</v>
      </c>
      <c r="AI154" s="17">
        <f t="shared" si="39"/>
        <v>30.095000000000002</v>
      </c>
      <c r="AJ154" s="14">
        <v>0.01</v>
      </c>
      <c r="AK154" s="15">
        <v>0</v>
      </c>
      <c r="AL154" s="21">
        <v>803.27501062156625</v>
      </c>
      <c r="AM154" s="16">
        <f t="shared" si="40"/>
        <v>0</v>
      </c>
      <c r="AN154" s="16">
        <f t="shared" si="41"/>
        <v>8.0327501062156621</v>
      </c>
      <c r="AO154" s="27">
        <v>0.4099920761864414</v>
      </c>
      <c r="AP154" s="27">
        <v>0.5338858265752513</v>
      </c>
    </row>
    <row r="155" spans="1:42" customFormat="1" x14ac:dyDescent="0.25">
      <c r="A155" t="str">
        <f t="shared" si="42"/>
        <v>46054PeruChowNowChowNow</v>
      </c>
      <c r="B155" t="str">
        <f t="shared" si="29"/>
        <v>46054PeruChowNow</v>
      </c>
      <c r="C155" s="11">
        <v>46054</v>
      </c>
      <c r="D155" s="12" t="s">
        <v>39</v>
      </c>
      <c r="E155" s="12" t="s">
        <v>227</v>
      </c>
      <c r="F155" s="12" t="s">
        <v>78</v>
      </c>
      <c r="G155" s="12" t="s">
        <v>78</v>
      </c>
      <c r="H155" s="12" t="s">
        <v>41</v>
      </c>
      <c r="I155" s="12" t="s">
        <v>42</v>
      </c>
      <c r="J155" s="13">
        <v>3102.9528994444399</v>
      </c>
      <c r="K155" s="14">
        <v>0.11034000000000001</v>
      </c>
      <c r="L155" s="15">
        <v>8.7982000000000005E-2</v>
      </c>
      <c r="M155" s="16">
        <v>3213.583333</v>
      </c>
      <c r="N155" s="17">
        <f t="shared" si="30"/>
        <v>282.73748880400603</v>
      </c>
      <c r="O155" s="16">
        <f t="shared" si="31"/>
        <v>354.58678496322005</v>
      </c>
      <c r="P155" s="14">
        <v>7.7579999999999996E-2</v>
      </c>
      <c r="Q155" s="15">
        <v>3.5768000000000001E-2</v>
      </c>
      <c r="R155" s="13">
        <v>3550.583333</v>
      </c>
      <c r="S155" s="17">
        <f t="shared" si="32"/>
        <v>126.997264654744</v>
      </c>
      <c r="T155" s="16">
        <f t="shared" si="33"/>
        <v>275.45425497413999</v>
      </c>
      <c r="U155" s="14">
        <v>0</v>
      </c>
      <c r="V155" s="15">
        <v>0</v>
      </c>
      <c r="W155" s="13">
        <v>3102.9528994444399</v>
      </c>
      <c r="X155" s="17">
        <f t="shared" si="34"/>
        <v>0</v>
      </c>
      <c r="Y155" s="16">
        <f t="shared" si="35"/>
        <v>0</v>
      </c>
      <c r="Z155" s="14">
        <v>0.89999999999999947</v>
      </c>
      <c r="AA155" s="15">
        <v>0.91087481353898847</v>
      </c>
      <c r="AB155" s="13">
        <v>3102.9528994444399</v>
      </c>
      <c r="AC155" s="16">
        <f t="shared" si="36"/>
        <v>2826.4016437017181</v>
      </c>
      <c r="AD155" s="16">
        <f t="shared" si="37"/>
        <v>2792.6576094999941</v>
      </c>
      <c r="AE155" s="14">
        <v>7.2300000000000003E-2</v>
      </c>
      <c r="AF155" s="15">
        <v>0</v>
      </c>
      <c r="AG155" s="21">
        <v>20</v>
      </c>
      <c r="AH155" s="17">
        <f t="shared" si="38"/>
        <v>0</v>
      </c>
      <c r="AI155" s="17">
        <f t="shared" si="39"/>
        <v>1.4460000000000002</v>
      </c>
      <c r="AJ155" s="14">
        <v>0.01</v>
      </c>
      <c r="AK155" s="15">
        <v>0</v>
      </c>
      <c r="AL155" s="21">
        <v>36.685518730120478</v>
      </c>
      <c r="AM155" s="16">
        <f t="shared" si="40"/>
        <v>0</v>
      </c>
      <c r="AN155" s="16">
        <f t="shared" si="41"/>
        <v>0.36685518730120481</v>
      </c>
      <c r="AO155" s="27">
        <v>0.42024187809110236</v>
      </c>
      <c r="AP155" s="27">
        <v>0.72996369277142348</v>
      </c>
    </row>
    <row r="156" spans="1:42" customFormat="1" x14ac:dyDescent="0.25">
      <c r="A156" t="str">
        <f t="shared" si="42"/>
        <v>46054ColombiaCitigroup Inc.Citigroup Inc.</v>
      </c>
      <c r="B156" t="str">
        <f t="shared" si="29"/>
        <v>46054ColombiaCitigroup Inc.</v>
      </c>
      <c r="C156" s="11">
        <v>46054</v>
      </c>
      <c r="D156" s="12" t="s">
        <v>18</v>
      </c>
      <c r="E156" s="12" t="s">
        <v>227</v>
      </c>
      <c r="F156" s="12" t="s">
        <v>79</v>
      </c>
      <c r="G156" s="12" t="s">
        <v>79</v>
      </c>
      <c r="H156" s="12" t="s">
        <v>25</v>
      </c>
      <c r="I156" s="12" t="s">
        <v>26</v>
      </c>
      <c r="J156" s="13">
        <v>5699.95</v>
      </c>
      <c r="K156" s="14">
        <v>7.2325267451979938E-2</v>
      </c>
      <c r="L156" s="15">
        <v>0.128299</v>
      </c>
      <c r="M156" s="16">
        <v>6025.4166649999997</v>
      </c>
      <c r="N156" s="17">
        <f t="shared" si="30"/>
        <v>773.05493270283489</v>
      </c>
      <c r="O156" s="16">
        <f t="shared" si="31"/>
        <v>435.789871805742</v>
      </c>
      <c r="P156" s="14">
        <v>2.267352742991623E-2</v>
      </c>
      <c r="Q156" s="15">
        <v>4.2036999999999998E-2</v>
      </c>
      <c r="R156" s="13">
        <v>6268.1666649999997</v>
      </c>
      <c r="S156" s="17">
        <f t="shared" si="32"/>
        <v>263.49492209660497</v>
      </c>
      <c r="T156" s="16">
        <f t="shared" si="33"/>
        <v>142.12144881416404</v>
      </c>
      <c r="U156" s="14">
        <v>0</v>
      </c>
      <c r="V156" s="15">
        <v>0</v>
      </c>
      <c r="W156" s="13">
        <v>5699.95</v>
      </c>
      <c r="X156" s="17">
        <f t="shared" si="34"/>
        <v>0</v>
      </c>
      <c r="Y156" s="16">
        <f t="shared" si="35"/>
        <v>0</v>
      </c>
      <c r="Z156" s="14">
        <v>0.75</v>
      </c>
      <c r="AA156" s="15">
        <v>0.80281556753716488</v>
      </c>
      <c r="AB156" s="13">
        <v>5699.95</v>
      </c>
      <c r="AC156" s="16">
        <f t="shared" si="36"/>
        <v>4576.0085941834632</v>
      </c>
      <c r="AD156" s="16">
        <f t="shared" si="37"/>
        <v>4274.9624999999996</v>
      </c>
      <c r="AE156" s="14">
        <v>4.7300000000000002E-2</v>
      </c>
      <c r="AF156" s="15">
        <v>0.14634146341400001</v>
      </c>
      <c r="AG156" s="21">
        <v>41</v>
      </c>
      <c r="AH156" s="17">
        <f t="shared" si="38"/>
        <v>5.9999999999740004</v>
      </c>
      <c r="AI156" s="17">
        <f t="shared" si="39"/>
        <v>1.9393</v>
      </c>
      <c r="AJ156" s="14">
        <v>0.01</v>
      </c>
      <c r="AK156" s="15">
        <v>0</v>
      </c>
      <c r="AL156" s="21">
        <v>70.951890731827319</v>
      </c>
      <c r="AM156" s="16">
        <f t="shared" si="40"/>
        <v>0</v>
      </c>
      <c r="AN156" s="16">
        <f t="shared" si="41"/>
        <v>0.70951890731827316</v>
      </c>
      <c r="AO156" s="27">
        <v>0.14590577627592902</v>
      </c>
      <c r="AP156" s="27">
        <v>0.10729294380114419</v>
      </c>
    </row>
    <row r="157" spans="1:42" customFormat="1" x14ac:dyDescent="0.25">
      <c r="A157" t="str">
        <f t="shared" si="42"/>
        <v>46054ColombiaColpatria Red MiltibancaColpatria Red Multibanca SA (Crédito Fácil)</v>
      </c>
      <c r="B157" t="str">
        <f t="shared" si="29"/>
        <v>46054ColombiaColpatria Red Multibanca SA (Crédito Fácil)</v>
      </c>
      <c r="C157" s="11">
        <v>46054</v>
      </c>
      <c r="D157" s="12" t="s">
        <v>18</v>
      </c>
      <c r="E157" s="12" t="s">
        <v>227</v>
      </c>
      <c r="F157" s="12" t="s">
        <v>80</v>
      </c>
      <c r="G157" s="12" t="s">
        <v>81</v>
      </c>
      <c r="H157" s="12" t="s">
        <v>36</v>
      </c>
      <c r="I157" s="12" t="s">
        <v>37</v>
      </c>
      <c r="J157" s="13">
        <v>40322.343500000003</v>
      </c>
      <c r="K157" s="14">
        <v>9.0000000000000011E-2</v>
      </c>
      <c r="L157" s="15">
        <v>0.15302299999999999</v>
      </c>
      <c r="M157" s="16">
        <v>55238.599996999998</v>
      </c>
      <c r="N157" s="17">
        <f t="shared" si="30"/>
        <v>8452.7762873409301</v>
      </c>
      <c r="O157" s="16">
        <f t="shared" si="31"/>
        <v>4971.4739997300003</v>
      </c>
      <c r="P157" s="14">
        <v>2.8670707864592273E-2</v>
      </c>
      <c r="Q157" s="15">
        <v>5.4193999999999999E-2</v>
      </c>
      <c r="R157" s="13">
        <v>59074.099996999998</v>
      </c>
      <c r="S157" s="17">
        <f t="shared" si="32"/>
        <v>3201.4617752374179</v>
      </c>
      <c r="T157" s="16">
        <f t="shared" si="33"/>
        <v>1693.6962633776982</v>
      </c>
      <c r="U157" s="14">
        <v>7.0339277663873781E-2</v>
      </c>
      <c r="V157" s="15">
        <v>7.0712407873813179E-2</v>
      </c>
      <c r="W157" s="13">
        <v>40322.343500000003</v>
      </c>
      <c r="X157" s="17">
        <f t="shared" si="34"/>
        <v>2851.29</v>
      </c>
      <c r="Y157" s="16">
        <f t="shared" si="35"/>
        <v>2836.2445155045962</v>
      </c>
      <c r="Z157" s="14">
        <v>0.89999999999999958</v>
      </c>
      <c r="AA157" s="15">
        <v>0.98093673003967163</v>
      </c>
      <c r="AB157" s="13">
        <v>40322.343500000003</v>
      </c>
      <c r="AC157" s="16">
        <f t="shared" si="36"/>
        <v>39553.667780426411</v>
      </c>
      <c r="AD157" s="16">
        <f t="shared" si="37"/>
        <v>36290.109149999982</v>
      </c>
      <c r="AE157" s="14">
        <v>7.3300000000000004E-2</v>
      </c>
      <c r="AF157" s="15">
        <v>5.8139534882999999E-2</v>
      </c>
      <c r="AG157" s="21">
        <v>258</v>
      </c>
      <c r="AH157" s="17">
        <f t="shared" si="38"/>
        <v>14.999999999813999</v>
      </c>
      <c r="AI157" s="17">
        <f t="shared" si="39"/>
        <v>18.9114</v>
      </c>
      <c r="AJ157" s="14">
        <v>0.01</v>
      </c>
      <c r="AK157" s="15">
        <v>0</v>
      </c>
      <c r="AL157" s="21">
        <v>323.77397567316632</v>
      </c>
      <c r="AM157" s="16">
        <f t="shared" si="40"/>
        <v>0</v>
      </c>
      <c r="AN157" s="16">
        <f t="shared" si="41"/>
        <v>3.2377397567316635</v>
      </c>
      <c r="AO157" s="27">
        <v>0.29655582114862383</v>
      </c>
      <c r="AP157" s="27">
        <v>0.28918139576641799</v>
      </c>
    </row>
    <row r="158" spans="1:42" customFormat="1" x14ac:dyDescent="0.25">
      <c r="A158" t="str">
        <f t="shared" si="42"/>
        <v>46054ColombiaColsubsidioColsubsidio</v>
      </c>
      <c r="B158" t="str">
        <f t="shared" si="29"/>
        <v>46054ColombiaColsubsidio</v>
      </c>
      <c r="C158" s="11">
        <v>46054</v>
      </c>
      <c r="D158" s="12" t="s">
        <v>18</v>
      </c>
      <c r="E158" s="12" t="s">
        <v>227</v>
      </c>
      <c r="F158" s="12" t="s">
        <v>82</v>
      </c>
      <c r="G158" s="12" t="s">
        <v>82</v>
      </c>
      <c r="H158" s="12" t="s">
        <v>36</v>
      </c>
      <c r="I158" s="12" t="s">
        <v>37</v>
      </c>
      <c r="J158" s="13">
        <v>1903.81</v>
      </c>
      <c r="K158" s="14">
        <v>8.0100000000000005E-2</v>
      </c>
      <c r="L158" s="15">
        <v>0.28852899999999998</v>
      </c>
      <c r="M158" s="16">
        <v>2199</v>
      </c>
      <c r="N158" s="17">
        <f t="shared" si="30"/>
        <v>634.47527099999991</v>
      </c>
      <c r="O158" s="16">
        <f t="shared" si="31"/>
        <v>176.13990000000001</v>
      </c>
      <c r="P158" s="14">
        <v>1.0499443000371336E-2</v>
      </c>
      <c r="Q158" s="15">
        <v>1.7551000000000001E-2</v>
      </c>
      <c r="R158" s="13">
        <v>2450</v>
      </c>
      <c r="S158" s="17">
        <f t="shared" si="32"/>
        <v>42.999949999999998</v>
      </c>
      <c r="T158" s="16">
        <f t="shared" si="33"/>
        <v>25.72363535090977</v>
      </c>
      <c r="U158" s="14">
        <v>4.17211980953901E-2</v>
      </c>
      <c r="V158" s="15">
        <v>4.7303693358162625E-2</v>
      </c>
      <c r="W158" s="13">
        <v>716</v>
      </c>
      <c r="X158" s="17">
        <f t="shared" si="34"/>
        <v>33.86944444444444</v>
      </c>
      <c r="Y158" s="16">
        <f t="shared" si="35"/>
        <v>29.872377836299311</v>
      </c>
      <c r="Z158" s="14">
        <v>0.97850000000000026</v>
      </c>
      <c r="AA158" s="15">
        <v>0.32607247582677285</v>
      </c>
      <c r="AB158" s="13">
        <v>1903.81</v>
      </c>
      <c r="AC158" s="16">
        <f t="shared" si="36"/>
        <v>620.78004020376841</v>
      </c>
      <c r="AD158" s="16">
        <f t="shared" si="37"/>
        <v>1862.8780850000005</v>
      </c>
      <c r="AE158" s="14">
        <v>5.7299999999999997E-2</v>
      </c>
      <c r="AF158" s="15">
        <v>0</v>
      </c>
      <c r="AG158" s="21">
        <v>12</v>
      </c>
      <c r="AH158" s="17">
        <f t="shared" si="38"/>
        <v>0</v>
      </c>
      <c r="AI158" s="17">
        <f t="shared" si="39"/>
        <v>0.68759999999999999</v>
      </c>
      <c r="AJ158" s="14">
        <v>0.01</v>
      </c>
      <c r="AK158" s="15">
        <v>0</v>
      </c>
      <c r="AL158" s="21">
        <v>87.948475747916675</v>
      </c>
      <c r="AM158" s="16">
        <f t="shared" si="40"/>
        <v>0</v>
      </c>
      <c r="AN158" s="16">
        <f t="shared" si="41"/>
        <v>0.87948475747916677</v>
      </c>
      <c r="AO158" s="27">
        <v>0.62793532884158609</v>
      </c>
      <c r="AP158" s="27">
        <v>0.6873583056727639</v>
      </c>
    </row>
    <row r="159" spans="1:42" customFormat="1" x14ac:dyDescent="0.25">
      <c r="A159" t="str">
        <f t="shared" si="42"/>
        <v>46054ColombiaComfenalco AntioquiaComfenalco Antioquia</v>
      </c>
      <c r="B159" t="str">
        <f t="shared" si="29"/>
        <v>46054ColombiaComfenalco Antioquia</v>
      </c>
      <c r="C159" s="11">
        <v>46054</v>
      </c>
      <c r="D159" s="12" t="s">
        <v>18</v>
      </c>
      <c r="E159" s="12" t="s">
        <v>227</v>
      </c>
      <c r="F159" s="12" t="s">
        <v>83</v>
      </c>
      <c r="G159" s="12" t="s">
        <v>83</v>
      </c>
      <c r="H159" s="12" t="s">
        <v>36</v>
      </c>
      <c r="I159" s="12" t="s">
        <v>37</v>
      </c>
      <c r="J159" s="13">
        <v>2846</v>
      </c>
      <c r="K159" s="14">
        <v>5.2822342129697122E-2</v>
      </c>
      <c r="L159" s="15">
        <v>9.0884000000000006E-2</v>
      </c>
      <c r="M159" s="16">
        <v>2807.5</v>
      </c>
      <c r="N159" s="17">
        <f t="shared" si="30"/>
        <v>255.15683000000001</v>
      </c>
      <c r="O159" s="16">
        <f t="shared" si="31"/>
        <v>148.29872552912468</v>
      </c>
      <c r="P159" s="14">
        <v>7.0580416482055831E-3</v>
      </c>
      <c r="Q159" s="15">
        <v>1.5609E-2</v>
      </c>
      <c r="R159" s="13">
        <v>3075</v>
      </c>
      <c r="S159" s="17">
        <f t="shared" si="32"/>
        <v>47.997675000000001</v>
      </c>
      <c r="T159" s="16">
        <f t="shared" si="33"/>
        <v>21.703478068232169</v>
      </c>
      <c r="U159" s="14">
        <v>0</v>
      </c>
      <c r="V159" s="15">
        <v>0</v>
      </c>
      <c r="W159" s="13">
        <v>2995.4139555555598</v>
      </c>
      <c r="X159" s="17">
        <f t="shared" si="34"/>
        <v>0</v>
      </c>
      <c r="Y159" s="16">
        <f t="shared" si="35"/>
        <v>0</v>
      </c>
      <c r="Z159" s="14">
        <v>0.99810000000000054</v>
      </c>
      <c r="AA159" s="15">
        <v>0.94339622641509435</v>
      </c>
      <c r="AB159" s="13">
        <v>2846</v>
      </c>
      <c r="AC159" s="16">
        <f t="shared" si="36"/>
        <v>2684.9056603773583</v>
      </c>
      <c r="AD159" s="16">
        <f t="shared" si="37"/>
        <v>2840.5926000000018</v>
      </c>
      <c r="AE159" s="14">
        <v>8.0999999999999996E-3</v>
      </c>
      <c r="AF159" s="15">
        <v>0.13333333333299999</v>
      </c>
      <c r="AG159" s="21">
        <v>15</v>
      </c>
      <c r="AH159" s="17">
        <f t="shared" si="38"/>
        <v>1.9999999999949998</v>
      </c>
      <c r="AI159" s="17">
        <f t="shared" si="39"/>
        <v>0.1215</v>
      </c>
      <c r="AJ159" s="14">
        <v>0.01</v>
      </c>
      <c r="AK159" s="15">
        <v>0</v>
      </c>
      <c r="AL159" s="21">
        <v>26.405296104166666</v>
      </c>
      <c r="AM159" s="16">
        <f t="shared" si="40"/>
        <v>0</v>
      </c>
      <c r="AN159" s="16">
        <f t="shared" si="41"/>
        <v>0.26405296104166665</v>
      </c>
      <c r="AO159" s="27">
        <v>0.31007569715788752</v>
      </c>
      <c r="AP159" s="27">
        <v>0.38969712451525379</v>
      </c>
    </row>
    <row r="160" spans="1:42" customFormat="1" x14ac:dyDescent="0.25">
      <c r="A160" t="str">
        <f t="shared" si="42"/>
        <v>46054ColombiaConcora Credit Inc.Concora Credit Inc.</v>
      </c>
      <c r="B160" t="str">
        <f t="shared" si="29"/>
        <v>46054ColombiaConcora Credit Inc.</v>
      </c>
      <c r="C160" s="11">
        <v>46054</v>
      </c>
      <c r="D160" s="12" t="s">
        <v>18</v>
      </c>
      <c r="E160" s="12" t="s">
        <v>227</v>
      </c>
      <c r="F160" s="12" t="s">
        <v>84</v>
      </c>
      <c r="G160" s="12" t="s">
        <v>84</v>
      </c>
      <c r="H160" s="12" t="s">
        <v>25</v>
      </c>
      <c r="I160" s="12" t="s">
        <v>26</v>
      </c>
      <c r="J160" s="13">
        <v>27744.74</v>
      </c>
      <c r="K160" s="14">
        <v>0.14814622676354339</v>
      </c>
      <c r="L160" s="15">
        <v>0.19833600000000001</v>
      </c>
      <c r="M160" s="16">
        <v>30253.249997999999</v>
      </c>
      <c r="N160" s="17">
        <f t="shared" si="30"/>
        <v>6000.3085916033278</v>
      </c>
      <c r="O160" s="16">
        <f t="shared" si="31"/>
        <v>4481.904834537876</v>
      </c>
      <c r="P160" s="14">
        <v>5.3796426377716436E-2</v>
      </c>
      <c r="Q160" s="15">
        <v>3.8806E-2</v>
      </c>
      <c r="R160" s="13">
        <v>32726.083331000002</v>
      </c>
      <c r="S160" s="17">
        <f t="shared" si="32"/>
        <v>1269.968389742786</v>
      </c>
      <c r="T160" s="16">
        <f t="shared" si="33"/>
        <v>1760.5463325471546</v>
      </c>
      <c r="U160" s="14">
        <v>0</v>
      </c>
      <c r="V160" s="15">
        <v>0</v>
      </c>
      <c r="W160" s="13">
        <v>27744.74</v>
      </c>
      <c r="X160" s="17">
        <f t="shared" si="34"/>
        <v>0</v>
      </c>
      <c r="Y160" s="16">
        <f t="shared" si="35"/>
        <v>0</v>
      </c>
      <c r="Z160" s="14">
        <v>0.89639999999999997</v>
      </c>
      <c r="AA160" s="15">
        <v>0.85428556401381284</v>
      </c>
      <c r="AB160" s="13">
        <v>27744.74</v>
      </c>
      <c r="AC160" s="16">
        <f t="shared" si="36"/>
        <v>23701.930859316595</v>
      </c>
      <c r="AD160" s="16">
        <f t="shared" si="37"/>
        <v>24870.384936000002</v>
      </c>
      <c r="AE160" s="14">
        <v>0.1174</v>
      </c>
      <c r="AF160" s="15">
        <v>0.135593220338</v>
      </c>
      <c r="AG160" s="21">
        <v>236</v>
      </c>
      <c r="AH160" s="17">
        <f t="shared" si="38"/>
        <v>31.999999999768001</v>
      </c>
      <c r="AI160" s="17">
        <f t="shared" si="39"/>
        <v>27.706400000000002</v>
      </c>
      <c r="AJ160" s="14">
        <v>0.01</v>
      </c>
      <c r="AK160" s="15">
        <v>0</v>
      </c>
      <c r="AL160" s="21">
        <v>338.92561333446696</v>
      </c>
      <c r="AM160" s="16">
        <f t="shared" si="40"/>
        <v>0</v>
      </c>
      <c r="AN160" s="16">
        <f t="shared" si="41"/>
        <v>3.3892561333446696</v>
      </c>
      <c r="AO160" s="27">
        <v>0.30550941573702051</v>
      </c>
      <c r="AP160" s="27">
        <v>0.23442590408579955</v>
      </c>
    </row>
    <row r="161" spans="1:42" customFormat="1" x14ac:dyDescent="0.25">
      <c r="A161" t="str">
        <f t="shared" si="42"/>
        <v>46054PeruConserviceConservice</v>
      </c>
      <c r="B161" t="str">
        <f t="shared" si="29"/>
        <v>46054PeruConservice</v>
      </c>
      <c r="C161" s="11">
        <v>46054</v>
      </c>
      <c r="D161" s="12" t="s">
        <v>39</v>
      </c>
      <c r="E161" s="12" t="s">
        <v>227</v>
      </c>
      <c r="F161" s="12" t="s">
        <v>85</v>
      </c>
      <c r="G161" s="12" t="s">
        <v>85</v>
      </c>
      <c r="H161" s="12" t="s">
        <v>41</v>
      </c>
      <c r="I161" s="12" t="s">
        <v>42</v>
      </c>
      <c r="J161" s="13">
        <v>9303.4634897221204</v>
      </c>
      <c r="K161" s="14">
        <v>0.17314000000000002</v>
      </c>
      <c r="L161" s="15">
        <v>0.166073</v>
      </c>
      <c r="M161" s="16">
        <v>9686.8344440000001</v>
      </c>
      <c r="N161" s="17">
        <f t="shared" si="30"/>
        <v>1608.721656618412</v>
      </c>
      <c r="O161" s="16">
        <f t="shared" si="31"/>
        <v>1677.1785156341602</v>
      </c>
      <c r="P161" s="14">
        <v>5.4450000000000005E-2</v>
      </c>
      <c r="Q161" s="15">
        <v>4.1008999999999997E-2</v>
      </c>
      <c r="R161" s="13">
        <v>10826.834444</v>
      </c>
      <c r="S161" s="17">
        <f t="shared" si="32"/>
        <v>443.99765371399599</v>
      </c>
      <c r="T161" s="16">
        <f t="shared" si="33"/>
        <v>589.52113547580007</v>
      </c>
      <c r="U161" s="14">
        <v>0</v>
      </c>
      <c r="V161" s="15">
        <v>0</v>
      </c>
      <c r="W161" s="13">
        <v>9303.4634897221204</v>
      </c>
      <c r="X161" s="17">
        <f t="shared" si="34"/>
        <v>0</v>
      </c>
      <c r="Y161" s="16">
        <f t="shared" si="35"/>
        <v>0</v>
      </c>
      <c r="Z161" s="14">
        <v>0.80000000000000038</v>
      </c>
      <c r="AA161" s="15">
        <v>0.55158400457281498</v>
      </c>
      <c r="AB161" s="13">
        <v>9303.4634897221204</v>
      </c>
      <c r="AC161" s="16">
        <f t="shared" si="36"/>
        <v>5131.6416480579028</v>
      </c>
      <c r="AD161" s="16">
        <f t="shared" si="37"/>
        <v>7442.7707917776997</v>
      </c>
      <c r="AE161" s="14">
        <v>8.5000000000000006E-2</v>
      </c>
      <c r="AF161" s="15">
        <v>0.11363636363600001</v>
      </c>
      <c r="AG161" s="21">
        <v>88</v>
      </c>
      <c r="AH161" s="17">
        <f t="shared" si="38"/>
        <v>9.9999999999680007</v>
      </c>
      <c r="AI161" s="17">
        <f t="shared" si="39"/>
        <v>7.48</v>
      </c>
      <c r="AJ161" s="14">
        <v>0.01</v>
      </c>
      <c r="AK161" s="15">
        <v>0</v>
      </c>
      <c r="AL161" s="21">
        <v>133.55665068625831</v>
      </c>
      <c r="AM161" s="16">
        <f t="shared" si="40"/>
        <v>0</v>
      </c>
      <c r="AN161" s="16">
        <f t="shared" si="41"/>
        <v>1.335566506862583</v>
      </c>
      <c r="AO161" s="27">
        <v>0.40305099049750964</v>
      </c>
      <c r="AP161" s="27">
        <v>0.33533769559063215</v>
      </c>
    </row>
    <row r="162" spans="1:42" customFormat="1" x14ac:dyDescent="0.25">
      <c r="A162" t="str">
        <f t="shared" si="42"/>
        <v>46054ColombiaCopa AirlinesCopa Airlines</v>
      </c>
      <c r="B162" t="str">
        <f t="shared" si="29"/>
        <v>46054ColombiaCopa Airlines</v>
      </c>
      <c r="C162" s="11">
        <v>46054</v>
      </c>
      <c r="D162" s="12" t="s">
        <v>18</v>
      </c>
      <c r="E162" s="12" t="s">
        <v>227</v>
      </c>
      <c r="F162" s="12" t="s">
        <v>86</v>
      </c>
      <c r="G162" s="12" t="s">
        <v>86</v>
      </c>
      <c r="H162" s="12" t="s">
        <v>36</v>
      </c>
      <c r="I162" s="12" t="s">
        <v>37</v>
      </c>
      <c r="J162" s="13">
        <v>55545.975393362503</v>
      </c>
      <c r="K162" s="14">
        <v>0.108</v>
      </c>
      <c r="L162" s="15">
        <v>0.179892</v>
      </c>
      <c r="M162" s="16">
        <v>49387.633269999998</v>
      </c>
      <c r="N162" s="17">
        <f t="shared" si="30"/>
        <v>8884.4401242068398</v>
      </c>
      <c r="O162" s="16">
        <f t="shared" si="31"/>
        <v>5333.86439316</v>
      </c>
      <c r="P162" s="14">
        <v>3.7421549344190209E-2</v>
      </c>
      <c r="Q162" s="15">
        <v>7.2739999999999999E-2</v>
      </c>
      <c r="R162" s="13">
        <v>50831.133269999998</v>
      </c>
      <c r="S162" s="17">
        <f t="shared" si="32"/>
        <v>3697.4566340597999</v>
      </c>
      <c r="T162" s="16">
        <f t="shared" si="33"/>
        <v>1902.1797618844137</v>
      </c>
      <c r="U162" s="14">
        <v>0.10907804087302042</v>
      </c>
      <c r="V162" s="15">
        <v>0.13949054874678768</v>
      </c>
      <c r="W162" s="13">
        <v>42440.1513449228</v>
      </c>
      <c r="X162" s="17">
        <f t="shared" si="34"/>
        <v>5920.0000000000009</v>
      </c>
      <c r="Y162" s="16">
        <f t="shared" si="35"/>
        <v>4629.2885630586616</v>
      </c>
      <c r="Z162" s="29">
        <v>0.73440000000000005</v>
      </c>
      <c r="AA162" s="15">
        <v>0.69520000000000004</v>
      </c>
      <c r="AB162" s="13">
        <v>55545.975393362503</v>
      </c>
      <c r="AC162" s="16">
        <f t="shared" si="36"/>
        <v>38615.562093465618</v>
      </c>
      <c r="AD162" s="16">
        <f t="shared" si="37"/>
        <v>40792.964328885428</v>
      </c>
      <c r="AE162" s="14">
        <v>5.6099999999999997E-2</v>
      </c>
      <c r="AF162" s="15">
        <v>2.4844720495999999E-2</v>
      </c>
      <c r="AG162" s="21">
        <v>322</v>
      </c>
      <c r="AH162" s="17">
        <f t="shared" si="38"/>
        <v>7.9999999997119993</v>
      </c>
      <c r="AI162" s="17">
        <f t="shared" si="39"/>
        <v>18.0642</v>
      </c>
      <c r="AJ162" s="14">
        <v>0.01</v>
      </c>
      <c r="AK162" s="15">
        <v>0</v>
      </c>
      <c r="AL162" s="21">
        <v>405.44132211065681</v>
      </c>
      <c r="AM162" s="16">
        <f t="shared" si="40"/>
        <v>0</v>
      </c>
      <c r="AN162" s="16">
        <f t="shared" si="41"/>
        <v>4.054413221106568</v>
      </c>
      <c r="AO162" s="27">
        <v>0.18799163598799701</v>
      </c>
      <c r="AP162" s="27">
        <v>0.27333686563023346</v>
      </c>
    </row>
    <row r="163" spans="1:42" customFormat="1" x14ac:dyDescent="0.25">
      <c r="A163" t="str">
        <f t="shared" si="42"/>
        <v>46054ColombiaCredibancoCredibanco</v>
      </c>
      <c r="B163" t="str">
        <f t="shared" si="29"/>
        <v>46054ColombiaCredibanco</v>
      </c>
      <c r="C163" s="11">
        <v>46054</v>
      </c>
      <c r="D163" s="12" t="s">
        <v>18</v>
      </c>
      <c r="E163" s="12" t="s">
        <v>227</v>
      </c>
      <c r="F163" s="12" t="s">
        <v>87</v>
      </c>
      <c r="G163" s="12" t="s">
        <v>87</v>
      </c>
      <c r="H163" s="12" t="s">
        <v>36</v>
      </c>
      <c r="I163" s="12" t="s">
        <v>37</v>
      </c>
      <c r="J163" s="13">
        <v>5952.55</v>
      </c>
      <c r="K163" s="14">
        <v>0.13200000000000001</v>
      </c>
      <c r="L163" s="15">
        <v>0.21485699999999999</v>
      </c>
      <c r="M163" s="16">
        <v>6812.033332</v>
      </c>
      <c r="N163" s="17">
        <f t="shared" si="30"/>
        <v>1463.613045613524</v>
      </c>
      <c r="O163" s="16">
        <f t="shared" si="31"/>
        <v>899.18839982400004</v>
      </c>
      <c r="P163" s="14">
        <v>3.4895993343474055E-2</v>
      </c>
      <c r="Q163" s="15">
        <v>4.3171000000000001E-2</v>
      </c>
      <c r="R163" s="13">
        <v>6868.033332</v>
      </c>
      <c r="S163" s="17">
        <f t="shared" si="32"/>
        <v>296.49986697577202</v>
      </c>
      <c r="T163" s="16">
        <f t="shared" si="33"/>
        <v>239.66684543622992</v>
      </c>
      <c r="U163" s="14">
        <v>8.2005775207140905E-2</v>
      </c>
      <c r="V163" s="15">
        <v>0.11610943582535589</v>
      </c>
      <c r="W163" s="13">
        <v>5952.55</v>
      </c>
      <c r="X163" s="17">
        <f t="shared" si="34"/>
        <v>691.14722222222224</v>
      </c>
      <c r="Y163" s="16">
        <f t="shared" si="35"/>
        <v>488.14347720926662</v>
      </c>
      <c r="Z163" s="14">
        <v>0.51</v>
      </c>
      <c r="AA163" s="15">
        <v>0.65235791237253382</v>
      </c>
      <c r="AB163" s="13">
        <v>5952.55</v>
      </c>
      <c r="AC163" s="16">
        <f t="shared" si="36"/>
        <v>3883.1930912931261</v>
      </c>
      <c r="AD163" s="16">
        <f t="shared" si="37"/>
        <v>3035.8005000000003</v>
      </c>
      <c r="AE163" s="14">
        <v>8.5500000000000007E-2</v>
      </c>
      <c r="AF163" s="15">
        <v>6.1224489795000003E-2</v>
      </c>
      <c r="AG163" s="21">
        <v>49</v>
      </c>
      <c r="AH163" s="17">
        <f t="shared" si="38"/>
        <v>2.999999999955</v>
      </c>
      <c r="AI163" s="17">
        <f t="shared" si="39"/>
        <v>4.1895000000000007</v>
      </c>
      <c r="AJ163" s="14">
        <v>0.01</v>
      </c>
      <c r="AK163" s="15">
        <v>4.7873142811999329E-2</v>
      </c>
      <c r="AL163" s="21">
        <v>24.375000000000011</v>
      </c>
      <c r="AM163" s="16">
        <f t="shared" si="40"/>
        <v>1.1669078560424841</v>
      </c>
      <c r="AN163" s="16">
        <f t="shared" si="41"/>
        <v>0.24375000000000011</v>
      </c>
      <c r="AO163" s="27">
        <v>9.5125338813411564E-2</v>
      </c>
      <c r="AP163" s="27">
        <v>0.33417574348185808</v>
      </c>
    </row>
    <row r="164" spans="1:42" customFormat="1" x14ac:dyDescent="0.25">
      <c r="A164" t="str">
        <f t="shared" si="42"/>
        <v>46054ColombiaDespegar.comDespegar.com</v>
      </c>
      <c r="B164" t="str">
        <f t="shared" si="29"/>
        <v>46054ColombiaDespegar.com</v>
      </c>
      <c r="C164" s="11">
        <v>46054</v>
      </c>
      <c r="D164" s="12" t="s">
        <v>18</v>
      </c>
      <c r="E164" s="12" t="s">
        <v>227</v>
      </c>
      <c r="F164" s="12" t="s">
        <v>88</v>
      </c>
      <c r="G164" s="12" t="s">
        <v>88</v>
      </c>
      <c r="H164" s="12" t="s">
        <v>36</v>
      </c>
      <c r="I164" s="12" t="s">
        <v>37</v>
      </c>
      <c r="J164" s="13">
        <v>65084.129444444501</v>
      </c>
      <c r="K164" s="14">
        <v>9.9000000000000005E-2</v>
      </c>
      <c r="L164" s="15">
        <v>0.17613699999999999</v>
      </c>
      <c r="M164" s="16">
        <v>73253.500748999999</v>
      </c>
      <c r="N164" s="17">
        <f t="shared" si="30"/>
        <v>12902.651861426612</v>
      </c>
      <c r="O164" s="16">
        <f t="shared" si="31"/>
        <v>7252.0965741509999</v>
      </c>
      <c r="P164" s="14">
        <v>2.99858288336824E-2</v>
      </c>
      <c r="Q164" s="15">
        <v>3.9105000000000001E-2</v>
      </c>
      <c r="R164" s="13">
        <v>75884.649915999995</v>
      </c>
      <c r="S164" s="17">
        <f t="shared" si="32"/>
        <v>2967.46923496518</v>
      </c>
      <c r="T164" s="16">
        <f t="shared" si="33"/>
        <v>2275.4641234850874</v>
      </c>
      <c r="U164" s="14">
        <v>7.9737354909726221E-2</v>
      </c>
      <c r="V164" s="15">
        <v>8.4762138590315048E-2</v>
      </c>
      <c r="W164" s="13">
        <v>65084.129444444399</v>
      </c>
      <c r="X164" s="17">
        <f t="shared" si="34"/>
        <v>5516.67</v>
      </c>
      <c r="Y164" s="16">
        <f t="shared" si="35"/>
        <v>5189.6363285022253</v>
      </c>
      <c r="Z164" s="14">
        <v>0.82649999999999957</v>
      </c>
      <c r="AA164" s="15">
        <v>0.94901434507024574</v>
      </c>
      <c r="AB164" s="13">
        <v>65084.129444444501</v>
      </c>
      <c r="AC164" s="16">
        <f t="shared" si="36"/>
        <v>61765.772479186591</v>
      </c>
      <c r="AD164" s="16">
        <f t="shared" si="37"/>
        <v>53792.03298583335</v>
      </c>
      <c r="AE164" s="14">
        <v>4.3099999999999999E-2</v>
      </c>
      <c r="AF164" s="15">
        <v>4.2056074765999998E-2</v>
      </c>
      <c r="AG164" s="21">
        <v>428</v>
      </c>
      <c r="AH164" s="17">
        <f t="shared" si="38"/>
        <v>17.999999999848001</v>
      </c>
      <c r="AI164" s="17">
        <f t="shared" si="39"/>
        <v>18.4468</v>
      </c>
      <c r="AJ164" s="14">
        <v>0.01</v>
      </c>
      <c r="AK164" s="15">
        <v>0</v>
      </c>
      <c r="AL164" s="21">
        <v>541.60718220624972</v>
      </c>
      <c r="AM164" s="16">
        <f t="shared" si="40"/>
        <v>0</v>
      </c>
      <c r="AN164" s="16">
        <f t="shared" si="41"/>
        <v>5.4160718220624977</v>
      </c>
      <c r="AO164" s="27">
        <v>0.34944082207427196</v>
      </c>
      <c r="AP164" s="27">
        <v>0.35381375042168395</v>
      </c>
    </row>
    <row r="165" spans="1:42" customFormat="1" x14ac:dyDescent="0.25">
      <c r="A165" t="str">
        <f t="shared" si="42"/>
        <v>46054ColombiaDidi Chuxing (formerly Didi Kuaidi)Didi Chuxing (formerly Didi Kuaidi)</v>
      </c>
      <c r="B165" t="str">
        <f t="shared" si="29"/>
        <v>46054ColombiaDidi Chuxing (formerly Didi Kuaidi)</v>
      </c>
      <c r="C165" s="11">
        <v>46054</v>
      </c>
      <c r="D165" s="12" t="s">
        <v>18</v>
      </c>
      <c r="E165" s="12" t="s">
        <v>227</v>
      </c>
      <c r="F165" s="12" t="s">
        <v>89</v>
      </c>
      <c r="G165" s="12" t="s">
        <v>89</v>
      </c>
      <c r="H165" s="12" t="s">
        <v>63</v>
      </c>
      <c r="I165" s="12" t="s">
        <v>64</v>
      </c>
      <c r="J165" s="13">
        <v>174173.93000000011</v>
      </c>
      <c r="K165" s="14">
        <v>0.15944734135845695</v>
      </c>
      <c r="L165" s="15">
        <v>0.15818699999999999</v>
      </c>
      <c r="M165" s="16">
        <v>176433.06654199999</v>
      </c>
      <c r="N165" s="17">
        <f t="shared" si="30"/>
        <v>27909.41749707935</v>
      </c>
      <c r="O165" s="16">
        <f t="shared" si="31"/>
        <v>28131.78338784162</v>
      </c>
      <c r="P165" s="14">
        <v>3.9813235114457293E-2</v>
      </c>
      <c r="Q165" s="15">
        <v>3.3840000000000002E-2</v>
      </c>
      <c r="R165" s="13">
        <v>180558.466281</v>
      </c>
      <c r="S165" s="17">
        <f t="shared" si="32"/>
        <v>6110.0984989490407</v>
      </c>
      <c r="T165" s="16">
        <f t="shared" si="33"/>
        <v>7188.6166699512623</v>
      </c>
      <c r="U165" s="14">
        <v>8.209467642766205E-2</v>
      </c>
      <c r="V165" s="15">
        <v>0</v>
      </c>
      <c r="W165" s="13">
        <v>174173.93000000011</v>
      </c>
      <c r="X165" s="17">
        <f t="shared" si="34"/>
        <v>0</v>
      </c>
      <c r="Y165" s="16">
        <f t="shared" si="35"/>
        <v>14298.752425484268</v>
      </c>
      <c r="Z165" s="14">
        <v>0.85965165597900017</v>
      </c>
      <c r="AA165" s="15">
        <v>0.86758415217889917</v>
      </c>
      <c r="AB165" s="13">
        <v>174173.93000000011</v>
      </c>
      <c r="AC165" s="16">
        <f t="shared" si="36"/>
        <v>151110.54139071703</v>
      </c>
      <c r="AD165" s="16">
        <f t="shared" si="37"/>
        <v>149728.90735287056</v>
      </c>
      <c r="AE165" s="14">
        <v>5.9200000000000003E-2</v>
      </c>
      <c r="AF165" s="15">
        <v>5.2502050861000002E-2</v>
      </c>
      <c r="AG165" s="21">
        <v>1219</v>
      </c>
      <c r="AH165" s="17">
        <f t="shared" si="38"/>
        <v>63.999999999559002</v>
      </c>
      <c r="AI165" s="17">
        <f t="shared" si="39"/>
        <v>72.1648</v>
      </c>
      <c r="AJ165" s="14">
        <v>0.01</v>
      </c>
      <c r="AK165" s="15">
        <v>0</v>
      </c>
      <c r="AL165" s="21">
        <v>1079.77125833333</v>
      </c>
      <c r="AM165" s="16">
        <f t="shared" si="40"/>
        <v>0</v>
      </c>
      <c r="AN165" s="16">
        <f t="shared" si="41"/>
        <v>10.797712583333301</v>
      </c>
      <c r="AO165" s="27">
        <v>0.28067234314249295</v>
      </c>
      <c r="AP165" s="27">
        <v>0.25692735591828542</v>
      </c>
    </row>
    <row r="166" spans="1:42" customFormat="1" x14ac:dyDescent="0.25">
      <c r="A166" t="str">
        <f t="shared" si="42"/>
        <v>46054ColombiaDiscordDiscord</v>
      </c>
      <c r="B166" t="str">
        <f t="shared" si="29"/>
        <v>46054ColombiaDiscord</v>
      </c>
      <c r="C166" s="11">
        <v>46054</v>
      </c>
      <c r="D166" s="12" t="s">
        <v>18</v>
      </c>
      <c r="E166" s="12" t="s">
        <v>227</v>
      </c>
      <c r="F166" s="12" t="s">
        <v>90</v>
      </c>
      <c r="G166" s="12" t="s">
        <v>90</v>
      </c>
      <c r="H166" s="12" t="s">
        <v>41</v>
      </c>
      <c r="I166" s="12" t="s">
        <v>42</v>
      </c>
      <c r="J166" s="13">
        <v>12937.811078643599</v>
      </c>
      <c r="K166" s="14">
        <v>5.4399326791798756E-2</v>
      </c>
      <c r="L166" s="15">
        <v>0.173124</v>
      </c>
      <c r="M166" s="16">
        <v>14451.999997000001</v>
      </c>
      <c r="N166" s="17">
        <f t="shared" si="30"/>
        <v>2501.9880474806282</v>
      </c>
      <c r="O166" s="16">
        <f t="shared" si="31"/>
        <v>786.17907063187772</v>
      </c>
      <c r="P166" s="14">
        <v>1.8000000000000002E-2</v>
      </c>
      <c r="Q166" s="15">
        <v>3.1900999999999999E-2</v>
      </c>
      <c r="R166" s="13">
        <v>15124.499997000001</v>
      </c>
      <c r="S166" s="17">
        <f t="shared" si="32"/>
        <v>482.48667440429699</v>
      </c>
      <c r="T166" s="16">
        <f t="shared" si="33"/>
        <v>272.24099994600004</v>
      </c>
      <c r="U166" s="14">
        <v>0</v>
      </c>
      <c r="V166" s="15">
        <v>0</v>
      </c>
      <c r="W166" s="13">
        <v>12937.811078643599</v>
      </c>
      <c r="X166" s="17">
        <f t="shared" si="34"/>
        <v>0</v>
      </c>
      <c r="Y166" s="16">
        <f t="shared" si="35"/>
        <v>0</v>
      </c>
      <c r="Z166" s="14">
        <v>0.96670000000000089</v>
      </c>
      <c r="AA166" s="15">
        <v>0.97380116344225975</v>
      </c>
      <c r="AB166" s="13">
        <v>12937.811078643599</v>
      </c>
      <c r="AC166" s="16">
        <f t="shared" si="36"/>
        <v>12598.855480779295</v>
      </c>
      <c r="AD166" s="16">
        <f t="shared" si="37"/>
        <v>12506.981969724779</v>
      </c>
      <c r="AE166" s="14">
        <v>2.9100000000000001E-2</v>
      </c>
      <c r="AF166" s="15">
        <v>0.123809523809</v>
      </c>
      <c r="AG166" s="21">
        <v>105</v>
      </c>
      <c r="AH166" s="17">
        <f t="shared" si="38"/>
        <v>12.999999999945</v>
      </c>
      <c r="AI166" s="17">
        <f t="shared" si="39"/>
        <v>3.0554999999999999</v>
      </c>
      <c r="AJ166" s="14">
        <v>0.01</v>
      </c>
      <c r="AK166" s="15">
        <v>3.0426307104376465E-2</v>
      </c>
      <c r="AL166" s="21">
        <v>213.09132236336626</v>
      </c>
      <c r="AM166" s="16">
        <f t="shared" si="40"/>
        <v>6.4835820155054664</v>
      </c>
      <c r="AN166" s="16">
        <f t="shared" si="41"/>
        <v>2.1309132236336628</v>
      </c>
      <c r="AO166" s="27">
        <v>0.38656148914914312</v>
      </c>
      <c r="AP166" s="27">
        <v>0.37252824375970811</v>
      </c>
    </row>
    <row r="167" spans="1:42" customFormat="1" x14ac:dyDescent="0.25">
      <c r="A167" t="str">
        <f t="shared" si="42"/>
        <v>46054ColombiaDisney Walt Co.Disney+</v>
      </c>
      <c r="B167" t="str">
        <f t="shared" si="29"/>
        <v>46054ColombiaDisney+</v>
      </c>
      <c r="C167" s="11">
        <v>46054</v>
      </c>
      <c r="D167" s="12" t="s">
        <v>18</v>
      </c>
      <c r="E167" s="12" t="s">
        <v>227</v>
      </c>
      <c r="F167" s="12" t="s">
        <v>91</v>
      </c>
      <c r="G167" s="12" t="s">
        <v>92</v>
      </c>
      <c r="H167" s="12" t="s">
        <v>21</v>
      </c>
      <c r="I167" s="12" t="s">
        <v>22</v>
      </c>
      <c r="J167" s="13">
        <v>53793.72</v>
      </c>
      <c r="K167" s="14">
        <v>0.1091248599777335</v>
      </c>
      <c r="L167" s="15">
        <v>0.14391699999999999</v>
      </c>
      <c r="M167" s="16">
        <v>60063.316665999999</v>
      </c>
      <c r="N167" s="17">
        <f t="shared" si="30"/>
        <v>8644.1323446207207</v>
      </c>
      <c r="O167" s="16">
        <f t="shared" si="31"/>
        <v>6554.401020975517</v>
      </c>
      <c r="P167" s="14">
        <v>3.3965210688673433E-2</v>
      </c>
      <c r="Q167" s="15">
        <v>3.3569000000000002E-2</v>
      </c>
      <c r="R167" s="13">
        <v>61501.316665999999</v>
      </c>
      <c r="S167" s="17">
        <f t="shared" si="32"/>
        <v>2064.5376991609542</v>
      </c>
      <c r="T167" s="16">
        <f t="shared" si="33"/>
        <v>2088.9051781915127</v>
      </c>
      <c r="U167" s="14">
        <v>0</v>
      </c>
      <c r="V167" s="15">
        <v>0</v>
      </c>
      <c r="W167" s="13">
        <v>54014.354277718099</v>
      </c>
      <c r="X167" s="17">
        <f t="shared" si="34"/>
        <v>0</v>
      </c>
      <c r="Y167" s="16">
        <f t="shared" si="35"/>
        <v>0</v>
      </c>
      <c r="Z167" s="14">
        <v>0.96640000000000004</v>
      </c>
      <c r="AA167" s="15">
        <v>1</v>
      </c>
      <c r="AB167" s="13">
        <v>53793.72</v>
      </c>
      <c r="AC167" s="16">
        <f t="shared" si="36"/>
        <v>53793.72</v>
      </c>
      <c r="AD167" s="16">
        <f t="shared" si="37"/>
        <v>51986.251008000007</v>
      </c>
      <c r="AE167" s="14">
        <v>7.8700000000000006E-2</v>
      </c>
      <c r="AF167" s="15">
        <v>0.108585858585</v>
      </c>
      <c r="AG167" s="21">
        <v>396</v>
      </c>
      <c r="AH167" s="17">
        <f t="shared" si="38"/>
        <v>42.999999999659998</v>
      </c>
      <c r="AI167" s="17">
        <f t="shared" si="39"/>
        <v>31.165200000000002</v>
      </c>
      <c r="AJ167" s="14">
        <v>0.01</v>
      </c>
      <c r="AK167" s="15">
        <v>0</v>
      </c>
      <c r="AL167" s="21">
        <v>768.99484166666673</v>
      </c>
      <c r="AM167" s="16">
        <f t="shared" si="40"/>
        <v>0</v>
      </c>
      <c r="AN167" s="16">
        <f t="shared" si="41"/>
        <v>7.6899484166666676</v>
      </c>
      <c r="AO167" s="27">
        <v>0.35827936737225269</v>
      </c>
      <c r="AP167" s="27">
        <v>0.34078861120381287</v>
      </c>
    </row>
    <row r="168" spans="1:42" customFormat="1" x14ac:dyDescent="0.25">
      <c r="A168" t="str">
        <f t="shared" si="42"/>
        <v>46054ColombiaDoorDashDoorDash</v>
      </c>
      <c r="B168" t="str">
        <f t="shared" si="29"/>
        <v>46054ColombiaDoorDash</v>
      </c>
      <c r="C168" s="11">
        <v>46054</v>
      </c>
      <c r="D168" s="12" t="s">
        <v>18</v>
      </c>
      <c r="E168" s="12" t="s">
        <v>227</v>
      </c>
      <c r="F168" s="12" t="s">
        <v>93</v>
      </c>
      <c r="G168" s="12" t="s">
        <v>93</v>
      </c>
      <c r="H168" s="12" t="s">
        <v>41</v>
      </c>
      <c r="I168" s="12" t="s">
        <v>42</v>
      </c>
      <c r="J168" s="13">
        <v>16236.41</v>
      </c>
      <c r="K168" s="14">
        <v>8.6484340667488127E-2</v>
      </c>
      <c r="L168" s="15">
        <v>0.124249</v>
      </c>
      <c r="M168" s="16">
        <v>17103.749993000001</v>
      </c>
      <c r="N168" s="17">
        <f t="shared" si="30"/>
        <v>2125.1238328802569</v>
      </c>
      <c r="O168" s="16">
        <f t="shared" si="31"/>
        <v>1479.2065410861599</v>
      </c>
      <c r="P168" s="14">
        <v>1.9847062282274001E-2</v>
      </c>
      <c r="Q168" s="15">
        <v>2.0718E-2</v>
      </c>
      <c r="R168" s="13">
        <v>17749.999993000001</v>
      </c>
      <c r="S168" s="17">
        <f t="shared" si="32"/>
        <v>367.74449985497404</v>
      </c>
      <c r="T168" s="16">
        <f t="shared" si="33"/>
        <v>352.28535537143409</v>
      </c>
      <c r="U168" s="14">
        <v>9.6974914434109855E-2</v>
      </c>
      <c r="V168" s="15">
        <v>9.3023009533648282E-2</v>
      </c>
      <c r="W168" s="13">
        <v>16236.41</v>
      </c>
      <c r="X168" s="17">
        <f t="shared" si="34"/>
        <v>1510.3597222222222</v>
      </c>
      <c r="Y168" s="16">
        <f t="shared" si="35"/>
        <v>1574.5244704671256</v>
      </c>
      <c r="Z168" s="14">
        <v>0.65</v>
      </c>
      <c r="AA168" s="15">
        <v>0.55737580670403608</v>
      </c>
      <c r="AB168" s="13">
        <v>16236.41</v>
      </c>
      <c r="AC168" s="16">
        <f t="shared" si="36"/>
        <v>9049.7821217274777</v>
      </c>
      <c r="AD168" s="16">
        <f t="shared" si="37"/>
        <v>10553.666499999999</v>
      </c>
      <c r="AE168" s="14">
        <v>5.4300000000000001E-2</v>
      </c>
      <c r="AF168" s="15">
        <v>4.4776119401999999E-2</v>
      </c>
      <c r="AG168" s="21">
        <v>134</v>
      </c>
      <c r="AH168" s="17">
        <f t="shared" si="38"/>
        <v>5.9999999998679998</v>
      </c>
      <c r="AI168" s="17">
        <f t="shared" si="39"/>
        <v>7.2762000000000002</v>
      </c>
      <c r="AJ168" s="14">
        <v>0.01</v>
      </c>
      <c r="AK168" s="15">
        <v>0</v>
      </c>
      <c r="AL168" s="21">
        <v>147.41014943666667</v>
      </c>
      <c r="AM168" s="16">
        <f t="shared" si="40"/>
        <v>0</v>
      </c>
      <c r="AN168" s="16">
        <f t="shared" si="41"/>
        <v>1.4741014943666668</v>
      </c>
      <c r="AO168" s="27">
        <v>0.31087265222706245</v>
      </c>
      <c r="AP168" s="27">
        <v>0.24750867768786391</v>
      </c>
    </row>
    <row r="169" spans="1:42" customFormat="1" x14ac:dyDescent="0.25">
      <c r="A169" t="str">
        <f t="shared" si="42"/>
        <v>46054PeruDoorDashDoorDash</v>
      </c>
      <c r="B169" t="str">
        <f t="shared" si="29"/>
        <v>46054PeruDoorDash</v>
      </c>
      <c r="C169" s="11">
        <v>46054</v>
      </c>
      <c r="D169" s="12" t="s">
        <v>39</v>
      </c>
      <c r="E169" s="12" t="s">
        <v>227</v>
      </c>
      <c r="F169" s="12" t="s">
        <v>93</v>
      </c>
      <c r="G169" s="12" t="s">
        <v>93</v>
      </c>
      <c r="H169" s="12" t="s">
        <v>41</v>
      </c>
      <c r="I169" s="12" t="s">
        <v>42</v>
      </c>
      <c r="J169" s="13">
        <v>25546.45</v>
      </c>
      <c r="K169" s="14">
        <v>8.022178243250383E-2</v>
      </c>
      <c r="L169" s="15">
        <v>0.14569699999999999</v>
      </c>
      <c r="M169" s="16">
        <v>25743.602499000001</v>
      </c>
      <c r="N169" s="17">
        <f t="shared" si="30"/>
        <v>3750.7656532968031</v>
      </c>
      <c r="O169" s="16">
        <f t="shared" si="31"/>
        <v>2065.1976787036401</v>
      </c>
      <c r="P169" s="14">
        <v>2.1645195017077602E-2</v>
      </c>
      <c r="Q169" s="15">
        <v>2.5512E-2</v>
      </c>
      <c r="R169" s="13">
        <v>29240.851387999999</v>
      </c>
      <c r="S169" s="17">
        <f t="shared" si="32"/>
        <v>745.99260061065593</v>
      </c>
      <c r="T169" s="16">
        <f t="shared" si="33"/>
        <v>632.92393075864425</v>
      </c>
      <c r="U169" s="14">
        <v>7.6847069221878006E-2</v>
      </c>
      <c r="V169" s="15">
        <v>7.4178364856521697E-2</v>
      </c>
      <c r="W169" s="13">
        <v>25546.45</v>
      </c>
      <c r="X169" s="17">
        <f t="shared" si="34"/>
        <v>1894.9938888888887</v>
      </c>
      <c r="Y169" s="16">
        <f t="shared" si="35"/>
        <v>1963.1698115232455</v>
      </c>
      <c r="Z169" s="14">
        <v>0.59999999999999987</v>
      </c>
      <c r="AA169" s="15">
        <v>0.55153140708576343</v>
      </c>
      <c r="AB169" s="13">
        <v>25546.45</v>
      </c>
      <c r="AC169" s="16">
        <f t="shared" si="36"/>
        <v>14089.669514546102</v>
      </c>
      <c r="AD169" s="16">
        <f t="shared" si="37"/>
        <v>15327.869999999997</v>
      </c>
      <c r="AE169" s="14">
        <v>7.9399999999999998E-2</v>
      </c>
      <c r="AF169" s="15">
        <v>0.10734463276800001</v>
      </c>
      <c r="AG169" s="21">
        <v>177</v>
      </c>
      <c r="AH169" s="17">
        <f t="shared" si="38"/>
        <v>18.999999999936001</v>
      </c>
      <c r="AI169" s="17">
        <f t="shared" si="39"/>
        <v>14.053799999999999</v>
      </c>
      <c r="AJ169" s="14">
        <v>0.01</v>
      </c>
      <c r="AK169" s="15">
        <v>0</v>
      </c>
      <c r="AL169" s="21">
        <v>163.52381738884341</v>
      </c>
      <c r="AM169" s="16">
        <f t="shared" si="40"/>
        <v>0</v>
      </c>
      <c r="AN169" s="16">
        <f t="shared" si="41"/>
        <v>1.6352381738884341</v>
      </c>
      <c r="AO169" s="27">
        <v>0.32896531198757134</v>
      </c>
      <c r="AP169" s="27">
        <v>0.17975962868717699</v>
      </c>
    </row>
    <row r="170" spans="1:42" customFormat="1" x14ac:dyDescent="0.25">
      <c r="A170" t="str">
        <f t="shared" si="42"/>
        <v>46054ColombiaDuke Energy CorporationDuke Energy Corporation</v>
      </c>
      <c r="B170" t="str">
        <f t="shared" si="29"/>
        <v>46054ColombiaDuke Energy Corporation</v>
      </c>
      <c r="C170" s="11">
        <v>46054</v>
      </c>
      <c r="D170" s="12" t="s">
        <v>18</v>
      </c>
      <c r="E170" s="12" t="s">
        <v>227</v>
      </c>
      <c r="F170" s="12" t="s">
        <v>94</v>
      </c>
      <c r="G170" s="12" t="s">
        <v>94</v>
      </c>
      <c r="H170" s="12" t="s">
        <v>25</v>
      </c>
      <c r="I170" s="12" t="s">
        <v>26</v>
      </c>
      <c r="J170" s="13">
        <v>15074.4</v>
      </c>
      <c r="K170" s="14">
        <v>0.16592376014243518</v>
      </c>
      <c r="L170" s="15">
        <v>0.227439</v>
      </c>
      <c r="M170" s="16">
        <v>17018.75</v>
      </c>
      <c r="N170" s="17">
        <f t="shared" si="30"/>
        <v>3870.72748125</v>
      </c>
      <c r="O170" s="16">
        <f t="shared" si="31"/>
        <v>2823.8149929240685</v>
      </c>
      <c r="P170" s="14">
        <v>6.4620215861356203E-2</v>
      </c>
      <c r="Q170" s="15">
        <v>3.9844999999999998E-2</v>
      </c>
      <c r="R170" s="13">
        <v>17743.5</v>
      </c>
      <c r="S170" s="17">
        <f t="shared" si="32"/>
        <v>706.9897575</v>
      </c>
      <c r="T170" s="16">
        <f t="shared" si="33"/>
        <v>1146.5888001359738</v>
      </c>
      <c r="U170" s="14">
        <v>0.12670484195363246</v>
      </c>
      <c r="V170" s="15">
        <v>0.12665434997965647</v>
      </c>
      <c r="W170" s="13">
        <v>15074.4</v>
      </c>
      <c r="X170" s="17">
        <f t="shared" si="34"/>
        <v>1909.2383333333335</v>
      </c>
      <c r="Y170" s="16">
        <f t="shared" si="35"/>
        <v>1909.9994695458372</v>
      </c>
      <c r="Z170" s="14">
        <v>0.8299999999999994</v>
      </c>
      <c r="AA170" s="15">
        <v>0.7430899423945404</v>
      </c>
      <c r="AB170" s="13">
        <v>15074.4</v>
      </c>
      <c r="AC170" s="16">
        <f t="shared" si="36"/>
        <v>11201.635027632259</v>
      </c>
      <c r="AD170" s="16">
        <f t="shared" si="37"/>
        <v>12511.751999999991</v>
      </c>
      <c r="AE170" s="14">
        <v>0.15770000000000001</v>
      </c>
      <c r="AF170" s="15">
        <v>0.137931034482</v>
      </c>
      <c r="AG170" s="21">
        <v>145</v>
      </c>
      <c r="AH170" s="17">
        <f t="shared" si="38"/>
        <v>19.999999999890001</v>
      </c>
      <c r="AI170" s="17">
        <f t="shared" si="39"/>
        <v>22.866500000000002</v>
      </c>
      <c r="AJ170" s="14">
        <v>0.01</v>
      </c>
      <c r="AK170" s="15">
        <v>0</v>
      </c>
      <c r="AL170" s="21">
        <v>228.17992739149167</v>
      </c>
      <c r="AM170" s="16">
        <f t="shared" si="40"/>
        <v>0</v>
      </c>
      <c r="AN170" s="16">
        <f t="shared" si="41"/>
        <v>2.2817992739149169</v>
      </c>
      <c r="AO170" s="27">
        <v>0.26197604421096282</v>
      </c>
      <c r="AP170" s="27">
        <v>2.4448212659863012E-2</v>
      </c>
    </row>
    <row r="171" spans="1:42" customFormat="1" x14ac:dyDescent="0.25">
      <c r="A171" t="str">
        <f t="shared" si="42"/>
        <v>46054PeruEarninEarnin</v>
      </c>
      <c r="B171" t="str">
        <f t="shared" si="29"/>
        <v>46054PeruEarnin</v>
      </c>
      <c r="C171" s="11">
        <v>46054</v>
      </c>
      <c r="D171" s="12" t="s">
        <v>39</v>
      </c>
      <c r="E171" s="12" t="s">
        <v>227</v>
      </c>
      <c r="F171" s="12" t="s">
        <v>95</v>
      </c>
      <c r="G171" s="12" t="s">
        <v>95</v>
      </c>
      <c r="H171" s="12" t="s">
        <v>25</v>
      </c>
      <c r="I171" s="12" t="s">
        <v>26</v>
      </c>
      <c r="J171" s="13">
        <v>9555.01</v>
      </c>
      <c r="K171" s="14">
        <v>0.14905644678748828</v>
      </c>
      <c r="L171" s="15">
        <v>0.19372800000000001</v>
      </c>
      <c r="M171" s="16">
        <v>10545</v>
      </c>
      <c r="N171" s="17">
        <f t="shared" si="30"/>
        <v>2042.8617600000002</v>
      </c>
      <c r="O171" s="16">
        <f t="shared" si="31"/>
        <v>1571.800231374064</v>
      </c>
      <c r="P171" s="14">
        <v>8.1285903486158134E-2</v>
      </c>
      <c r="Q171" s="15">
        <v>6.6131999999999996E-2</v>
      </c>
      <c r="R171" s="13">
        <v>11613</v>
      </c>
      <c r="S171" s="17">
        <f t="shared" si="32"/>
        <v>767.99091599999997</v>
      </c>
      <c r="T171" s="16">
        <f t="shared" si="33"/>
        <v>943.97319718475444</v>
      </c>
      <c r="U171" s="14">
        <v>8.0234597999248938E-2</v>
      </c>
      <c r="V171" s="15">
        <v>8.7483130361355715E-2</v>
      </c>
      <c r="W171" s="13">
        <v>10615.3450073768</v>
      </c>
      <c r="X171" s="17">
        <f t="shared" si="34"/>
        <v>928.66361111111109</v>
      </c>
      <c r="Y171" s="16">
        <f t="shared" si="35"/>
        <v>851.7179392902118</v>
      </c>
      <c r="Z171" s="14">
        <v>0.875</v>
      </c>
      <c r="AA171" s="15">
        <v>0.83379806530853062</v>
      </c>
      <c r="AB171" s="13">
        <v>9555.01</v>
      </c>
      <c r="AC171" s="16">
        <f t="shared" si="36"/>
        <v>7966.948852003663</v>
      </c>
      <c r="AD171" s="16">
        <f t="shared" si="37"/>
        <v>8360.6337500000009</v>
      </c>
      <c r="AE171" s="14">
        <v>5.8299999999999998E-2</v>
      </c>
      <c r="AF171" s="15">
        <v>6.1538461538000001E-2</v>
      </c>
      <c r="AG171" s="21">
        <v>65</v>
      </c>
      <c r="AH171" s="17">
        <f t="shared" si="38"/>
        <v>3.99999999997</v>
      </c>
      <c r="AI171" s="17">
        <f t="shared" si="39"/>
        <v>3.7894999999999999</v>
      </c>
      <c r="AJ171" s="14">
        <v>0.01</v>
      </c>
      <c r="AK171" s="15">
        <v>0</v>
      </c>
      <c r="AL171" s="21">
        <v>113</v>
      </c>
      <c r="AM171" s="16">
        <f t="shared" si="40"/>
        <v>0</v>
      </c>
      <c r="AN171" s="16">
        <f t="shared" si="41"/>
        <v>1.1300000000000001</v>
      </c>
      <c r="AO171" s="27">
        <v>0.45742855142993533</v>
      </c>
      <c r="AP171" s="27">
        <v>0.43815496644446666</v>
      </c>
    </row>
    <row r="172" spans="1:42" customFormat="1" x14ac:dyDescent="0.25">
      <c r="A172" t="str">
        <f t="shared" si="42"/>
        <v>46054ColombiaeBayEbay</v>
      </c>
      <c r="B172" t="str">
        <f t="shared" si="29"/>
        <v>46054ColombiaEbay</v>
      </c>
      <c r="C172" s="11">
        <v>46054</v>
      </c>
      <c r="D172" s="12" t="s">
        <v>18</v>
      </c>
      <c r="E172" s="12" t="s">
        <v>227</v>
      </c>
      <c r="F172" s="12" t="s">
        <v>96</v>
      </c>
      <c r="G172" s="12" t="s">
        <v>97</v>
      </c>
      <c r="H172" s="12" t="s">
        <v>25</v>
      </c>
      <c r="I172" s="12" t="s">
        <v>26</v>
      </c>
      <c r="J172" s="13">
        <v>20327.97</v>
      </c>
      <c r="K172" s="14">
        <v>0.15</v>
      </c>
      <c r="L172" s="15">
        <v>0.98663999999999996</v>
      </c>
      <c r="M172" s="16">
        <v>25852.399997</v>
      </c>
      <c r="N172" s="17">
        <f t="shared" si="30"/>
        <v>25507.011933040081</v>
      </c>
      <c r="O172" s="16">
        <f t="shared" si="31"/>
        <v>3877.8599995499999</v>
      </c>
      <c r="P172" s="14">
        <v>0.11137245901981518</v>
      </c>
      <c r="Q172" s="15">
        <v>0.11756900000000001</v>
      </c>
      <c r="R172" s="13">
        <v>26669.399997</v>
      </c>
      <c r="S172" s="17">
        <f t="shared" si="32"/>
        <v>3135.4946882472932</v>
      </c>
      <c r="T172" s="16">
        <f t="shared" si="33"/>
        <v>2970.2366582489417</v>
      </c>
      <c r="U172" s="14">
        <v>0.10000418783595801</v>
      </c>
      <c r="V172" s="15">
        <v>0.10095941700032025</v>
      </c>
      <c r="W172" s="13">
        <v>20327.97</v>
      </c>
      <c r="X172" s="17">
        <f t="shared" si="34"/>
        <v>2052.3000000000002</v>
      </c>
      <c r="Y172" s="16">
        <f t="shared" si="35"/>
        <v>2032.8821302037193</v>
      </c>
      <c r="Z172" s="14">
        <v>0.72090000000000021</v>
      </c>
      <c r="AA172" s="15">
        <v>0.77150379573684058</v>
      </c>
      <c r="AB172" s="13">
        <v>20327.97</v>
      </c>
      <c r="AC172" s="16">
        <f t="shared" si="36"/>
        <v>15683.106014624624</v>
      </c>
      <c r="AD172" s="16">
        <f t="shared" si="37"/>
        <v>14654.433573000006</v>
      </c>
      <c r="AE172" s="14">
        <v>6.83E-2</v>
      </c>
      <c r="AF172" s="15">
        <v>6.6666666666000005E-2</v>
      </c>
      <c r="AG172" s="21">
        <v>210</v>
      </c>
      <c r="AH172" s="17">
        <f t="shared" si="38"/>
        <v>13.999999999860002</v>
      </c>
      <c r="AI172" s="17">
        <f t="shared" si="39"/>
        <v>14.343</v>
      </c>
      <c r="AJ172" s="14">
        <v>0.01</v>
      </c>
      <c r="AK172" s="15">
        <v>0</v>
      </c>
      <c r="AL172" s="21">
        <v>228.7</v>
      </c>
      <c r="AM172" s="16">
        <f t="shared" si="40"/>
        <v>0</v>
      </c>
      <c r="AN172" s="16">
        <f t="shared" si="41"/>
        <v>2.2869999999999999</v>
      </c>
      <c r="AO172" s="27">
        <v>0.17253880377088551</v>
      </c>
      <c r="AP172" s="27">
        <v>1.1275270659233114E-3</v>
      </c>
    </row>
    <row r="173" spans="1:42" customFormat="1" x14ac:dyDescent="0.25">
      <c r="A173" t="str">
        <f t="shared" si="42"/>
        <v>46054ColombiaEchostar (Hughes)HughesNet</v>
      </c>
      <c r="B173" t="str">
        <f t="shared" si="29"/>
        <v>46054ColombiaHughesNet</v>
      </c>
      <c r="C173" s="11">
        <v>46054</v>
      </c>
      <c r="D173" s="12" t="s">
        <v>18</v>
      </c>
      <c r="E173" s="12" t="s">
        <v>227</v>
      </c>
      <c r="F173" s="12" t="s">
        <v>98</v>
      </c>
      <c r="G173" s="12" t="s">
        <v>99</v>
      </c>
      <c r="H173" s="12" t="s">
        <v>32</v>
      </c>
      <c r="I173" s="12" t="s">
        <v>33</v>
      </c>
      <c r="J173" s="13">
        <v>9073.5499999999993</v>
      </c>
      <c r="K173" s="14">
        <v>0.15026487568336649</v>
      </c>
      <c r="L173" s="15">
        <v>0.15373400000000001</v>
      </c>
      <c r="M173" s="16">
        <v>9921.4166659999992</v>
      </c>
      <c r="N173" s="17">
        <f t="shared" si="30"/>
        <v>1525.259069730844</v>
      </c>
      <c r="O173" s="16">
        <f t="shared" si="31"/>
        <v>1490.8404419193703</v>
      </c>
      <c r="P173" s="14">
        <v>6.1633156070199514E-2</v>
      </c>
      <c r="Q173" s="15">
        <v>4.0058000000000003E-2</v>
      </c>
      <c r="R173" s="13">
        <v>10347.416665999999</v>
      </c>
      <c r="S173" s="17">
        <f t="shared" si="32"/>
        <v>414.49681680662798</v>
      </c>
      <c r="T173" s="16">
        <f t="shared" si="33"/>
        <v>637.74394629896142</v>
      </c>
      <c r="U173" s="14">
        <v>0.21192620312489741</v>
      </c>
      <c r="V173" s="15">
        <v>0.2321070278140554</v>
      </c>
      <c r="W173" s="13">
        <v>9073.5499999999993</v>
      </c>
      <c r="X173" s="17">
        <f t="shared" si="34"/>
        <v>2106.0347222222222</v>
      </c>
      <c r="Y173" s="16">
        <f t="shared" si="35"/>
        <v>1922.9230003639127</v>
      </c>
      <c r="Z173" s="14">
        <v>0.80000000000000038</v>
      </c>
      <c r="AA173" s="15">
        <v>0.74487144303413932</v>
      </c>
      <c r="AB173" s="13">
        <v>9073.5499999999993</v>
      </c>
      <c r="AC173" s="16">
        <f t="shared" si="36"/>
        <v>6758.6282819424141</v>
      </c>
      <c r="AD173" s="16">
        <f t="shared" si="37"/>
        <v>7258.8400000000029</v>
      </c>
      <c r="AE173" s="14">
        <v>0.14330000000000001</v>
      </c>
      <c r="AF173" s="15">
        <v>0.152542372881</v>
      </c>
      <c r="AG173" s="21">
        <v>59</v>
      </c>
      <c r="AH173" s="17">
        <f t="shared" si="38"/>
        <v>8.9999999999789999</v>
      </c>
      <c r="AI173" s="17">
        <f t="shared" si="39"/>
        <v>8.4547000000000008</v>
      </c>
      <c r="AJ173" s="14">
        <v>0.01</v>
      </c>
      <c r="AK173" s="15">
        <v>0</v>
      </c>
      <c r="AL173" s="21">
        <v>111.58698504791667</v>
      </c>
      <c r="AM173" s="16">
        <f t="shared" si="40"/>
        <v>0</v>
      </c>
      <c r="AN173" s="16">
        <f t="shared" si="41"/>
        <v>1.1158698504791666</v>
      </c>
      <c r="AO173" s="27">
        <v>0.17197869685014708</v>
      </c>
      <c r="AP173" s="27">
        <v>0.37344636352443922</v>
      </c>
    </row>
    <row r="174" spans="1:42" customFormat="1" x14ac:dyDescent="0.25">
      <c r="A174" t="str">
        <f t="shared" si="42"/>
        <v>46054Peruemma-sleepemma-sleep</v>
      </c>
      <c r="B174" t="str">
        <f t="shared" si="29"/>
        <v>46054Peruemma-sleep</v>
      </c>
      <c r="C174" s="11">
        <v>46054</v>
      </c>
      <c r="D174" s="12" t="s">
        <v>39</v>
      </c>
      <c r="E174" s="12" t="s">
        <v>227</v>
      </c>
      <c r="F174" s="12" t="s">
        <v>100</v>
      </c>
      <c r="G174" s="12" t="s">
        <v>100</v>
      </c>
      <c r="H174" s="12" t="s">
        <v>25</v>
      </c>
      <c r="I174" s="12" t="s">
        <v>26</v>
      </c>
      <c r="J174" s="13">
        <v>10186.215420353201</v>
      </c>
      <c r="K174" s="14">
        <v>0.11346229030154882</v>
      </c>
      <c r="L174" s="15">
        <v>0.13313</v>
      </c>
      <c r="M174" s="16">
        <v>11627.299996</v>
      </c>
      <c r="N174" s="17">
        <f t="shared" si="30"/>
        <v>1547.9424484674798</v>
      </c>
      <c r="O174" s="16">
        <f t="shared" si="31"/>
        <v>1319.2600875693495</v>
      </c>
      <c r="P174" s="14">
        <v>4.3924215156270943E-2</v>
      </c>
      <c r="Q174" s="15">
        <v>3.9817999999999999E-2</v>
      </c>
      <c r="R174" s="13">
        <v>12665.799996</v>
      </c>
      <c r="S174" s="17">
        <f t="shared" si="32"/>
        <v>504.326824240728</v>
      </c>
      <c r="T174" s="16">
        <f t="shared" si="33"/>
        <v>556.3353241505996</v>
      </c>
      <c r="U174" s="14">
        <v>0</v>
      </c>
      <c r="V174" s="15">
        <v>0</v>
      </c>
      <c r="W174" s="13">
        <v>9789.1827221609801</v>
      </c>
      <c r="X174" s="17">
        <f t="shared" si="34"/>
        <v>0</v>
      </c>
      <c r="Y174" s="16">
        <f t="shared" si="35"/>
        <v>0</v>
      </c>
      <c r="Z174" s="14">
        <v>0.96880000000000077</v>
      </c>
      <c r="AA174" s="15">
        <v>0.95727998316773844</v>
      </c>
      <c r="AB174" s="13">
        <v>10186.215420353201</v>
      </c>
      <c r="AC174" s="16">
        <f t="shared" si="36"/>
        <v>9751.0601261386691</v>
      </c>
      <c r="AD174" s="16">
        <f t="shared" si="37"/>
        <v>9868.405499238188</v>
      </c>
      <c r="AE174" s="14">
        <v>8.3299999999999999E-2</v>
      </c>
      <c r="AF174" s="15">
        <v>9.8901098901000004E-2</v>
      </c>
      <c r="AG174" s="21">
        <v>91</v>
      </c>
      <c r="AH174" s="17">
        <f t="shared" si="38"/>
        <v>8.999999999991001</v>
      </c>
      <c r="AI174" s="17">
        <f t="shared" si="39"/>
        <v>7.5803000000000003</v>
      </c>
      <c r="AJ174" s="14">
        <v>0.01</v>
      </c>
      <c r="AK174" s="15">
        <v>0</v>
      </c>
      <c r="AL174" s="21">
        <v>124.89796829879519</v>
      </c>
      <c r="AM174" s="16">
        <f t="shared" si="40"/>
        <v>0</v>
      </c>
      <c r="AN174" s="16">
        <f t="shared" si="41"/>
        <v>1.248979682987952</v>
      </c>
      <c r="AO174" s="27">
        <v>0.52327869011078609</v>
      </c>
      <c r="AP174" s="27">
        <v>0.42205919569388234</v>
      </c>
    </row>
    <row r="175" spans="1:42" customFormat="1" x14ac:dyDescent="0.25">
      <c r="A175" t="str">
        <f t="shared" si="42"/>
        <v>46054ColombiaEpsonEpson</v>
      </c>
      <c r="B175" t="str">
        <f t="shared" si="29"/>
        <v>46054ColombiaEpson</v>
      </c>
      <c r="C175" s="11">
        <v>46054</v>
      </c>
      <c r="D175" s="12" t="s">
        <v>18</v>
      </c>
      <c r="E175" s="12" t="s">
        <v>227</v>
      </c>
      <c r="F175" s="12" t="s">
        <v>101</v>
      </c>
      <c r="G175" s="12" t="s">
        <v>101</v>
      </c>
      <c r="H175" s="12" t="s">
        <v>41</v>
      </c>
      <c r="I175" s="12" t="s">
        <v>42</v>
      </c>
      <c r="J175" s="13">
        <v>7021.6120000000001</v>
      </c>
      <c r="K175" s="14">
        <v>0.1054943886588694</v>
      </c>
      <c r="L175" s="15">
        <v>0.119196</v>
      </c>
      <c r="M175" s="16">
        <v>7160.3333329999996</v>
      </c>
      <c r="N175" s="17">
        <f t="shared" si="30"/>
        <v>853.48309196026787</v>
      </c>
      <c r="O175" s="16">
        <f t="shared" si="31"/>
        <v>755.37498755855972</v>
      </c>
      <c r="P175" s="14">
        <v>2.4750000000000005E-2</v>
      </c>
      <c r="Q175" s="15">
        <v>2.2594E-2</v>
      </c>
      <c r="R175" s="13">
        <v>7568.3333329999996</v>
      </c>
      <c r="S175" s="17">
        <f t="shared" si="32"/>
        <v>170.998923325802</v>
      </c>
      <c r="T175" s="16">
        <f t="shared" si="33"/>
        <v>187.31624999175003</v>
      </c>
      <c r="U175" s="14">
        <v>0.16801161454431096</v>
      </c>
      <c r="V175" s="15">
        <v>0.18890664517872344</v>
      </c>
      <c r="W175" s="13">
        <v>7021.6120000000001</v>
      </c>
      <c r="X175" s="17">
        <f t="shared" si="34"/>
        <v>1326.4291666666666</v>
      </c>
      <c r="Y175" s="16">
        <f t="shared" si="35"/>
        <v>1179.7123688237084</v>
      </c>
      <c r="Z175" s="14">
        <v>0.71020000000000016</v>
      </c>
      <c r="AA175" s="15">
        <v>0.61248407938676297</v>
      </c>
      <c r="AB175" s="13">
        <v>7021.6120000000001</v>
      </c>
      <c r="AC175" s="16">
        <f t="shared" si="36"/>
        <v>4300.6255616310473</v>
      </c>
      <c r="AD175" s="16">
        <f t="shared" si="37"/>
        <v>4986.7488424000012</v>
      </c>
      <c r="AE175" s="14">
        <v>2.9700000000000001E-2</v>
      </c>
      <c r="AF175" s="15">
        <v>0</v>
      </c>
      <c r="AG175" s="21">
        <v>53</v>
      </c>
      <c r="AH175" s="17">
        <f t="shared" si="38"/>
        <v>0</v>
      </c>
      <c r="AI175" s="17">
        <f t="shared" si="39"/>
        <v>1.5741000000000001</v>
      </c>
      <c r="AJ175" s="14">
        <v>0.01</v>
      </c>
      <c r="AK175" s="15">
        <v>0</v>
      </c>
      <c r="AL175" s="21">
        <v>62.844170116666668</v>
      </c>
      <c r="AM175" s="16">
        <f t="shared" si="40"/>
        <v>0</v>
      </c>
      <c r="AN175" s="16">
        <f t="shared" si="41"/>
        <v>0.62844170116666664</v>
      </c>
      <c r="AO175" s="27">
        <v>0.25028935940532904</v>
      </c>
      <c r="AP175" s="27">
        <v>0.2386097869826585</v>
      </c>
    </row>
    <row r="176" spans="1:42" customFormat="1" x14ac:dyDescent="0.25">
      <c r="A176" t="str">
        <f t="shared" si="42"/>
        <v>46054ColombiaExtended Stay AmericaESA Management LLC</v>
      </c>
      <c r="B176" t="str">
        <f t="shared" si="29"/>
        <v>46054ColombiaESA Management LLC</v>
      </c>
      <c r="C176" s="11">
        <v>46054</v>
      </c>
      <c r="D176" s="12" t="s">
        <v>18</v>
      </c>
      <c r="E176" s="12" t="s">
        <v>227</v>
      </c>
      <c r="F176" s="12" t="s">
        <v>102</v>
      </c>
      <c r="G176" s="12" t="s">
        <v>103</v>
      </c>
      <c r="H176" s="12" t="s">
        <v>28</v>
      </c>
      <c r="I176" s="12" t="s">
        <v>29</v>
      </c>
      <c r="J176" s="13">
        <v>2686.8325</v>
      </c>
      <c r="K176" s="14">
        <v>0.12283112511084179</v>
      </c>
      <c r="L176" s="15">
        <v>0.107418</v>
      </c>
      <c r="M176" s="16">
        <v>2829.5999980000001</v>
      </c>
      <c r="N176" s="17">
        <f t="shared" si="30"/>
        <v>303.94997258516401</v>
      </c>
      <c r="O176" s="16">
        <f t="shared" si="31"/>
        <v>347.5629513679757</v>
      </c>
      <c r="P176" s="14">
        <v>1.6037035883151429E-2</v>
      </c>
      <c r="Q176" s="15">
        <v>8.5140000000000007E-3</v>
      </c>
      <c r="R176" s="13">
        <v>2994.8499980000001</v>
      </c>
      <c r="S176" s="17">
        <f t="shared" si="32"/>
        <v>25.498152882972004</v>
      </c>
      <c r="T176" s="16">
        <f t="shared" si="33"/>
        <v>48.028516882581989</v>
      </c>
      <c r="U176" s="14">
        <v>7.9803519707932397E-2</v>
      </c>
      <c r="V176" s="15">
        <v>8.5701699347135007E-2</v>
      </c>
      <c r="W176" s="13">
        <v>2686.8325</v>
      </c>
      <c r="X176" s="17">
        <f t="shared" si="34"/>
        <v>230.26611111111112</v>
      </c>
      <c r="Y176" s="16">
        <f t="shared" si="35"/>
        <v>214.41869036566328</v>
      </c>
      <c r="Z176" s="14">
        <v>0.70339999999999991</v>
      </c>
      <c r="AA176" s="15">
        <v>0.70012463842010242</v>
      </c>
      <c r="AB176" s="13">
        <v>2686.8325</v>
      </c>
      <c r="AC176" s="16">
        <f t="shared" si="36"/>
        <v>1881.1176325578799</v>
      </c>
      <c r="AD176" s="16">
        <f t="shared" si="37"/>
        <v>1889.9179804999997</v>
      </c>
      <c r="AE176" s="14">
        <v>8.4699999999999998E-2</v>
      </c>
      <c r="AF176" s="15">
        <v>0.05</v>
      </c>
      <c r="AG176" s="21">
        <v>20</v>
      </c>
      <c r="AH176" s="17">
        <f t="shared" si="38"/>
        <v>1</v>
      </c>
      <c r="AI176" s="17">
        <f t="shared" si="39"/>
        <v>1.694</v>
      </c>
      <c r="AJ176" s="14">
        <v>0.01</v>
      </c>
      <c r="AK176" s="15">
        <v>0.29427671848595294</v>
      </c>
      <c r="AL176" s="21">
        <v>36.6</v>
      </c>
      <c r="AM176" s="16">
        <f t="shared" si="40"/>
        <v>10.770527896585877</v>
      </c>
      <c r="AN176" s="16">
        <f t="shared" si="41"/>
        <v>0.36600000000000005</v>
      </c>
      <c r="AO176" s="27">
        <v>0.39192885663193333</v>
      </c>
      <c r="AP176" s="27">
        <v>0.20137019388164468</v>
      </c>
    </row>
    <row r="177" spans="1:42" customFormat="1" x14ac:dyDescent="0.25">
      <c r="A177" t="str">
        <f t="shared" si="42"/>
        <v>46054PeruExtended Stay AmericaESA Management LLC</v>
      </c>
      <c r="B177" t="str">
        <f t="shared" si="29"/>
        <v>46054PeruESA Management LLC</v>
      </c>
      <c r="C177" s="11">
        <v>46054</v>
      </c>
      <c r="D177" s="12" t="s">
        <v>39</v>
      </c>
      <c r="E177" s="12" t="s">
        <v>227</v>
      </c>
      <c r="F177" s="12" t="s">
        <v>102</v>
      </c>
      <c r="G177" s="12" t="s">
        <v>103</v>
      </c>
      <c r="H177" s="12" t="s">
        <v>28</v>
      </c>
      <c r="I177" s="12" t="s">
        <v>29</v>
      </c>
      <c r="J177" s="13">
        <v>5700.31</v>
      </c>
      <c r="K177" s="14">
        <v>0.16731115505824543</v>
      </c>
      <c r="L177" s="15">
        <v>0.184083</v>
      </c>
      <c r="M177" s="16">
        <v>6367.3333329999996</v>
      </c>
      <c r="N177" s="17">
        <f t="shared" si="30"/>
        <v>1172.1178219386388</v>
      </c>
      <c r="O177" s="16">
        <f t="shared" si="31"/>
        <v>1065.3258945850976</v>
      </c>
      <c r="P177" s="14">
        <v>7.2847608933289745E-2</v>
      </c>
      <c r="Q177" s="15">
        <v>5.6916000000000001E-2</v>
      </c>
      <c r="R177" s="13">
        <v>6852.0833329999996</v>
      </c>
      <c r="S177" s="17">
        <f t="shared" si="32"/>
        <v>389.99317498102801</v>
      </c>
      <c r="T177" s="16">
        <f t="shared" si="33"/>
        <v>499.15788702069653</v>
      </c>
      <c r="U177" s="14">
        <v>7.2372405976134604E-2</v>
      </c>
      <c r="V177" s="15">
        <v>6.3313564427977503E-2</v>
      </c>
      <c r="W177" s="13">
        <v>5700.31</v>
      </c>
      <c r="X177" s="17">
        <f t="shared" si="34"/>
        <v>360.90694444444449</v>
      </c>
      <c r="Y177" s="16">
        <f t="shared" si="35"/>
        <v>412.54514950981985</v>
      </c>
      <c r="Z177" s="14">
        <v>0.84219999999999939</v>
      </c>
      <c r="AA177" s="15">
        <v>0.83718081767255714</v>
      </c>
      <c r="AB177" s="13">
        <v>5700.31</v>
      </c>
      <c r="AC177" s="16">
        <f t="shared" si="36"/>
        <v>4772.1901867870547</v>
      </c>
      <c r="AD177" s="16">
        <f t="shared" si="37"/>
        <v>4800.8010819999972</v>
      </c>
      <c r="AE177" s="14">
        <v>0.1416</v>
      </c>
      <c r="AF177" s="15">
        <v>9.8039215686000006E-2</v>
      </c>
      <c r="AG177" s="21">
        <v>51</v>
      </c>
      <c r="AH177" s="17">
        <f t="shared" si="38"/>
        <v>4.9999999999860005</v>
      </c>
      <c r="AI177" s="17">
        <f t="shared" si="39"/>
        <v>7.2216000000000005</v>
      </c>
      <c r="AJ177" s="14">
        <v>0.01</v>
      </c>
      <c r="AK177" s="15">
        <v>0</v>
      </c>
      <c r="AL177" s="21">
        <v>77.599999999999994</v>
      </c>
      <c r="AM177" s="16">
        <f t="shared" si="40"/>
        <v>0</v>
      </c>
      <c r="AN177" s="16">
        <f t="shared" si="41"/>
        <v>0.77599999999999991</v>
      </c>
      <c r="AO177" s="27">
        <v>0.39435947840478441</v>
      </c>
      <c r="AP177" s="27">
        <v>0.32930799361840329</v>
      </c>
    </row>
    <row r="178" spans="1:42" customFormat="1" x14ac:dyDescent="0.25">
      <c r="A178" t="str">
        <f t="shared" si="42"/>
        <v>46054ColombiaFRISBY S.A.FRISBY S.A.</v>
      </c>
      <c r="B178" t="str">
        <f t="shared" si="29"/>
        <v>46054ColombiaFRISBY S.A.</v>
      </c>
      <c r="C178" s="11">
        <v>46054</v>
      </c>
      <c r="D178" s="12" t="s">
        <v>18</v>
      </c>
      <c r="E178" s="12" t="s">
        <v>227</v>
      </c>
      <c r="F178" s="12" t="s">
        <v>104</v>
      </c>
      <c r="G178" s="12" t="s">
        <v>104</v>
      </c>
      <c r="H178" s="12" t="s">
        <v>36</v>
      </c>
      <c r="I178" s="12" t="s">
        <v>37</v>
      </c>
      <c r="J178" s="13">
        <v>18666.369289951999</v>
      </c>
      <c r="K178" s="14">
        <v>7.6770000000000005E-2</v>
      </c>
      <c r="L178" s="15">
        <v>9.6928E-2</v>
      </c>
      <c r="M178" s="16">
        <v>18455.716578</v>
      </c>
      <c r="N178" s="17">
        <f t="shared" si="30"/>
        <v>1788.8756964723839</v>
      </c>
      <c r="O178" s="16">
        <f t="shared" si="31"/>
        <v>1416.8453616930601</v>
      </c>
      <c r="P178" s="14">
        <v>2.4332010234557885E-2</v>
      </c>
      <c r="Q178" s="15">
        <v>1.5287E-2</v>
      </c>
      <c r="R178" s="13">
        <v>18880.716578</v>
      </c>
      <c r="S178" s="17">
        <f t="shared" si="32"/>
        <v>288.629514327886</v>
      </c>
      <c r="T178" s="16">
        <f t="shared" si="33"/>
        <v>459.40578901168271</v>
      </c>
      <c r="U178" s="14">
        <v>0.13177958661567915</v>
      </c>
      <c r="V178" s="15">
        <v>0.13665445381352787</v>
      </c>
      <c r="W178" s="13">
        <v>18666.369289951999</v>
      </c>
      <c r="X178" s="17">
        <f t="shared" si="34"/>
        <v>2550.8425000000002</v>
      </c>
      <c r="Y178" s="16">
        <f t="shared" si="35"/>
        <v>2459.8464286454828</v>
      </c>
      <c r="Z178" s="14">
        <v>0.87960000000000005</v>
      </c>
      <c r="AA178" s="15">
        <v>0.88321907448197168</v>
      </c>
      <c r="AB178" s="13">
        <v>18666.369289951999</v>
      </c>
      <c r="AC178" s="16">
        <f t="shared" si="36"/>
        <v>16486.493408210103</v>
      </c>
      <c r="AD178" s="16">
        <f t="shared" si="37"/>
        <v>16418.938427441779</v>
      </c>
      <c r="AE178" s="14">
        <v>5.04E-2</v>
      </c>
      <c r="AF178" s="15">
        <v>2.8571428571E-2</v>
      </c>
      <c r="AG178" s="21">
        <v>175</v>
      </c>
      <c r="AH178" s="17">
        <f t="shared" si="38"/>
        <v>4.9999999999250004</v>
      </c>
      <c r="AI178" s="17">
        <f t="shared" si="39"/>
        <v>8.82</v>
      </c>
      <c r="AJ178" s="14">
        <v>0.01</v>
      </c>
      <c r="AK178" s="15">
        <v>0</v>
      </c>
      <c r="AL178" s="21">
        <v>133.79779952349162</v>
      </c>
      <c r="AM178" s="16">
        <f t="shared" si="40"/>
        <v>0</v>
      </c>
      <c r="AN178" s="16">
        <f t="shared" si="41"/>
        <v>1.3379779952349162</v>
      </c>
      <c r="AO178" s="27">
        <v>0.24837295196576337</v>
      </c>
      <c r="AP178" s="27">
        <v>0.21394380151967371</v>
      </c>
    </row>
    <row r="179" spans="1:42" customFormat="1" x14ac:dyDescent="0.25">
      <c r="A179" t="str">
        <f t="shared" si="42"/>
        <v>46054ColombiaFundacion  Testamentaria Hosp. Pablo TobonHospital Pablo Tobon Uribe</v>
      </c>
      <c r="B179" t="str">
        <f t="shared" si="29"/>
        <v>46054ColombiaHospital Pablo Tobon Uribe</v>
      </c>
      <c r="C179" s="11">
        <v>46054</v>
      </c>
      <c r="D179" s="12" t="s">
        <v>18</v>
      </c>
      <c r="E179" s="12" t="s">
        <v>227</v>
      </c>
      <c r="F179" s="12" t="s">
        <v>105</v>
      </c>
      <c r="G179" s="12" t="s">
        <v>106</v>
      </c>
      <c r="H179" s="12" t="s">
        <v>36</v>
      </c>
      <c r="I179" s="12" t="s">
        <v>37</v>
      </c>
      <c r="J179" s="13">
        <v>5343.8821325999997</v>
      </c>
      <c r="K179" s="14">
        <v>8.3519999999999997E-2</v>
      </c>
      <c r="L179" s="15">
        <v>7.6997999999999997E-2</v>
      </c>
      <c r="M179" s="16">
        <v>5449.0166639999998</v>
      </c>
      <c r="N179" s="17">
        <f t="shared" si="30"/>
        <v>419.56338509467196</v>
      </c>
      <c r="O179" s="16">
        <f t="shared" si="31"/>
        <v>455.10187177727994</v>
      </c>
      <c r="P179" s="14">
        <v>1.0011771987089467E-2</v>
      </c>
      <c r="Q179" s="15">
        <v>3.1220000000000002E-3</v>
      </c>
      <c r="R179" s="13">
        <v>5765.0166639999998</v>
      </c>
      <c r="S179" s="17">
        <f t="shared" si="32"/>
        <v>17.998382025008002</v>
      </c>
      <c r="T179" s="16">
        <f t="shared" si="33"/>
        <v>57.718032341739168</v>
      </c>
      <c r="U179" s="14">
        <v>3.0013997983248764E-2</v>
      </c>
      <c r="V179" s="15">
        <v>2.9313102591271779E-2</v>
      </c>
      <c r="W179" s="13">
        <v>5439.6607400000003</v>
      </c>
      <c r="X179" s="17">
        <f t="shared" si="34"/>
        <v>159.45333333333338</v>
      </c>
      <c r="Y179" s="16">
        <f t="shared" si="35"/>
        <v>163.26596647991749</v>
      </c>
      <c r="Z179" s="14">
        <v>0.94000000000000028</v>
      </c>
      <c r="AA179" s="15">
        <v>0.91689328111735335</v>
      </c>
      <c r="AB179" s="13">
        <v>5343.8821325999997</v>
      </c>
      <c r="AC179" s="16">
        <f t="shared" si="36"/>
        <v>4899.7696224640131</v>
      </c>
      <c r="AD179" s="16">
        <f t="shared" si="37"/>
        <v>5023.2492046440011</v>
      </c>
      <c r="AE179" s="14">
        <v>2.4E-2</v>
      </c>
      <c r="AF179" s="15">
        <v>0</v>
      </c>
      <c r="AG179" s="21">
        <v>34</v>
      </c>
      <c r="AH179" s="17">
        <f t="shared" si="38"/>
        <v>0</v>
      </c>
      <c r="AI179" s="17">
        <f t="shared" si="39"/>
        <v>0.81600000000000006</v>
      </c>
      <c r="AJ179" s="14">
        <v>0.01</v>
      </c>
      <c r="AK179" s="15">
        <v>0</v>
      </c>
      <c r="AL179" s="21">
        <v>32.123569951124985</v>
      </c>
      <c r="AM179" s="16">
        <f t="shared" si="40"/>
        <v>0</v>
      </c>
      <c r="AN179" s="16">
        <f t="shared" si="41"/>
        <v>0.32123569951124986</v>
      </c>
      <c r="AO179" s="27">
        <v>0.24115072446549909</v>
      </c>
      <c r="AP179" s="27">
        <v>0.21173199834002387</v>
      </c>
    </row>
    <row r="180" spans="1:42" customFormat="1" x14ac:dyDescent="0.25">
      <c r="A180" t="str">
        <f t="shared" si="42"/>
        <v>46054ColombiaFundacion Santafe de Bogota - Hospital UniversitarioFundacion Santafe de Bogota</v>
      </c>
      <c r="B180" t="str">
        <f t="shared" si="29"/>
        <v>46054ColombiaFundacion Santafe de Bogota</v>
      </c>
      <c r="C180" s="11">
        <v>46054</v>
      </c>
      <c r="D180" s="12" t="s">
        <v>18</v>
      </c>
      <c r="E180" s="12" t="s">
        <v>227</v>
      </c>
      <c r="F180" s="12" t="s">
        <v>107</v>
      </c>
      <c r="G180" s="12" t="s">
        <v>108</v>
      </c>
      <c r="H180" s="12" t="s">
        <v>36</v>
      </c>
      <c r="I180" s="12" t="s">
        <v>37</v>
      </c>
      <c r="J180" s="13">
        <v>11343.870000000101</v>
      </c>
      <c r="K180" s="14">
        <v>8.5500000000000007E-2</v>
      </c>
      <c r="L180" s="15">
        <v>0.120043</v>
      </c>
      <c r="M180" s="16">
        <v>12089</v>
      </c>
      <c r="N180" s="17">
        <f t="shared" si="30"/>
        <v>1451.1998269999999</v>
      </c>
      <c r="O180" s="16">
        <f t="shared" si="31"/>
        <v>1033.6095</v>
      </c>
      <c r="P180" s="14">
        <v>1.7481425255813275E-2</v>
      </c>
      <c r="Q180" s="15">
        <v>1.7724E-2</v>
      </c>
      <c r="R180" s="13">
        <v>13174</v>
      </c>
      <c r="S180" s="17">
        <f t="shared" si="32"/>
        <v>233.49597600000001</v>
      </c>
      <c r="T180" s="16">
        <f t="shared" si="33"/>
        <v>230.3002963200841</v>
      </c>
      <c r="U180" s="14">
        <v>0</v>
      </c>
      <c r="V180" s="15">
        <v>0</v>
      </c>
      <c r="W180" s="13">
        <v>11343.870000000101</v>
      </c>
      <c r="X180" s="17">
        <f t="shared" si="34"/>
        <v>0</v>
      </c>
      <c r="Y180" s="16">
        <f t="shared" si="35"/>
        <v>0</v>
      </c>
      <c r="Z180" s="14">
        <v>0.97909999999999975</v>
      </c>
      <c r="AA180" s="15">
        <v>0.9829198030653995</v>
      </c>
      <c r="AB180" s="13">
        <v>11343.870000000101</v>
      </c>
      <c r="AC180" s="16">
        <f t="shared" si="36"/>
        <v>11150.114466399593</v>
      </c>
      <c r="AD180" s="16">
        <f t="shared" si="37"/>
        <v>11106.783117000095</v>
      </c>
      <c r="AE180" s="14">
        <v>3.4200000000000001E-2</v>
      </c>
      <c r="AF180" s="15">
        <v>0</v>
      </c>
      <c r="AG180" s="21">
        <v>77</v>
      </c>
      <c r="AH180" s="17">
        <f t="shared" si="38"/>
        <v>0</v>
      </c>
      <c r="AI180" s="17">
        <f t="shared" si="39"/>
        <v>2.6334</v>
      </c>
      <c r="AJ180" s="14">
        <v>0.01</v>
      </c>
      <c r="AK180" s="15">
        <v>0</v>
      </c>
      <c r="AL180" s="21">
        <v>71.316999999999993</v>
      </c>
      <c r="AM180" s="16">
        <f t="shared" si="40"/>
        <v>0</v>
      </c>
      <c r="AN180" s="16">
        <f t="shared" si="41"/>
        <v>0.71316999999999997</v>
      </c>
      <c r="AO180" s="27">
        <v>0.23302343940783929</v>
      </c>
      <c r="AP180" s="27">
        <v>0.27768616624095199</v>
      </c>
    </row>
    <row r="181" spans="1:42" customFormat="1" x14ac:dyDescent="0.25">
      <c r="A181" t="str">
        <f t="shared" si="42"/>
        <v>46054ColombiaGeneral Motors Corp.General Motors</v>
      </c>
      <c r="B181" t="str">
        <f t="shared" si="29"/>
        <v>46054ColombiaGeneral Motors</v>
      </c>
      <c r="C181" s="11">
        <v>46054</v>
      </c>
      <c r="D181" s="12" t="s">
        <v>18</v>
      </c>
      <c r="E181" s="12" t="s">
        <v>227</v>
      </c>
      <c r="F181" s="12" t="s">
        <v>109</v>
      </c>
      <c r="G181" s="12" t="s">
        <v>110</v>
      </c>
      <c r="H181" s="12" t="s">
        <v>36</v>
      </c>
      <c r="I181" s="12" t="s">
        <v>37</v>
      </c>
      <c r="J181" s="13">
        <v>23462.68</v>
      </c>
      <c r="K181" s="14">
        <v>8.3970000000000003E-2</v>
      </c>
      <c r="L181" s="15">
        <v>0.13820399999999999</v>
      </c>
      <c r="M181" s="16">
        <v>26161.666666000001</v>
      </c>
      <c r="N181" s="17">
        <f t="shared" si="30"/>
        <v>3615.6469799078641</v>
      </c>
      <c r="O181" s="16">
        <f t="shared" si="31"/>
        <v>2196.7951499440201</v>
      </c>
      <c r="P181" s="14">
        <v>2.7845161336703551E-2</v>
      </c>
      <c r="Q181" s="15">
        <v>3.1384000000000002E-2</v>
      </c>
      <c r="R181" s="13">
        <v>28310.166666000001</v>
      </c>
      <c r="S181" s="17">
        <f t="shared" si="32"/>
        <v>888.48627064574407</v>
      </c>
      <c r="T181" s="16">
        <f t="shared" si="33"/>
        <v>788.30115828373687</v>
      </c>
      <c r="U181" s="14">
        <v>9.7256436511395428E-2</v>
      </c>
      <c r="V181" s="15">
        <v>0.15172151405267142</v>
      </c>
      <c r="W181" s="13">
        <v>23462.68</v>
      </c>
      <c r="X181" s="17">
        <f t="shared" si="34"/>
        <v>3559.7933333333326</v>
      </c>
      <c r="Y181" s="16">
        <f t="shared" si="35"/>
        <v>2281.8966478071875</v>
      </c>
      <c r="Z181" s="14">
        <v>0.89000000000000035</v>
      </c>
      <c r="AA181" s="15">
        <v>0.8907575834439434</v>
      </c>
      <c r="AB181" s="13">
        <v>23462.68</v>
      </c>
      <c r="AC181" s="16">
        <f t="shared" si="36"/>
        <v>20899.560137918543</v>
      </c>
      <c r="AD181" s="16">
        <f t="shared" si="37"/>
        <v>20881.785200000009</v>
      </c>
      <c r="AE181" s="14">
        <v>5.2200000000000003E-2</v>
      </c>
      <c r="AF181" s="15">
        <v>5.4945054945000002E-2</v>
      </c>
      <c r="AG181" s="21">
        <v>182</v>
      </c>
      <c r="AH181" s="17">
        <f t="shared" si="38"/>
        <v>9.9999999999900009</v>
      </c>
      <c r="AI181" s="17">
        <f t="shared" si="39"/>
        <v>9.5004000000000008</v>
      </c>
      <c r="AJ181" s="14">
        <v>0.01</v>
      </c>
      <c r="AK181" s="15">
        <v>0</v>
      </c>
      <c r="AL181" s="21">
        <v>353.70479179183332</v>
      </c>
      <c r="AM181" s="16">
        <f t="shared" si="40"/>
        <v>0</v>
      </c>
      <c r="AN181" s="16">
        <f t="shared" si="41"/>
        <v>3.5370479179183332</v>
      </c>
      <c r="AO181" s="27">
        <v>0.39902983446632456</v>
      </c>
      <c r="AP181" s="27">
        <v>0.44561061645490579</v>
      </c>
    </row>
    <row r="182" spans="1:42" customFormat="1" x14ac:dyDescent="0.25">
      <c r="A182" t="str">
        <f t="shared" si="42"/>
        <v>46054PeruGoFundMeGoFundMe</v>
      </c>
      <c r="B182" t="str">
        <f t="shared" si="29"/>
        <v>46054PeruGoFundMe</v>
      </c>
      <c r="C182" s="11">
        <v>46054</v>
      </c>
      <c r="D182" s="12" t="s">
        <v>39</v>
      </c>
      <c r="E182" s="12" t="s">
        <v>227</v>
      </c>
      <c r="F182" s="12" t="s">
        <v>111</v>
      </c>
      <c r="G182" s="12" t="s">
        <v>111</v>
      </c>
      <c r="H182" s="12" t="s">
        <v>32</v>
      </c>
      <c r="I182" s="12" t="s">
        <v>33</v>
      </c>
      <c r="J182" s="13">
        <v>13736.118192832801</v>
      </c>
      <c r="K182" s="14">
        <v>0.11168692994614189</v>
      </c>
      <c r="L182" s="15">
        <v>9.9835999999999994E-2</v>
      </c>
      <c r="M182" s="16">
        <v>14137.001111</v>
      </c>
      <c r="N182" s="17">
        <f t="shared" si="30"/>
        <v>1411.3816429177959</v>
      </c>
      <c r="O182" s="16">
        <f t="shared" si="31"/>
        <v>1578.9182527327871</v>
      </c>
      <c r="P182" s="14">
        <v>3.2669754458576034E-2</v>
      </c>
      <c r="Q182" s="15">
        <v>4.2117000000000002E-2</v>
      </c>
      <c r="R182" s="13">
        <v>15367.751111</v>
      </c>
      <c r="S182" s="17">
        <f t="shared" si="32"/>
        <v>647.24357354198696</v>
      </c>
      <c r="T182" s="16">
        <f t="shared" si="33"/>
        <v>502.06065537687903</v>
      </c>
      <c r="U182" s="14">
        <v>9.4817804482871651E-2</v>
      </c>
      <c r="V182" s="15">
        <v>9.1292167291797857E-2</v>
      </c>
      <c r="W182" s="13">
        <v>13736.118192832801</v>
      </c>
      <c r="X182" s="17">
        <f t="shared" si="34"/>
        <v>1254</v>
      </c>
      <c r="Y182" s="16">
        <f t="shared" si="35"/>
        <v>1302.4285691616367</v>
      </c>
      <c r="Z182" s="14">
        <v>0.95870000000000022</v>
      </c>
      <c r="AA182" s="15">
        <v>0.96964761192152393</v>
      </c>
      <c r="AB182" s="13">
        <v>13736.118192832801</v>
      </c>
      <c r="AC182" s="16">
        <f t="shared" si="36"/>
        <v>13319.194202752124</v>
      </c>
      <c r="AD182" s="16">
        <f t="shared" si="37"/>
        <v>13168.816511468809</v>
      </c>
      <c r="AE182" s="14">
        <v>4.7800000000000002E-2</v>
      </c>
      <c r="AF182" s="15">
        <v>5.5555555554999997E-2</v>
      </c>
      <c r="AG182" s="21">
        <v>90</v>
      </c>
      <c r="AH182" s="17">
        <f t="shared" si="38"/>
        <v>4.99999999995</v>
      </c>
      <c r="AI182" s="17">
        <f t="shared" si="39"/>
        <v>4.3020000000000005</v>
      </c>
      <c r="AJ182" s="14">
        <v>0.01</v>
      </c>
      <c r="AK182" s="15">
        <v>0</v>
      </c>
      <c r="AL182" s="21">
        <v>173.76211335903599</v>
      </c>
      <c r="AM182" s="16">
        <f t="shared" si="40"/>
        <v>0</v>
      </c>
      <c r="AN182" s="16">
        <f t="shared" si="41"/>
        <v>1.73762113359036</v>
      </c>
      <c r="AO182" s="27">
        <v>0.50156907025648179</v>
      </c>
      <c r="AP182" s="27">
        <v>0.3834618370057844</v>
      </c>
    </row>
    <row r="183" spans="1:42" customFormat="1" x14ac:dyDescent="0.25">
      <c r="A183" t="str">
        <f t="shared" si="42"/>
        <v>46054ColombiaGRUPO BANCOLOMBIABancolombia</v>
      </c>
      <c r="B183" t="str">
        <f t="shared" si="29"/>
        <v>46054ColombiaBancolombia</v>
      </c>
      <c r="C183" s="11">
        <v>46054</v>
      </c>
      <c r="D183" s="12" t="s">
        <v>18</v>
      </c>
      <c r="E183" s="12" t="s">
        <v>227</v>
      </c>
      <c r="F183" s="12" t="s">
        <v>112</v>
      </c>
      <c r="G183" s="12" t="s">
        <v>113</v>
      </c>
      <c r="H183" s="12" t="s">
        <v>36</v>
      </c>
      <c r="I183" s="12" t="s">
        <v>37</v>
      </c>
      <c r="J183" s="13">
        <v>234225.5221817678</v>
      </c>
      <c r="K183" s="14">
        <v>0.13472299464928583</v>
      </c>
      <c r="L183" s="15">
        <v>0.17141799999999999</v>
      </c>
      <c r="M183" s="16">
        <v>262074.89984200001</v>
      </c>
      <c r="N183" s="17">
        <f t="shared" si="30"/>
        <v>44924.355181115956</v>
      </c>
      <c r="O183" s="16">
        <f t="shared" si="31"/>
        <v>35307.51532912589</v>
      </c>
      <c r="P183" s="14">
        <v>4.2422938806973592E-2</v>
      </c>
      <c r="Q183" s="15">
        <v>3.6082000000000003E-2</v>
      </c>
      <c r="R183" s="13">
        <v>266661.733175</v>
      </c>
      <c r="S183" s="17">
        <f t="shared" si="32"/>
        <v>9621.6886564203505</v>
      </c>
      <c r="T183" s="16">
        <f t="shared" si="33"/>
        <v>11312.574388644545</v>
      </c>
      <c r="U183" s="14">
        <v>0.11985464640775891</v>
      </c>
      <c r="V183" s="15">
        <v>0.14333944633331702</v>
      </c>
      <c r="W183" s="13">
        <v>234225.52218176782</v>
      </c>
      <c r="X183" s="17">
        <f t="shared" si="34"/>
        <v>33573.756666666668</v>
      </c>
      <c r="Y183" s="16">
        <f t="shared" si="35"/>
        <v>28073.017140768472</v>
      </c>
      <c r="Z183" s="14">
        <v>0.82960696002001644</v>
      </c>
      <c r="AA183" s="15">
        <v>0.79400344485365637</v>
      </c>
      <c r="AB183" s="13">
        <v>234225.5221817678</v>
      </c>
      <c r="AC183" s="16">
        <f t="shared" si="36"/>
        <v>185975.87148497012</v>
      </c>
      <c r="AD183" s="16">
        <f t="shared" si="37"/>
        <v>194315.12341631731</v>
      </c>
      <c r="AE183" s="14">
        <v>5.9400000000000001E-2</v>
      </c>
      <c r="AF183" s="15">
        <v>4.8461034707999999E-2</v>
      </c>
      <c r="AG183" s="21">
        <v>1527</v>
      </c>
      <c r="AH183" s="17">
        <f t="shared" si="38"/>
        <v>73.999999999116</v>
      </c>
      <c r="AI183" s="17">
        <f t="shared" si="39"/>
        <v>90.703800000000001</v>
      </c>
      <c r="AJ183" s="14">
        <v>0.01</v>
      </c>
      <c r="AK183" s="15">
        <v>0</v>
      </c>
      <c r="AL183" s="21">
        <v>1625.706906728946</v>
      </c>
      <c r="AM183" s="16">
        <f t="shared" si="40"/>
        <v>0</v>
      </c>
      <c r="AN183" s="16">
        <f t="shared" si="41"/>
        <v>16.257069067289461</v>
      </c>
      <c r="AO183" s="27">
        <v>0.28761300978254134</v>
      </c>
      <c r="AP183" s="27">
        <v>0.24287828761769303</v>
      </c>
    </row>
    <row r="184" spans="1:42" customFormat="1" x14ac:dyDescent="0.25">
      <c r="A184" t="str">
        <f t="shared" si="42"/>
        <v>46054ColombiaGRUPO INVERSURAARP SURA</v>
      </c>
      <c r="B184" t="str">
        <f t="shared" si="29"/>
        <v>46054ColombiaARP SURA</v>
      </c>
      <c r="C184" s="11">
        <v>46054</v>
      </c>
      <c r="D184" s="12" t="s">
        <v>18</v>
      </c>
      <c r="E184" s="12" t="s">
        <v>227</v>
      </c>
      <c r="F184" s="12" t="s">
        <v>114</v>
      </c>
      <c r="G184" s="12" t="s">
        <v>115</v>
      </c>
      <c r="H184" s="12" t="s">
        <v>36</v>
      </c>
      <c r="I184" s="12" t="s">
        <v>37</v>
      </c>
      <c r="J184" s="13">
        <v>82851.267777777801</v>
      </c>
      <c r="K184" s="14">
        <v>7.2000000000000008E-2</v>
      </c>
      <c r="L184" s="15">
        <v>0.113445</v>
      </c>
      <c r="M184" s="16">
        <v>84743.499943999996</v>
      </c>
      <c r="N184" s="17">
        <f t="shared" si="30"/>
        <v>9613.7263511470792</v>
      </c>
      <c r="O184" s="16">
        <f t="shared" si="31"/>
        <v>6101.531995968</v>
      </c>
      <c r="P184" s="14">
        <v>1.0579385090891196E-2</v>
      </c>
      <c r="Q184" s="15">
        <v>8.123E-3</v>
      </c>
      <c r="R184" s="13">
        <v>86457.333278000006</v>
      </c>
      <c r="S184" s="17">
        <f t="shared" si="32"/>
        <v>702.29291821719403</v>
      </c>
      <c r="T184" s="16">
        <f t="shared" si="33"/>
        <v>914.66542267948455</v>
      </c>
      <c r="U184" s="14">
        <v>0</v>
      </c>
      <c r="V184" s="15">
        <v>0</v>
      </c>
      <c r="W184" s="13">
        <v>82851.267777777801</v>
      </c>
      <c r="X184" s="17">
        <f t="shared" si="34"/>
        <v>0</v>
      </c>
      <c r="Y184" s="16">
        <f t="shared" si="35"/>
        <v>0</v>
      </c>
      <c r="Z184" s="14">
        <v>0.96999999999999964</v>
      </c>
      <c r="AA184" s="15">
        <v>0.98213376954306508</v>
      </c>
      <c r="AB184" s="13">
        <v>82851.267777777801</v>
      </c>
      <c r="AC184" s="16">
        <f t="shared" si="36"/>
        <v>81371.027934010795</v>
      </c>
      <c r="AD184" s="16">
        <f t="shared" si="37"/>
        <v>80365.729744444441</v>
      </c>
      <c r="AE184" s="14">
        <v>3.6600000000000001E-2</v>
      </c>
      <c r="AF184" s="15">
        <v>1.6393442622000001E-2</v>
      </c>
      <c r="AG184" s="21">
        <v>549</v>
      </c>
      <c r="AH184" s="17">
        <f t="shared" si="38"/>
        <v>8.9999999994780016</v>
      </c>
      <c r="AI184" s="17">
        <f t="shared" si="39"/>
        <v>20.093399999999999</v>
      </c>
      <c r="AJ184" s="14">
        <v>0.01</v>
      </c>
      <c r="AK184" s="15">
        <v>0</v>
      </c>
      <c r="AL184" s="21">
        <v>2590.3027940761799</v>
      </c>
      <c r="AM184" s="16">
        <f t="shared" si="40"/>
        <v>0</v>
      </c>
      <c r="AN184" s="16">
        <f t="shared" si="41"/>
        <v>25.903027940761799</v>
      </c>
      <c r="AO184" s="27">
        <v>0.32474931448959304</v>
      </c>
      <c r="AP184" s="27">
        <v>0.40194283994512131</v>
      </c>
    </row>
    <row r="185" spans="1:42" customFormat="1" x14ac:dyDescent="0.25">
      <c r="A185" t="str">
        <f t="shared" si="42"/>
        <v>46054ColombiaGRUPO INVERSURAEPS SURA</v>
      </c>
      <c r="B185" t="str">
        <f t="shared" si="29"/>
        <v>46054ColombiaEPS SURA</v>
      </c>
      <c r="C185" s="11">
        <v>46054</v>
      </c>
      <c r="D185" s="12" t="s">
        <v>18</v>
      </c>
      <c r="E185" s="12" t="s">
        <v>227</v>
      </c>
      <c r="F185" s="12" t="s">
        <v>114</v>
      </c>
      <c r="G185" s="12" t="s">
        <v>116</v>
      </c>
      <c r="H185" s="12" t="s">
        <v>36</v>
      </c>
      <c r="I185" s="12" t="s">
        <v>37</v>
      </c>
      <c r="J185" s="13">
        <v>120987.586429</v>
      </c>
      <c r="K185" s="14">
        <v>8.5500000000000007E-2</v>
      </c>
      <c r="L185" s="15">
        <v>0.145126</v>
      </c>
      <c r="M185" s="16">
        <v>130591.533329</v>
      </c>
      <c r="N185" s="17">
        <f t="shared" si="30"/>
        <v>18952.226865904453</v>
      </c>
      <c r="O185" s="16">
        <f t="shared" si="31"/>
        <v>11165.576099629501</v>
      </c>
      <c r="P185" s="14">
        <v>2.3829359991794558E-2</v>
      </c>
      <c r="Q185" s="15">
        <v>1.0985E-2</v>
      </c>
      <c r="R185" s="13">
        <v>131223.69999600001</v>
      </c>
      <c r="S185" s="17">
        <f t="shared" si="32"/>
        <v>1441.4923444560602</v>
      </c>
      <c r="T185" s="16">
        <f t="shared" si="33"/>
        <v>3126.9767866599341</v>
      </c>
      <c r="U185" s="14">
        <v>0</v>
      </c>
      <c r="V185" s="15">
        <v>0</v>
      </c>
      <c r="W185" s="13">
        <v>120987.586429</v>
      </c>
      <c r="X185" s="17">
        <f t="shared" si="34"/>
        <v>0</v>
      </c>
      <c r="Y185" s="16">
        <f t="shared" si="35"/>
        <v>0</v>
      </c>
      <c r="Z185" s="14">
        <v>0.97499999999999909</v>
      </c>
      <c r="AA185" s="15">
        <v>0.9756686792998811</v>
      </c>
      <c r="AB185" s="13">
        <v>120987.586429</v>
      </c>
      <c r="AC185" s="16">
        <f t="shared" si="36"/>
        <v>118043.79866286265</v>
      </c>
      <c r="AD185" s="16">
        <f t="shared" si="37"/>
        <v>117962.89676827489</v>
      </c>
      <c r="AE185" s="14">
        <v>6.3299999999999995E-2</v>
      </c>
      <c r="AF185" s="15">
        <v>5.2752293577000002E-2</v>
      </c>
      <c r="AG185" s="21">
        <v>872</v>
      </c>
      <c r="AH185" s="17">
        <f t="shared" si="38"/>
        <v>45.999999999144002</v>
      </c>
      <c r="AI185" s="17">
        <f t="shared" si="39"/>
        <v>55.197599999999994</v>
      </c>
      <c r="AJ185" s="14">
        <v>0.01</v>
      </c>
      <c r="AK185" s="15">
        <v>0</v>
      </c>
      <c r="AL185" s="21">
        <v>2590.3027940761799</v>
      </c>
      <c r="AM185" s="16">
        <f t="shared" si="40"/>
        <v>0</v>
      </c>
      <c r="AN185" s="16">
        <f t="shared" si="41"/>
        <v>25.903027940761799</v>
      </c>
      <c r="AO185" s="27">
        <v>0.32474931448959304</v>
      </c>
      <c r="AP185" s="27">
        <v>0.26532252084866326</v>
      </c>
    </row>
    <row r="186" spans="1:42" customFormat="1" x14ac:dyDescent="0.25">
      <c r="A186" t="str">
        <f t="shared" si="42"/>
        <v>46054ColombiaGRUPO INVERSURAIPS SURA</v>
      </c>
      <c r="B186" t="str">
        <f t="shared" si="29"/>
        <v>46054ColombiaIPS SURA</v>
      </c>
      <c r="C186" s="11">
        <v>46054</v>
      </c>
      <c r="D186" s="12" t="s">
        <v>18</v>
      </c>
      <c r="E186" s="12" t="s">
        <v>227</v>
      </c>
      <c r="F186" s="12" t="s">
        <v>114</v>
      </c>
      <c r="G186" s="12" t="s">
        <v>117</v>
      </c>
      <c r="H186" s="12" t="s">
        <v>36</v>
      </c>
      <c r="I186" s="12" t="s">
        <v>37</v>
      </c>
      <c r="J186" s="13">
        <v>113692.616613222</v>
      </c>
      <c r="K186" s="14">
        <v>7.2000000000000008E-2</v>
      </c>
      <c r="L186" s="15">
        <v>0.11064499999999999</v>
      </c>
      <c r="M186" s="16">
        <v>123565.466619</v>
      </c>
      <c r="N186" s="17">
        <f t="shared" si="30"/>
        <v>13671.901054059254</v>
      </c>
      <c r="O186" s="16">
        <f t="shared" si="31"/>
        <v>8896.7135965680009</v>
      </c>
      <c r="P186" s="14">
        <v>1.2737107449517244E-2</v>
      </c>
      <c r="Q186" s="15">
        <v>1.0005999999999999E-2</v>
      </c>
      <c r="R186" s="13">
        <v>124946.949953</v>
      </c>
      <c r="S186" s="17">
        <f t="shared" si="32"/>
        <v>1250.2191812297178</v>
      </c>
      <c r="T186" s="16">
        <f t="shared" si="33"/>
        <v>1591.4627270408146</v>
      </c>
      <c r="U186" s="14">
        <v>0</v>
      </c>
      <c r="V186" s="15">
        <v>0</v>
      </c>
      <c r="W186" s="13">
        <v>113692.616613222</v>
      </c>
      <c r="X186" s="17">
        <f t="shared" si="34"/>
        <v>0</v>
      </c>
      <c r="Y186" s="16">
        <f t="shared" si="35"/>
        <v>0</v>
      </c>
      <c r="Z186" s="14">
        <v>0.98000000000000032</v>
      </c>
      <c r="AA186" s="15">
        <v>0.98774160515457288</v>
      </c>
      <c r="AB186" s="13">
        <v>113692.616613222</v>
      </c>
      <c r="AC186" s="16">
        <f t="shared" si="36"/>
        <v>112298.92762776735</v>
      </c>
      <c r="AD186" s="16">
        <f t="shared" si="37"/>
        <v>111418.76428095759</v>
      </c>
      <c r="AE186" s="14">
        <v>3.1E-2</v>
      </c>
      <c r="AF186" s="15">
        <v>2.4771838330999999E-2</v>
      </c>
      <c r="AG186" s="21">
        <v>767</v>
      </c>
      <c r="AH186" s="17">
        <f t="shared" si="38"/>
        <v>18.999999999876998</v>
      </c>
      <c r="AI186" s="17">
        <f t="shared" si="39"/>
        <v>23.777000000000001</v>
      </c>
      <c r="AJ186" s="14">
        <v>0.01</v>
      </c>
      <c r="AK186" s="15">
        <v>0</v>
      </c>
      <c r="AL186" s="21">
        <v>2590.3027940761799</v>
      </c>
      <c r="AM186" s="16">
        <f t="shared" si="40"/>
        <v>0</v>
      </c>
      <c r="AN186" s="16">
        <f t="shared" si="41"/>
        <v>25.903027940761799</v>
      </c>
      <c r="AO186" s="27">
        <v>0.32474931448959304</v>
      </c>
      <c r="AP186" s="27">
        <v>0.38151854771465565</v>
      </c>
    </row>
    <row r="187" spans="1:42" customFormat="1" x14ac:dyDescent="0.25">
      <c r="A187" t="str">
        <f t="shared" si="42"/>
        <v>46054ColombiaGRUPO INVERSURADinamica IPS</v>
      </c>
      <c r="B187" t="str">
        <f t="shared" si="29"/>
        <v>46054ColombiaDinamica IPS</v>
      </c>
      <c r="C187" s="11">
        <v>46054</v>
      </c>
      <c r="D187" s="12" t="s">
        <v>18</v>
      </c>
      <c r="E187" s="12" t="s">
        <v>227</v>
      </c>
      <c r="F187" s="12" t="s">
        <v>114</v>
      </c>
      <c r="G187" s="12" t="s">
        <v>118</v>
      </c>
      <c r="H187" s="12" t="s">
        <v>36</v>
      </c>
      <c r="I187" s="12" t="s">
        <v>37</v>
      </c>
      <c r="J187" s="13">
        <v>33499.240555555603</v>
      </c>
      <c r="K187" s="14">
        <v>8.2500000000000004E-2</v>
      </c>
      <c r="L187" s="15">
        <v>0.104176</v>
      </c>
      <c r="M187" s="16">
        <v>35459.833333000002</v>
      </c>
      <c r="N187" s="17">
        <f t="shared" si="30"/>
        <v>3694.0635972986083</v>
      </c>
      <c r="O187" s="16">
        <f t="shared" si="31"/>
        <v>2925.4362499725003</v>
      </c>
      <c r="P187" s="14">
        <v>2.1315139848350199E-2</v>
      </c>
      <c r="Q187" s="15">
        <v>5.8230000000000001E-3</v>
      </c>
      <c r="R187" s="13">
        <v>37173.833333000002</v>
      </c>
      <c r="S187" s="17">
        <f t="shared" si="32"/>
        <v>216.463231498059</v>
      </c>
      <c r="T187" s="16">
        <f t="shared" si="33"/>
        <v>792.36545619215724</v>
      </c>
      <c r="U187" s="14">
        <v>0</v>
      </c>
      <c r="V187" s="15">
        <v>0</v>
      </c>
      <c r="W187" s="13">
        <v>33499.240555555603</v>
      </c>
      <c r="X187" s="17">
        <f t="shared" si="34"/>
        <v>0</v>
      </c>
      <c r="Y187" s="16">
        <f t="shared" si="35"/>
        <v>0</v>
      </c>
      <c r="Z187" s="14">
        <v>0.98480000000000001</v>
      </c>
      <c r="AA187" s="15">
        <v>0.9908684825171864</v>
      </c>
      <c r="AB187" s="13">
        <v>33499.240555555603</v>
      </c>
      <c r="AC187" s="16">
        <f t="shared" si="36"/>
        <v>33193.341654761571</v>
      </c>
      <c r="AD187" s="16">
        <f t="shared" si="37"/>
        <v>32990.052099111155</v>
      </c>
      <c r="AE187" s="14">
        <v>3.6900000000000002E-2</v>
      </c>
      <c r="AF187" s="15">
        <v>2.2624434389000001E-2</v>
      </c>
      <c r="AG187" s="21">
        <v>221</v>
      </c>
      <c r="AH187" s="17">
        <f t="shared" si="38"/>
        <v>4.9999999999689999</v>
      </c>
      <c r="AI187" s="17">
        <f t="shared" si="39"/>
        <v>8.1549000000000014</v>
      </c>
      <c r="AJ187" s="14">
        <v>0.01</v>
      </c>
      <c r="AK187" s="15">
        <v>0</v>
      </c>
      <c r="AL187" s="21">
        <v>2590.3027940761799</v>
      </c>
      <c r="AM187" s="16">
        <f t="shared" si="40"/>
        <v>0</v>
      </c>
      <c r="AN187" s="16">
        <f t="shared" si="41"/>
        <v>25.903027940761799</v>
      </c>
      <c r="AO187" s="27">
        <v>0.32474931448959304</v>
      </c>
      <c r="AP187" s="27">
        <v>0.35252009335767986</v>
      </c>
    </row>
    <row r="188" spans="1:42" customFormat="1" x14ac:dyDescent="0.25">
      <c r="A188" t="str">
        <f t="shared" si="42"/>
        <v>46054ColombiaGrupo UribeGrupo Uribe</v>
      </c>
      <c r="B188" t="str">
        <f t="shared" si="29"/>
        <v>46054ColombiaGrupo Uribe</v>
      </c>
      <c r="C188" s="11">
        <v>46054</v>
      </c>
      <c r="D188" s="12" t="s">
        <v>18</v>
      </c>
      <c r="E188" s="12" t="s">
        <v>227</v>
      </c>
      <c r="F188" s="12" t="s">
        <v>119</v>
      </c>
      <c r="G188" s="12" t="s">
        <v>119</v>
      </c>
      <c r="H188" s="12" t="s">
        <v>36</v>
      </c>
      <c r="I188" s="12" t="s">
        <v>37</v>
      </c>
      <c r="J188" s="13">
        <v>10862.38</v>
      </c>
      <c r="K188" s="14">
        <v>7.4245324995275808E-2</v>
      </c>
      <c r="L188" s="15">
        <v>0.167349</v>
      </c>
      <c r="M188" s="16">
        <v>11362.916659</v>
      </c>
      <c r="N188" s="17">
        <f t="shared" si="30"/>
        <v>1901.5727399669911</v>
      </c>
      <c r="O188" s="16">
        <f t="shared" si="31"/>
        <v>843.64344024168861</v>
      </c>
      <c r="P188" s="14">
        <v>2.7657102309676846E-2</v>
      </c>
      <c r="Q188" s="15">
        <v>1.2004000000000001E-2</v>
      </c>
      <c r="R188" s="13">
        <v>11745.416659</v>
      </c>
      <c r="S188" s="17">
        <f t="shared" si="32"/>
        <v>140.99198157463601</v>
      </c>
      <c r="T188" s="16">
        <f t="shared" si="33"/>
        <v>324.84419020774584</v>
      </c>
      <c r="U188" s="14">
        <v>4.6546192103301E-2</v>
      </c>
      <c r="V188" s="15">
        <v>4.4575124829406121E-2</v>
      </c>
      <c r="W188" s="13">
        <v>10862.38</v>
      </c>
      <c r="X188" s="17">
        <f t="shared" si="34"/>
        <v>484.1919444444444</v>
      </c>
      <c r="Y188" s="16">
        <f t="shared" si="35"/>
        <v>505.6024261790547</v>
      </c>
      <c r="Z188" s="14">
        <v>0.9499999999999994</v>
      </c>
      <c r="AA188" s="15">
        <v>0.81834590216279601</v>
      </c>
      <c r="AB188" s="13">
        <v>10862.38</v>
      </c>
      <c r="AC188" s="16">
        <f t="shared" si="36"/>
        <v>8889.1841607351107</v>
      </c>
      <c r="AD188" s="16">
        <f t="shared" si="37"/>
        <v>10319.260999999993</v>
      </c>
      <c r="AE188" s="14">
        <v>0.1085</v>
      </c>
      <c r="AF188" s="15">
        <v>4.1666666666000003E-2</v>
      </c>
      <c r="AG188" s="21">
        <v>72</v>
      </c>
      <c r="AH188" s="17">
        <f t="shared" si="38"/>
        <v>2.9999999999520002</v>
      </c>
      <c r="AI188" s="17">
        <f t="shared" si="39"/>
        <v>7.8120000000000003</v>
      </c>
      <c r="AJ188" s="14">
        <v>0.01</v>
      </c>
      <c r="AK188" s="15">
        <v>0</v>
      </c>
      <c r="AL188" s="21">
        <v>76.160631194499956</v>
      </c>
      <c r="AM188" s="16">
        <f t="shared" si="40"/>
        <v>0</v>
      </c>
      <c r="AN188" s="16">
        <f t="shared" si="41"/>
        <v>0.76160631194499961</v>
      </c>
      <c r="AO188" s="27">
        <v>0.28627378386895558</v>
      </c>
      <c r="AP188" s="27">
        <v>0.2285735296001028</v>
      </c>
    </row>
    <row r="189" spans="1:42" customFormat="1" x14ac:dyDescent="0.25">
      <c r="A189" t="str">
        <f t="shared" si="42"/>
        <v>46054ColombiaHospital San Vicente FundaciónHospital San Vicente Fundación</v>
      </c>
      <c r="B189" t="str">
        <f t="shared" si="29"/>
        <v>46054ColombiaHospital San Vicente Fundación</v>
      </c>
      <c r="C189" s="11">
        <v>46054</v>
      </c>
      <c r="D189" s="12" t="s">
        <v>18</v>
      </c>
      <c r="E189" s="12" t="s">
        <v>227</v>
      </c>
      <c r="F189" s="12" t="s">
        <v>120</v>
      </c>
      <c r="G189" s="12" t="s">
        <v>120</v>
      </c>
      <c r="H189" s="12" t="s">
        <v>36</v>
      </c>
      <c r="I189" s="12" t="s">
        <v>37</v>
      </c>
      <c r="J189" s="13">
        <v>3890.71000000001</v>
      </c>
      <c r="K189" s="14">
        <v>0.12257999999999999</v>
      </c>
      <c r="L189" s="15">
        <v>0.15143400000000001</v>
      </c>
      <c r="M189" s="16">
        <v>4251</v>
      </c>
      <c r="N189" s="17">
        <f t="shared" si="30"/>
        <v>643.74593400000003</v>
      </c>
      <c r="O189" s="16">
        <f t="shared" si="31"/>
        <v>521.08758</v>
      </c>
      <c r="P189" s="14">
        <v>2.2988418627213195E-2</v>
      </c>
      <c r="Q189" s="15">
        <v>1.8095E-2</v>
      </c>
      <c r="R189" s="13">
        <v>4614.5</v>
      </c>
      <c r="S189" s="17">
        <f t="shared" si="32"/>
        <v>83.499377499999994</v>
      </c>
      <c r="T189" s="16">
        <f t="shared" si="33"/>
        <v>106.08005775527529</v>
      </c>
      <c r="U189" s="14">
        <v>0</v>
      </c>
      <c r="V189" s="15">
        <v>0</v>
      </c>
      <c r="W189" s="13">
        <v>3890.71000000001</v>
      </c>
      <c r="X189" s="17">
        <f t="shared" si="34"/>
        <v>0</v>
      </c>
      <c r="Y189" s="16">
        <f t="shared" si="35"/>
        <v>0</v>
      </c>
      <c r="Z189" s="14">
        <v>0.95339999999999958</v>
      </c>
      <c r="AA189" s="15">
        <v>0.99893562320867646</v>
      </c>
      <c r="AB189" s="13">
        <v>3890.71000000001</v>
      </c>
      <c r="AC189" s="16">
        <f t="shared" si="36"/>
        <v>3886.5688185742397</v>
      </c>
      <c r="AD189" s="16">
        <f t="shared" si="37"/>
        <v>3709.402914000008</v>
      </c>
      <c r="AE189" s="14">
        <v>1.2200000000000001E-2</v>
      </c>
      <c r="AF189" s="15">
        <v>0</v>
      </c>
      <c r="AG189" s="21">
        <v>26</v>
      </c>
      <c r="AH189" s="17">
        <f t="shared" si="38"/>
        <v>0</v>
      </c>
      <c r="AI189" s="17">
        <f t="shared" si="39"/>
        <v>0.31720000000000004</v>
      </c>
      <c r="AJ189" s="14">
        <v>0.01</v>
      </c>
      <c r="AK189" s="15">
        <v>0</v>
      </c>
      <c r="AL189" s="21">
        <v>29.831</v>
      </c>
      <c r="AM189" s="16">
        <f t="shared" si="40"/>
        <v>0</v>
      </c>
      <c r="AN189" s="16">
        <f t="shared" si="41"/>
        <v>0.29831000000000002</v>
      </c>
      <c r="AO189" s="27">
        <v>0.35241477827116457</v>
      </c>
      <c r="AP189" s="27">
        <v>0.41007107528869846</v>
      </c>
    </row>
    <row r="190" spans="1:42" customFormat="1" x14ac:dyDescent="0.25">
      <c r="A190" t="str">
        <f t="shared" si="42"/>
        <v>46054ColombiaHospital Universitario San IgnacioHospital Universitario San Ignacio</v>
      </c>
      <c r="B190" t="str">
        <f t="shared" si="29"/>
        <v>46054ColombiaHospital Universitario San Ignacio</v>
      </c>
      <c r="C190" s="11">
        <v>46054</v>
      </c>
      <c r="D190" s="12" t="s">
        <v>18</v>
      </c>
      <c r="E190" s="12" t="s">
        <v>227</v>
      </c>
      <c r="F190" s="12" t="s">
        <v>121</v>
      </c>
      <c r="G190" s="12" t="s">
        <v>121</v>
      </c>
      <c r="H190" s="12" t="s">
        <v>36</v>
      </c>
      <c r="I190" s="12" t="s">
        <v>37</v>
      </c>
      <c r="J190" s="13">
        <v>2251.6</v>
      </c>
      <c r="K190" s="14">
        <v>5.3999999999999999E-2</v>
      </c>
      <c r="L190" s="15">
        <v>7.1326000000000001E-2</v>
      </c>
      <c r="M190" s="16">
        <v>2273.5</v>
      </c>
      <c r="N190" s="17">
        <f t="shared" si="30"/>
        <v>162.159661</v>
      </c>
      <c r="O190" s="16">
        <f t="shared" si="31"/>
        <v>122.76900000000001</v>
      </c>
      <c r="P190" s="14">
        <v>9.7278459175020645E-3</v>
      </c>
      <c r="Q190" s="15">
        <v>2.5974000000000001E-2</v>
      </c>
      <c r="R190" s="13">
        <v>2387</v>
      </c>
      <c r="S190" s="17">
        <f t="shared" si="32"/>
        <v>61.999938</v>
      </c>
      <c r="T190" s="16">
        <f t="shared" si="33"/>
        <v>23.220368205077428</v>
      </c>
      <c r="U190" s="14">
        <v>6.6001239677683801E-2</v>
      </c>
      <c r="V190" s="15">
        <v>6.9916701210003748E-2</v>
      </c>
      <c r="W190" s="13">
        <v>2251.6</v>
      </c>
      <c r="X190" s="17">
        <f t="shared" si="34"/>
        <v>157.42444444444445</v>
      </c>
      <c r="Y190" s="16">
        <f t="shared" si="35"/>
        <v>148.60839125827283</v>
      </c>
      <c r="Z190" s="14">
        <v>0.96999999999999964</v>
      </c>
      <c r="AA190" s="15">
        <v>0.98588633602386833</v>
      </c>
      <c r="AB190" s="13">
        <v>2251.6</v>
      </c>
      <c r="AC190" s="16">
        <f t="shared" si="36"/>
        <v>2219.821674191342</v>
      </c>
      <c r="AD190" s="16">
        <f t="shared" si="37"/>
        <v>2184.0519999999992</v>
      </c>
      <c r="AE190" s="14">
        <v>3.2099999999999997E-2</v>
      </c>
      <c r="AF190" s="15">
        <v>0</v>
      </c>
      <c r="AG190" s="21">
        <v>14</v>
      </c>
      <c r="AH190" s="17">
        <f t="shared" si="38"/>
        <v>0</v>
      </c>
      <c r="AI190" s="17">
        <f t="shared" si="39"/>
        <v>0.44939999999999997</v>
      </c>
      <c r="AJ190" s="14">
        <v>0.01</v>
      </c>
      <c r="AK190" s="15">
        <v>0</v>
      </c>
      <c r="AL190" s="21">
        <v>15.933999999999999</v>
      </c>
      <c r="AM190" s="16">
        <f t="shared" si="40"/>
        <v>0</v>
      </c>
      <c r="AN190" s="16">
        <f t="shared" si="41"/>
        <v>0.15934000000000001</v>
      </c>
      <c r="AO190" s="27">
        <v>0.33737424819328737</v>
      </c>
      <c r="AP190" s="27">
        <v>0.33066408755624216</v>
      </c>
    </row>
    <row r="191" spans="1:42" customFormat="1" x14ac:dyDescent="0.25">
      <c r="A191" t="str">
        <f t="shared" si="42"/>
        <v>46054ColombiaHyatt CorporationApple Leisure Group</v>
      </c>
      <c r="B191" t="str">
        <f t="shared" si="29"/>
        <v>46054ColombiaApple Leisure Group</v>
      </c>
      <c r="C191" s="11">
        <v>46054</v>
      </c>
      <c r="D191" s="12" t="s">
        <v>18</v>
      </c>
      <c r="E191" s="12" t="s">
        <v>228</v>
      </c>
      <c r="F191" s="12" t="s">
        <v>122</v>
      </c>
      <c r="G191" s="12" t="s">
        <v>123</v>
      </c>
      <c r="H191" s="12" t="s">
        <v>28</v>
      </c>
      <c r="I191" s="12" t="s">
        <v>29</v>
      </c>
      <c r="J191" s="13">
        <v>2859.86</v>
      </c>
      <c r="K191" s="14">
        <v>0.10582250923149748</v>
      </c>
      <c r="L191" s="15">
        <v>0.177319</v>
      </c>
      <c r="M191" s="16">
        <v>3138</v>
      </c>
      <c r="N191" s="17">
        <f t="shared" si="30"/>
        <v>556.42702199999997</v>
      </c>
      <c r="O191" s="16">
        <f t="shared" si="31"/>
        <v>332.07103396843911</v>
      </c>
      <c r="P191" s="14">
        <v>9.5843931450925422E-3</v>
      </c>
      <c r="Q191" s="15">
        <v>1.6014E-2</v>
      </c>
      <c r="R191" s="13">
        <v>3247</v>
      </c>
      <c r="S191" s="17">
        <f t="shared" si="32"/>
        <v>51.997458000000002</v>
      </c>
      <c r="T191" s="16">
        <f t="shared" si="33"/>
        <v>31.120524542115486</v>
      </c>
      <c r="U191" s="14">
        <v>0.10820626259231428</v>
      </c>
      <c r="V191" s="15">
        <v>0.16170828486553732</v>
      </c>
      <c r="W191" s="13">
        <v>2859.86</v>
      </c>
      <c r="X191" s="17">
        <f t="shared" si="34"/>
        <v>462.46305555555557</v>
      </c>
      <c r="Y191" s="16">
        <f t="shared" si="35"/>
        <v>309.4547621372559</v>
      </c>
      <c r="Z191" s="14">
        <v>0.69999999999999962</v>
      </c>
      <c r="AA191" s="15">
        <v>0.64071942584673869</v>
      </c>
      <c r="AB191" s="13">
        <v>2859.86</v>
      </c>
      <c r="AC191" s="16">
        <f t="shared" si="36"/>
        <v>1832.3678572020542</v>
      </c>
      <c r="AD191" s="16">
        <f t="shared" si="37"/>
        <v>2001.9019999999989</v>
      </c>
      <c r="AE191" s="14">
        <v>5.7000000000000002E-2</v>
      </c>
      <c r="AF191" s="15">
        <v>9.5238095238000003E-2</v>
      </c>
      <c r="AG191" s="21">
        <v>21</v>
      </c>
      <c r="AH191" s="17">
        <f t="shared" si="38"/>
        <v>1.999999999998</v>
      </c>
      <c r="AI191" s="17">
        <f t="shared" si="39"/>
        <v>1.1970000000000001</v>
      </c>
      <c r="AJ191" s="14">
        <v>0.01</v>
      </c>
      <c r="AK191" s="15">
        <v>1.5916196188137988E-2</v>
      </c>
      <c r="AL191" s="21">
        <v>38.364595807146245</v>
      </c>
      <c r="AM191" s="16">
        <f t="shared" si="40"/>
        <v>0.61061843354515566</v>
      </c>
      <c r="AN191" s="16">
        <f t="shared" si="41"/>
        <v>0.38364595807146246</v>
      </c>
      <c r="AO191" s="27">
        <v>0.27744543811499539</v>
      </c>
      <c r="AP191" s="27">
        <v>0.25860599613662971</v>
      </c>
    </row>
    <row r="192" spans="1:42" customFormat="1" x14ac:dyDescent="0.25">
      <c r="A192" t="str">
        <f t="shared" si="42"/>
        <v>46054ColombiaIberdrolaIberdrola</v>
      </c>
      <c r="B192" t="str">
        <f t="shared" si="29"/>
        <v>46054ColombiaIberdrola</v>
      </c>
      <c r="C192" s="11">
        <v>46054</v>
      </c>
      <c r="D192" s="12" t="s">
        <v>18</v>
      </c>
      <c r="E192" s="12" t="s">
        <v>227</v>
      </c>
      <c r="F192" s="12" t="s">
        <v>124</v>
      </c>
      <c r="G192" s="12" t="s">
        <v>124</v>
      </c>
      <c r="H192" s="12" t="s">
        <v>63</v>
      </c>
      <c r="I192" s="12" t="s">
        <v>64</v>
      </c>
      <c r="J192" s="13">
        <v>2285.2800000000002</v>
      </c>
      <c r="K192" s="14">
        <v>0.16614184168539398</v>
      </c>
      <c r="L192" s="15">
        <v>0.22523599999999999</v>
      </c>
      <c r="M192" s="16">
        <v>3091</v>
      </c>
      <c r="N192" s="17">
        <f t="shared" si="30"/>
        <v>696.204476</v>
      </c>
      <c r="O192" s="16">
        <f t="shared" si="31"/>
        <v>513.54443264955273</v>
      </c>
      <c r="P192" s="14">
        <v>4.9248532332785561E-2</v>
      </c>
      <c r="Q192" s="15">
        <v>9.4709000000000002E-2</v>
      </c>
      <c r="R192" s="13">
        <v>3109.5</v>
      </c>
      <c r="S192" s="17">
        <f t="shared" si="32"/>
        <v>294.4976355</v>
      </c>
      <c r="T192" s="16">
        <f t="shared" si="33"/>
        <v>153.1383112887967</v>
      </c>
      <c r="U192" s="14">
        <v>0.15184823702642469</v>
      </c>
      <c r="V192" s="15">
        <v>0.16300273569023571</v>
      </c>
      <c r="W192" s="13">
        <v>2640</v>
      </c>
      <c r="X192" s="17">
        <f t="shared" si="34"/>
        <v>430.3272222222223</v>
      </c>
      <c r="Y192" s="16">
        <f t="shared" si="35"/>
        <v>400.87934574976117</v>
      </c>
      <c r="Z192" s="14">
        <v>0.46529999999999966</v>
      </c>
      <c r="AA192" s="15">
        <v>0.475439248630247</v>
      </c>
      <c r="AB192" s="13">
        <v>2285.2800000000002</v>
      </c>
      <c r="AC192" s="16">
        <f t="shared" si="36"/>
        <v>1086.511806109731</v>
      </c>
      <c r="AD192" s="16">
        <f t="shared" si="37"/>
        <v>1063.3407839999993</v>
      </c>
      <c r="AE192" s="14">
        <v>0.19750000000000001</v>
      </c>
      <c r="AF192" s="15">
        <v>0.40909090909000001</v>
      </c>
      <c r="AG192" s="21">
        <v>22</v>
      </c>
      <c r="AH192" s="17">
        <f t="shared" si="38"/>
        <v>8.99999999998</v>
      </c>
      <c r="AI192" s="17">
        <f t="shared" si="39"/>
        <v>4.3450000000000006</v>
      </c>
      <c r="AJ192" s="14">
        <v>0.01</v>
      </c>
      <c r="AK192" s="15">
        <v>7.7560047847370611E-2</v>
      </c>
      <c r="AL192" s="21">
        <v>22.13</v>
      </c>
      <c r="AM192" s="16">
        <f t="shared" si="40"/>
        <v>1.7164038588623116</v>
      </c>
      <c r="AN192" s="16">
        <f t="shared" si="41"/>
        <v>0.2213</v>
      </c>
      <c r="AO192" s="27">
        <v>0.22877686886983395</v>
      </c>
      <c r="AP192" s="27">
        <v>0.45206659837491348</v>
      </c>
    </row>
    <row r="193" spans="1:42" customFormat="1" x14ac:dyDescent="0.25">
      <c r="A193" t="str">
        <f t="shared" si="42"/>
        <v>46054ColombiaLanguageLine SolutionsLanguageLine Solutions COL</v>
      </c>
      <c r="B193" t="str">
        <f t="shared" si="29"/>
        <v>46054ColombiaLanguageLine Solutions COL</v>
      </c>
      <c r="C193" s="11">
        <v>46054</v>
      </c>
      <c r="D193" s="12" t="s">
        <v>18</v>
      </c>
      <c r="E193" s="12" t="s">
        <v>227</v>
      </c>
      <c r="F193" s="12" t="s">
        <v>125</v>
      </c>
      <c r="G193" s="12" t="s">
        <v>202</v>
      </c>
      <c r="H193" s="12" t="s">
        <v>126</v>
      </c>
      <c r="I193" s="12" t="s">
        <v>127</v>
      </c>
      <c r="J193" s="13">
        <v>97105.64</v>
      </c>
      <c r="K193" s="14">
        <v>0.14564923650667169</v>
      </c>
      <c r="L193" s="15">
        <v>0.13814499999999999</v>
      </c>
      <c r="M193" s="16">
        <v>114777.74999900001</v>
      </c>
      <c r="N193" s="17">
        <f t="shared" si="30"/>
        <v>15855.972273611855</v>
      </c>
      <c r="O193" s="16">
        <f t="shared" si="31"/>
        <v>16717.291655307989</v>
      </c>
      <c r="P193" s="14">
        <v>3.2878430791419042E-2</v>
      </c>
      <c r="Q193" s="15">
        <v>3.1774999999999998E-2</v>
      </c>
      <c r="R193" s="13">
        <v>121438.74999900001</v>
      </c>
      <c r="S193" s="17">
        <f t="shared" si="32"/>
        <v>3858.716281218225</v>
      </c>
      <c r="T193" s="16">
        <f t="shared" si="33"/>
        <v>3992.715537238561</v>
      </c>
      <c r="U193" s="14">
        <v>0.17078792011491647</v>
      </c>
      <c r="V193" s="15">
        <v>0.17223922318003346</v>
      </c>
      <c r="W193" s="13">
        <v>97105.640000000101</v>
      </c>
      <c r="X193" s="17">
        <f t="shared" si="34"/>
        <v>16725.400000000001</v>
      </c>
      <c r="Y193" s="16">
        <f t="shared" si="35"/>
        <v>16584.470287027856</v>
      </c>
      <c r="Z193" s="14">
        <v>0.86120000000000008</v>
      </c>
      <c r="AA193" s="15">
        <v>0.89038561693679652</v>
      </c>
      <c r="AB193" s="13">
        <v>97105.64</v>
      </c>
      <c r="AC193" s="16">
        <f t="shared" si="36"/>
        <v>86461.465179442472</v>
      </c>
      <c r="AD193" s="16">
        <f t="shared" si="37"/>
        <v>83627.377168000006</v>
      </c>
      <c r="AE193" s="14">
        <v>0.1091</v>
      </c>
      <c r="AF193" s="15">
        <v>0.130158730158</v>
      </c>
      <c r="AG193" s="21">
        <v>945</v>
      </c>
      <c r="AH193" s="17">
        <f t="shared" si="38"/>
        <v>122.99999999931001</v>
      </c>
      <c r="AI193" s="17">
        <f t="shared" si="39"/>
        <v>103.09950000000001</v>
      </c>
      <c r="AJ193" s="14">
        <v>0.01</v>
      </c>
      <c r="AK193" s="15">
        <v>0</v>
      </c>
      <c r="AL193" s="21">
        <v>965.43140830173604</v>
      </c>
      <c r="AM193" s="16">
        <f t="shared" si="40"/>
        <v>0</v>
      </c>
      <c r="AN193" s="16">
        <f t="shared" si="41"/>
        <v>9.6543140830173613</v>
      </c>
      <c r="AO193" s="27">
        <v>0.25098030379690678</v>
      </c>
      <c r="AP193" s="27">
        <v>8.7590910042819034E-2</v>
      </c>
    </row>
    <row r="194" spans="1:42" customFormat="1" x14ac:dyDescent="0.25">
      <c r="A194" t="str">
        <f t="shared" si="42"/>
        <v>46054NicaraguaLanguageLine SolutionsLanguageLine Solutions Nicaragua</v>
      </c>
      <c r="B194" t="str">
        <f t="shared" ref="B194:B257" si="43">C194&amp;D194&amp;G194</f>
        <v>46054NicaraguaLanguageLine Solutions Nicaragua</v>
      </c>
      <c r="C194" s="11">
        <v>46054</v>
      </c>
      <c r="D194" s="12" t="s">
        <v>128</v>
      </c>
      <c r="E194" s="12" t="s">
        <v>227</v>
      </c>
      <c r="F194" s="12" t="s">
        <v>125</v>
      </c>
      <c r="G194" s="12" t="s">
        <v>129</v>
      </c>
      <c r="H194" s="12" t="s">
        <v>126</v>
      </c>
      <c r="I194" s="12" t="s">
        <v>127</v>
      </c>
      <c r="J194" s="13">
        <v>4439.13</v>
      </c>
      <c r="K194" s="14">
        <v>0.11436034456072981</v>
      </c>
      <c r="L194" s="15">
        <v>0.105902</v>
      </c>
      <c r="M194" s="16">
        <v>4491.3488520000001</v>
      </c>
      <c r="N194" s="17">
        <f t="shared" ref="N194:N257" si="44">M194*L194</f>
        <v>475.64282612450398</v>
      </c>
      <c r="O194" s="16">
        <f t="shared" ref="O194:O257" si="45">M194*K194</f>
        <v>513.63220225715827</v>
      </c>
      <c r="P194" s="14">
        <v>1.6128770724832396E-2</v>
      </c>
      <c r="Q194" s="15">
        <v>3.8245000000000001E-2</v>
      </c>
      <c r="R194" s="13">
        <v>5006.5227400000003</v>
      </c>
      <c r="S194" s="17">
        <f t="shared" ref="S194:S257" si="46">R194*Q194</f>
        <v>191.47446219130001</v>
      </c>
      <c r="T194" s="16">
        <f t="shared" ref="T194:T257" si="47">R194*P194</f>
        <v>80.749057402119675</v>
      </c>
      <c r="U194" s="14">
        <v>7.5972749195050093E-2</v>
      </c>
      <c r="V194" s="15">
        <v>7.823774027793734E-2</v>
      </c>
      <c r="W194" s="13">
        <v>4439.13</v>
      </c>
      <c r="X194" s="17">
        <f t="shared" ref="X194:X257" si="48">W194*V194</f>
        <v>347.3075</v>
      </c>
      <c r="Y194" s="16">
        <f t="shared" ref="Y194:Y257" si="49">W194*U194</f>
        <v>337.2529101342227</v>
      </c>
      <c r="Z194" s="14">
        <v>0.85000000000000031</v>
      </c>
      <c r="AA194" s="15">
        <v>0.86414037053899762</v>
      </c>
      <c r="AB194" s="13">
        <v>4439.13</v>
      </c>
      <c r="AC194" s="16">
        <f t="shared" ref="AC194:AC257" si="50">AB194*AA194</f>
        <v>3836.0314430707804</v>
      </c>
      <c r="AD194" s="16">
        <f t="shared" ref="AD194:AD257" si="51">AB194*Z194</f>
        <v>3773.2605000000017</v>
      </c>
      <c r="AE194" s="14">
        <v>1.21E-2</v>
      </c>
      <c r="AF194" s="15">
        <v>6.4516129032000005E-2</v>
      </c>
      <c r="AG194" s="21">
        <v>31</v>
      </c>
      <c r="AH194" s="17">
        <f t="shared" ref="AH194:AH257" si="52">AG194*AF194</f>
        <v>1.9999999999920002</v>
      </c>
      <c r="AI194" s="17">
        <f t="shared" ref="AI194:AI257" si="53">AG194*AE194</f>
        <v>0.37509999999999999</v>
      </c>
      <c r="AJ194" s="14">
        <v>0.01</v>
      </c>
      <c r="AK194" s="15">
        <v>0</v>
      </c>
      <c r="AL194" s="21">
        <v>40.191834745186902</v>
      </c>
      <c r="AM194" s="16">
        <f t="shared" ref="AM194:AM257" si="54">AL194*AK194</f>
        <v>0</v>
      </c>
      <c r="AN194" s="16">
        <f t="shared" ref="AN194:AN257" si="55">AL194*AJ194</f>
        <v>0.40191834745186905</v>
      </c>
      <c r="AO194" s="27">
        <v>0.36394323373508392</v>
      </c>
      <c r="AP194" s="27">
        <v>0.39192880807125807</v>
      </c>
    </row>
    <row r="195" spans="1:42" customFormat="1" x14ac:dyDescent="0.25">
      <c r="A195" t="str">
        <f t="shared" ref="A195:A258" si="56">C195&amp;D195&amp;F195&amp;G195</f>
        <v>46054PeruLanguageLine SolutionsLanguageLine Solutions Peru</v>
      </c>
      <c r="B195" t="str">
        <f t="shared" si="43"/>
        <v>46054PeruLanguageLine Solutions Peru</v>
      </c>
      <c r="C195" s="11">
        <v>46054</v>
      </c>
      <c r="D195" s="12" t="s">
        <v>39</v>
      </c>
      <c r="E195" s="12" t="s">
        <v>227</v>
      </c>
      <c r="F195" s="12" t="s">
        <v>125</v>
      </c>
      <c r="G195" s="12" t="s">
        <v>203</v>
      </c>
      <c r="H195" s="12" t="s">
        <v>126</v>
      </c>
      <c r="I195" s="12" t="s">
        <v>127</v>
      </c>
      <c r="J195" s="13">
        <v>70374.3</v>
      </c>
      <c r="K195" s="14">
        <v>0.17879384804683177</v>
      </c>
      <c r="L195" s="15">
        <v>0.17816899999999999</v>
      </c>
      <c r="M195" s="16">
        <v>86709.522496999998</v>
      </c>
      <c r="N195" s="17">
        <f t="shared" si="44"/>
        <v>15448.948913767992</v>
      </c>
      <c r="O195" s="16">
        <f t="shared" si="45"/>
        <v>15503.129189541958</v>
      </c>
      <c r="P195" s="14">
        <v>4.536527147535864E-2</v>
      </c>
      <c r="Q195" s="15">
        <v>6.1596999999999999E-2</v>
      </c>
      <c r="R195" s="13">
        <v>97338.522496999998</v>
      </c>
      <c r="S195" s="17">
        <f t="shared" si="46"/>
        <v>5995.7609702477084</v>
      </c>
      <c r="T195" s="16">
        <f t="shared" si="47"/>
        <v>4415.7884980867093</v>
      </c>
      <c r="U195" s="14">
        <v>0.13325367649577116</v>
      </c>
      <c r="V195" s="15">
        <v>0.15016135546325543</v>
      </c>
      <c r="W195" s="13">
        <v>70374.3</v>
      </c>
      <c r="X195" s="17">
        <f t="shared" si="48"/>
        <v>10567.500277777777</v>
      </c>
      <c r="Y195" s="16">
        <f t="shared" si="49"/>
        <v>9377.6342058163482</v>
      </c>
      <c r="Z195" s="14">
        <v>0.8500000000000002</v>
      </c>
      <c r="AA195" s="15">
        <v>0.90749042252845236</v>
      </c>
      <c r="AB195" s="13">
        <v>70374.3</v>
      </c>
      <c r="AC195" s="16">
        <f t="shared" si="50"/>
        <v>63864.00324214407</v>
      </c>
      <c r="AD195" s="16">
        <f t="shared" si="51"/>
        <v>59818.155000000013</v>
      </c>
      <c r="AE195" s="14">
        <v>0.1192</v>
      </c>
      <c r="AF195" s="15">
        <v>0.178470254957</v>
      </c>
      <c r="AG195" s="21">
        <v>706</v>
      </c>
      <c r="AH195" s="17">
        <f t="shared" si="52"/>
        <v>125.999999999642</v>
      </c>
      <c r="AI195" s="17">
        <f t="shared" si="53"/>
        <v>84.155199999999994</v>
      </c>
      <c r="AJ195" s="14">
        <v>0.01</v>
      </c>
      <c r="AK195" s="15">
        <v>9.163572298378464E-2</v>
      </c>
      <c r="AL195" s="21">
        <v>712.03061610722898</v>
      </c>
      <c r="AM195" s="16">
        <f t="shared" si="54"/>
        <v>65.247440293575536</v>
      </c>
      <c r="AN195" s="16">
        <f t="shared" si="55"/>
        <v>7.12030616107229</v>
      </c>
      <c r="AO195" s="27">
        <v>0.27879461180678011</v>
      </c>
      <c r="AP195" s="27">
        <v>0.20428165758277228</v>
      </c>
    </row>
    <row r="196" spans="1:42" customFormat="1" x14ac:dyDescent="0.25">
      <c r="A196" t="str">
        <f t="shared" si="56"/>
        <v>46054ColombiaLiberty Latin AméricaLiberty Latin América</v>
      </c>
      <c r="B196" t="str">
        <f t="shared" si="43"/>
        <v>46054ColombiaLiberty Latin América</v>
      </c>
      <c r="C196" s="11">
        <v>46054</v>
      </c>
      <c r="D196" s="12" t="s">
        <v>18</v>
      </c>
      <c r="E196" s="12" t="s">
        <v>227</v>
      </c>
      <c r="F196" s="12" t="s">
        <v>130</v>
      </c>
      <c r="G196" s="12" t="s">
        <v>130</v>
      </c>
      <c r="H196" s="12" t="s">
        <v>36</v>
      </c>
      <c r="I196" s="12" t="s">
        <v>37</v>
      </c>
      <c r="J196" s="13">
        <v>285591.1915476193</v>
      </c>
      <c r="K196" s="14">
        <v>0.13200000000000001</v>
      </c>
      <c r="L196" s="15">
        <v>0.18712699999999999</v>
      </c>
      <c r="M196" s="16">
        <v>228242.19989799999</v>
      </c>
      <c r="N196" s="17">
        <f t="shared" si="44"/>
        <v>42710.278140313043</v>
      </c>
      <c r="O196" s="16">
        <f t="shared" si="45"/>
        <v>30127.970386535999</v>
      </c>
      <c r="P196" s="14">
        <v>3.9549980850484667E-2</v>
      </c>
      <c r="Q196" s="15">
        <v>6.3884999999999997E-2</v>
      </c>
      <c r="R196" s="13">
        <v>235550.28323599999</v>
      </c>
      <c r="S196" s="17">
        <f t="shared" si="46"/>
        <v>15048.129844531859</v>
      </c>
      <c r="T196" s="16">
        <f t="shared" si="47"/>
        <v>9316.0091913100387</v>
      </c>
      <c r="U196" s="14">
        <v>0.1015877877703731</v>
      </c>
      <c r="V196" s="15">
        <v>7.8385894851306814E-2</v>
      </c>
      <c r="W196" s="13">
        <v>285591.1915476193</v>
      </c>
      <c r="X196" s="17">
        <f t="shared" si="48"/>
        <v>22386.321111111109</v>
      </c>
      <c r="Y196" s="16">
        <f t="shared" si="49"/>
        <v>29012.577356027519</v>
      </c>
      <c r="Z196" s="14">
        <v>0.69201768910901607</v>
      </c>
      <c r="AA196" s="15">
        <v>0.74817729830149637</v>
      </c>
      <c r="AB196" s="13">
        <v>285591.1915476193</v>
      </c>
      <c r="AC196" s="16">
        <f t="shared" si="50"/>
        <v>213672.84611080296</v>
      </c>
      <c r="AD196" s="16">
        <f t="shared" si="51"/>
        <v>197634.15640467388</v>
      </c>
      <c r="AE196" s="14">
        <v>7.22E-2</v>
      </c>
      <c r="AF196" s="15">
        <v>9.0206185566999997E-2</v>
      </c>
      <c r="AG196" s="21">
        <v>1552</v>
      </c>
      <c r="AH196" s="17">
        <f t="shared" si="52"/>
        <v>139.999999999984</v>
      </c>
      <c r="AI196" s="17">
        <f t="shared" si="53"/>
        <v>112.0544</v>
      </c>
      <c r="AJ196" s="14">
        <v>0.01</v>
      </c>
      <c r="AK196" s="15">
        <v>0</v>
      </c>
      <c r="AL196" s="21">
        <v>761.06667520993847</v>
      </c>
      <c r="AM196" s="16">
        <f t="shared" si="54"/>
        <v>0</v>
      </c>
      <c r="AN196" s="16">
        <f t="shared" si="55"/>
        <v>7.6106667520993847</v>
      </c>
      <c r="AO196" s="27">
        <v>0.20306896306974734</v>
      </c>
      <c r="AP196" s="27">
        <v>8.9136331897045493E-2</v>
      </c>
    </row>
    <row r="197" spans="1:42" customFormat="1" x14ac:dyDescent="0.25">
      <c r="A197" t="str">
        <f t="shared" si="56"/>
        <v>46054Trinidad And TobagoLiberty Latin AméricaLiberty Latin America-Trinidad &amp; Tobago</v>
      </c>
      <c r="B197" t="str">
        <f t="shared" si="43"/>
        <v>46054Trinidad And TobagoLiberty Latin America-Trinidad &amp; Tobago</v>
      </c>
      <c r="C197" s="11">
        <v>46054</v>
      </c>
      <c r="D197" s="12" t="s">
        <v>23</v>
      </c>
      <c r="E197" s="12" t="s">
        <v>228</v>
      </c>
      <c r="F197" s="12" t="s">
        <v>130</v>
      </c>
      <c r="G197" s="12" t="s">
        <v>204</v>
      </c>
      <c r="H197" s="12" t="s">
        <v>36</v>
      </c>
      <c r="I197" s="12" t="s">
        <v>37</v>
      </c>
      <c r="J197" s="13">
        <v>6768.0280555555601</v>
      </c>
      <c r="K197" s="14">
        <v>0.13200000000000001</v>
      </c>
      <c r="L197" s="15">
        <v>0.49349700000000002</v>
      </c>
      <c r="M197" s="16">
        <v>11340</v>
      </c>
      <c r="N197" s="17">
        <f t="shared" si="44"/>
        <v>5596.2559799999999</v>
      </c>
      <c r="O197" s="16">
        <f t="shared" si="45"/>
        <v>1496.88</v>
      </c>
      <c r="P197" s="14">
        <v>3.9549980850484667E-2</v>
      </c>
      <c r="Q197" s="15">
        <v>0.34546300000000002</v>
      </c>
      <c r="R197" s="13">
        <v>12736.5</v>
      </c>
      <c r="S197" s="17">
        <f t="shared" si="46"/>
        <v>4399.9894995000004</v>
      </c>
      <c r="T197" s="16">
        <f t="shared" si="47"/>
        <v>503.72833110219796</v>
      </c>
      <c r="U197" s="14">
        <v>7.4333741009939822E-2</v>
      </c>
      <c r="V197" s="15">
        <v>8.3796277276070266E-2</v>
      </c>
      <c r="W197" s="13">
        <v>6768.0280555555501</v>
      </c>
      <c r="X197" s="17">
        <f t="shared" si="48"/>
        <v>567.13555555555558</v>
      </c>
      <c r="Y197" s="16">
        <f t="shared" si="49"/>
        <v>503.09284462967287</v>
      </c>
      <c r="Z197" s="14">
        <v>0.5099999999999999</v>
      </c>
      <c r="AA197" s="15">
        <v>0.53198953733054877</v>
      </c>
      <c r="AB197" s="13">
        <v>6768.0280555555601</v>
      </c>
      <c r="AC197" s="16">
        <f t="shared" si="50"/>
        <v>3600.5201139151759</v>
      </c>
      <c r="AD197" s="16">
        <f t="shared" si="51"/>
        <v>3451.6943083333349</v>
      </c>
      <c r="AE197" s="14">
        <v>0.1699</v>
      </c>
      <c r="AF197" s="15">
        <v>0.32954545454500001</v>
      </c>
      <c r="AG197" s="21">
        <v>88</v>
      </c>
      <c r="AH197" s="17">
        <f t="shared" si="52"/>
        <v>28.99999999996</v>
      </c>
      <c r="AI197" s="17">
        <f t="shared" si="53"/>
        <v>14.9512</v>
      </c>
      <c r="AJ197" s="14">
        <v>0.01</v>
      </c>
      <c r="AK197" s="15">
        <v>0.12702292251179403</v>
      </c>
      <c r="AL197" s="21">
        <v>47.316005911769089</v>
      </c>
      <c r="AM197" s="16">
        <f t="shared" si="54"/>
        <v>6.0102173524982332</v>
      </c>
      <c r="AN197" s="16">
        <f t="shared" si="55"/>
        <v>0.47316005911769088</v>
      </c>
      <c r="AO197" s="27">
        <v>-0.10537107603570389</v>
      </c>
      <c r="AP197" s="27">
        <v>0.18452530578615184</v>
      </c>
    </row>
    <row r="198" spans="1:42" customFormat="1" x14ac:dyDescent="0.25">
      <c r="A198" t="str">
        <f t="shared" si="56"/>
        <v>46054PeruMarriott International IncMarriott International, Inc</v>
      </c>
      <c r="B198" t="str">
        <f t="shared" si="43"/>
        <v>46054PeruMarriott International, Inc</v>
      </c>
      <c r="C198" s="11">
        <v>46054</v>
      </c>
      <c r="D198" s="12" t="s">
        <v>39</v>
      </c>
      <c r="E198" s="12" t="s">
        <v>227</v>
      </c>
      <c r="F198" s="12" t="s">
        <v>131</v>
      </c>
      <c r="G198" s="12" t="s">
        <v>132</v>
      </c>
      <c r="H198" s="12" t="s">
        <v>28</v>
      </c>
      <c r="I198" s="12" t="s">
        <v>29</v>
      </c>
      <c r="J198" s="13">
        <v>25472.1</v>
      </c>
      <c r="K198" s="14">
        <v>0.14613793604533371</v>
      </c>
      <c r="L198" s="15">
        <v>0.199569</v>
      </c>
      <c r="M198" s="16">
        <v>28039.167221</v>
      </c>
      <c r="N198" s="17">
        <f t="shared" si="44"/>
        <v>5595.7485631277486</v>
      </c>
      <c r="O198" s="16">
        <f t="shared" si="45"/>
        <v>4097.5860261069156</v>
      </c>
      <c r="P198" s="14">
        <v>0.11319012000000002</v>
      </c>
      <c r="Q198" s="15">
        <v>0.124199</v>
      </c>
      <c r="R198" s="13">
        <v>31191.667221</v>
      </c>
      <c r="S198" s="17">
        <f t="shared" si="46"/>
        <v>3873.9738771809789</v>
      </c>
      <c r="T198" s="16">
        <f t="shared" si="47"/>
        <v>3530.588555745057</v>
      </c>
      <c r="U198" s="14">
        <v>0.13035447481908166</v>
      </c>
      <c r="V198" s="15">
        <v>0.12892632200198126</v>
      </c>
      <c r="W198" s="13">
        <v>25472.1</v>
      </c>
      <c r="X198" s="17">
        <f t="shared" si="48"/>
        <v>3284.0241666666666</v>
      </c>
      <c r="Y198" s="16">
        <f t="shared" si="49"/>
        <v>3320.4022180391298</v>
      </c>
      <c r="Z198" s="14">
        <v>0.81599999999999995</v>
      </c>
      <c r="AA198" s="15">
        <v>0.81638205980066447</v>
      </c>
      <c r="AB198" s="13">
        <v>25472.1</v>
      </c>
      <c r="AC198" s="16">
        <f t="shared" si="50"/>
        <v>20794.965465448506</v>
      </c>
      <c r="AD198" s="16">
        <f t="shared" si="51"/>
        <v>20785.233599999996</v>
      </c>
      <c r="AE198" s="14">
        <v>8.2199999999999995E-2</v>
      </c>
      <c r="AF198" s="15">
        <v>0.102409638554</v>
      </c>
      <c r="AG198" s="21">
        <v>166</v>
      </c>
      <c r="AH198" s="17">
        <f t="shared" si="52"/>
        <v>16.999999999964</v>
      </c>
      <c r="AI198" s="17">
        <f t="shared" si="53"/>
        <v>13.645199999999999</v>
      </c>
      <c r="AJ198" s="14">
        <v>0.01</v>
      </c>
      <c r="AK198" s="15">
        <v>0</v>
      </c>
      <c r="AL198" s="21">
        <v>284.10000000000002</v>
      </c>
      <c r="AM198" s="16">
        <f t="shared" si="54"/>
        <v>0</v>
      </c>
      <c r="AN198" s="16">
        <f t="shared" si="55"/>
        <v>2.8410000000000002</v>
      </c>
      <c r="AO198" s="27">
        <v>0.40168142599347301</v>
      </c>
      <c r="AP198" s="27">
        <v>0.37192540671338276</v>
      </c>
    </row>
    <row r="199" spans="1:42" customFormat="1" x14ac:dyDescent="0.25">
      <c r="A199" t="str">
        <f t="shared" si="56"/>
        <v>46054ColombiaMatch GroupTinder</v>
      </c>
      <c r="B199" t="str">
        <f t="shared" si="43"/>
        <v>46054ColombiaTinder</v>
      </c>
      <c r="C199" s="11">
        <v>46054</v>
      </c>
      <c r="D199" s="12" t="s">
        <v>18</v>
      </c>
      <c r="E199" s="12" t="s">
        <v>227</v>
      </c>
      <c r="F199" s="12" t="s">
        <v>133</v>
      </c>
      <c r="G199" s="12" t="s">
        <v>134</v>
      </c>
      <c r="H199" s="12" t="s">
        <v>21</v>
      </c>
      <c r="I199" s="12" t="s">
        <v>22</v>
      </c>
      <c r="J199" s="13">
        <v>6212.02</v>
      </c>
      <c r="K199" s="14">
        <v>8.4959999999999994E-2</v>
      </c>
      <c r="L199" s="15">
        <v>0.131742</v>
      </c>
      <c r="M199" s="16">
        <v>6037.5</v>
      </c>
      <c r="N199" s="17">
        <f t="shared" si="44"/>
        <v>795.39232500000003</v>
      </c>
      <c r="O199" s="16">
        <f t="shared" si="45"/>
        <v>512.94599999999991</v>
      </c>
      <c r="P199" s="14">
        <v>9.5399999999999999E-3</v>
      </c>
      <c r="Q199" s="15">
        <v>1.2451E-2</v>
      </c>
      <c r="R199" s="13">
        <v>6103.5</v>
      </c>
      <c r="S199" s="17">
        <f t="shared" si="46"/>
        <v>75.994678500000006</v>
      </c>
      <c r="T199" s="16">
        <f t="shared" si="47"/>
        <v>58.22739</v>
      </c>
      <c r="U199" s="14">
        <v>5.9382272389050424E-2</v>
      </c>
      <c r="V199" s="15">
        <v>6.1037758696491265E-2</v>
      </c>
      <c r="W199" s="13">
        <v>6212.02</v>
      </c>
      <c r="X199" s="17">
        <f t="shared" si="48"/>
        <v>379.1677777777777</v>
      </c>
      <c r="Y199" s="16">
        <f t="shared" si="49"/>
        <v>368.88386372622904</v>
      </c>
      <c r="Z199" s="14">
        <v>0.97500000000000031</v>
      </c>
      <c r="AA199" s="15">
        <v>0.98448792825624321</v>
      </c>
      <c r="AB199" s="13">
        <v>6212.02</v>
      </c>
      <c r="AC199" s="16">
        <f t="shared" si="50"/>
        <v>6115.6587000863483</v>
      </c>
      <c r="AD199" s="16">
        <f t="shared" si="51"/>
        <v>6056.719500000002</v>
      </c>
      <c r="AE199" s="14">
        <v>0.03</v>
      </c>
      <c r="AF199" s="15">
        <v>0</v>
      </c>
      <c r="AG199" s="21">
        <v>45</v>
      </c>
      <c r="AH199" s="17">
        <f t="shared" si="52"/>
        <v>0</v>
      </c>
      <c r="AI199" s="17">
        <f t="shared" si="53"/>
        <v>1.3499999999999999</v>
      </c>
      <c r="AJ199" s="14">
        <v>0.01</v>
      </c>
      <c r="AK199" s="15">
        <v>0</v>
      </c>
      <c r="AL199" s="21">
        <v>98.0815256126875</v>
      </c>
      <c r="AM199" s="16">
        <f t="shared" si="54"/>
        <v>0</v>
      </c>
      <c r="AN199" s="16">
        <f t="shared" si="55"/>
        <v>0.98081525612687503</v>
      </c>
      <c r="AO199" s="27">
        <v>0.34512315744814648</v>
      </c>
      <c r="AP199" s="27">
        <v>0.37527953609297671</v>
      </c>
    </row>
    <row r="200" spans="1:42" customFormat="1" x14ac:dyDescent="0.25">
      <c r="A200" t="str">
        <f t="shared" si="56"/>
        <v>46054ColombiaMc DonaldsArcos Dorados</v>
      </c>
      <c r="B200" t="str">
        <f t="shared" si="43"/>
        <v>46054ColombiaArcos Dorados</v>
      </c>
      <c r="C200" s="11">
        <v>46054</v>
      </c>
      <c r="D200" s="12" t="s">
        <v>18</v>
      </c>
      <c r="E200" s="12" t="s">
        <v>227</v>
      </c>
      <c r="F200" s="12" t="s">
        <v>135</v>
      </c>
      <c r="G200" s="12" t="s">
        <v>136</v>
      </c>
      <c r="H200" s="12" t="s">
        <v>36</v>
      </c>
      <c r="I200" s="12" t="s">
        <v>37</v>
      </c>
      <c r="J200" s="13">
        <v>6399.1664451022498</v>
      </c>
      <c r="K200" s="14">
        <v>6.3340304930687125E-2</v>
      </c>
      <c r="L200" s="15">
        <v>0.117965</v>
      </c>
      <c r="M200" s="16">
        <v>5893</v>
      </c>
      <c r="N200" s="17">
        <f t="shared" si="44"/>
        <v>695.16774499999997</v>
      </c>
      <c r="O200" s="16">
        <f t="shared" si="45"/>
        <v>373.26441695653921</v>
      </c>
      <c r="P200" s="14">
        <v>1.3972746331834106E-2</v>
      </c>
      <c r="Q200" s="15">
        <v>5.1190000000000003E-3</v>
      </c>
      <c r="R200" s="13">
        <v>6543</v>
      </c>
      <c r="S200" s="17">
        <f t="shared" si="46"/>
        <v>33.493617</v>
      </c>
      <c r="T200" s="16">
        <f t="shared" si="47"/>
        <v>91.423679249190556</v>
      </c>
      <c r="U200" s="14">
        <v>4.1232718017880185E-2</v>
      </c>
      <c r="V200" s="15">
        <v>7.8733605191667111E-2</v>
      </c>
      <c r="W200" s="13">
        <v>6399.1664451022498</v>
      </c>
      <c r="X200" s="17">
        <f t="shared" si="48"/>
        <v>503.82944444444445</v>
      </c>
      <c r="Y200" s="16">
        <f t="shared" si="49"/>
        <v>263.85502558038183</v>
      </c>
      <c r="Z200" s="14">
        <v>0.93999999999999917</v>
      </c>
      <c r="AA200" s="15">
        <v>0.98188264077593801</v>
      </c>
      <c r="AB200" s="13">
        <v>6399.1664451022498</v>
      </c>
      <c r="AC200" s="16">
        <f t="shared" si="50"/>
        <v>6283.2304478817687</v>
      </c>
      <c r="AD200" s="16">
        <f t="shared" si="51"/>
        <v>6015.2164583961094</v>
      </c>
      <c r="AE200" s="14">
        <v>3.5499999999999997E-2</v>
      </c>
      <c r="AF200" s="15">
        <v>2.6315789472999999E-2</v>
      </c>
      <c r="AG200" s="21">
        <v>38</v>
      </c>
      <c r="AH200" s="17">
        <f t="shared" si="52"/>
        <v>0.99999999997400002</v>
      </c>
      <c r="AI200" s="17">
        <f t="shared" si="53"/>
        <v>1.349</v>
      </c>
      <c r="AJ200" s="14">
        <v>0.01</v>
      </c>
      <c r="AK200" s="15">
        <v>0</v>
      </c>
      <c r="AL200" s="21">
        <v>49.579810039375005</v>
      </c>
      <c r="AM200" s="16">
        <f t="shared" si="54"/>
        <v>0</v>
      </c>
      <c r="AN200" s="16">
        <f t="shared" si="55"/>
        <v>0.49579810039375005</v>
      </c>
      <c r="AO200" s="27">
        <v>0.42334121376870398</v>
      </c>
      <c r="AP200" s="27">
        <v>0.30346724625962196</v>
      </c>
    </row>
    <row r="201" spans="1:42" customFormat="1" x14ac:dyDescent="0.25">
      <c r="A201" t="str">
        <f t="shared" si="56"/>
        <v>46054ColombiaMercado LibreMercado Livre (Ebazar)</v>
      </c>
      <c r="B201" t="str">
        <f t="shared" si="43"/>
        <v>46054ColombiaMercado Livre (Ebazar)</v>
      </c>
      <c r="C201" s="11">
        <v>46054</v>
      </c>
      <c r="D201" s="12" t="s">
        <v>18</v>
      </c>
      <c r="E201" s="12" t="s">
        <v>227</v>
      </c>
      <c r="F201" s="12" t="s">
        <v>137</v>
      </c>
      <c r="G201" s="12" t="s">
        <v>138</v>
      </c>
      <c r="H201" s="12" t="s">
        <v>36</v>
      </c>
      <c r="I201" s="12" t="s">
        <v>37</v>
      </c>
      <c r="J201" s="13">
        <v>197541.02360956417</v>
      </c>
      <c r="K201" s="14">
        <v>9.9000000000000005E-2</v>
      </c>
      <c r="L201" s="15">
        <v>0.18685099999999999</v>
      </c>
      <c r="M201" s="16">
        <v>194973.06666300001</v>
      </c>
      <c r="N201" s="17">
        <f t="shared" si="44"/>
        <v>36430.912479048209</v>
      </c>
      <c r="O201" s="16">
        <f t="shared" si="45"/>
        <v>19302.333599637001</v>
      </c>
      <c r="P201" s="14">
        <v>4.5210286661777968E-2</v>
      </c>
      <c r="Q201" s="15">
        <v>4.6523000000000002E-2</v>
      </c>
      <c r="R201" s="13">
        <v>205209.06666300001</v>
      </c>
      <c r="S201" s="17">
        <f t="shared" si="46"/>
        <v>9546.9414083627489</v>
      </c>
      <c r="T201" s="16">
        <f t="shared" si="47"/>
        <v>9277.5607294301353</v>
      </c>
      <c r="U201" s="14">
        <v>8.6433107475474211E-2</v>
      </c>
      <c r="V201" s="15">
        <v>0.10460799348430957</v>
      </c>
      <c r="W201" s="13">
        <v>205516.86035459168</v>
      </c>
      <c r="X201" s="17">
        <f t="shared" si="48"/>
        <v>21498.706388888888</v>
      </c>
      <c r="Y201" s="16">
        <f t="shared" si="49"/>
        <v>17763.460879050446</v>
      </c>
      <c r="Z201" s="14">
        <v>0.81128008084392622</v>
      </c>
      <c r="AA201" s="15">
        <v>0.76319853243416158</v>
      </c>
      <c r="AB201" s="13">
        <v>197541.02360956417</v>
      </c>
      <c r="AC201" s="16">
        <f t="shared" si="50"/>
        <v>150763.01931436145</v>
      </c>
      <c r="AD201" s="16">
        <f t="shared" si="51"/>
        <v>160261.09760395915</v>
      </c>
      <c r="AE201" s="14">
        <v>6.54E-2</v>
      </c>
      <c r="AF201" s="15">
        <v>6.0388209919999998E-2</v>
      </c>
      <c r="AG201" s="21">
        <v>1391</v>
      </c>
      <c r="AH201" s="17">
        <f t="shared" si="52"/>
        <v>83.99999999872</v>
      </c>
      <c r="AI201" s="17">
        <f t="shared" si="53"/>
        <v>90.971400000000003</v>
      </c>
      <c r="AJ201" s="14">
        <v>0.01</v>
      </c>
      <c r="AK201" s="15">
        <v>0</v>
      </c>
      <c r="AL201" s="21">
        <v>1100.677222461826</v>
      </c>
      <c r="AM201" s="16">
        <f t="shared" si="54"/>
        <v>0</v>
      </c>
      <c r="AN201" s="16">
        <f t="shared" si="55"/>
        <v>11.00677222461826</v>
      </c>
      <c r="AO201" s="27">
        <v>0.10540733675110824</v>
      </c>
      <c r="AP201" s="27">
        <v>0.11039543951571827</v>
      </c>
    </row>
    <row r="202" spans="1:42" customFormat="1" x14ac:dyDescent="0.25">
      <c r="A202" t="str">
        <f t="shared" si="56"/>
        <v>46054ColombiaMetaFacebook</v>
      </c>
      <c r="B202" t="str">
        <f t="shared" si="43"/>
        <v>46054ColombiaFacebook</v>
      </c>
      <c r="C202" s="11">
        <v>46054</v>
      </c>
      <c r="D202" s="12" t="s">
        <v>18</v>
      </c>
      <c r="E202" s="12" t="s">
        <v>227</v>
      </c>
      <c r="F202" s="12" t="s">
        <v>139</v>
      </c>
      <c r="G202" s="12" t="s">
        <v>140</v>
      </c>
      <c r="H202" s="12" t="s">
        <v>141</v>
      </c>
      <c r="I202" s="12" t="s">
        <v>142</v>
      </c>
      <c r="J202" s="13">
        <v>339683.84619484592</v>
      </c>
      <c r="K202" s="14">
        <v>0.12204</v>
      </c>
      <c r="L202" s="15">
        <v>0.144258</v>
      </c>
      <c r="M202" s="16">
        <v>352764.33291599998</v>
      </c>
      <c r="N202" s="17">
        <f t="shared" si="44"/>
        <v>50889.077137796325</v>
      </c>
      <c r="O202" s="16">
        <f t="shared" si="45"/>
        <v>43051.359189068637</v>
      </c>
      <c r="P202" s="14">
        <v>3.6000000000000004E-2</v>
      </c>
      <c r="Q202" s="15">
        <v>2.5003000000000001E-2</v>
      </c>
      <c r="R202" s="13">
        <v>358005.41625100002</v>
      </c>
      <c r="S202" s="17">
        <f t="shared" si="46"/>
        <v>8951.2094225237543</v>
      </c>
      <c r="T202" s="16">
        <f t="shared" si="47"/>
        <v>12888.194985036002</v>
      </c>
      <c r="U202" s="14">
        <v>6.7648038884124129E-2</v>
      </c>
      <c r="V202" s="15">
        <v>7.1103990830778327E-2</v>
      </c>
      <c r="W202" s="13">
        <v>337035.96580473252</v>
      </c>
      <c r="X202" s="17">
        <f t="shared" si="48"/>
        <v>23964.60222222222</v>
      </c>
      <c r="Y202" s="16">
        <f t="shared" si="49"/>
        <v>22799.822120106877</v>
      </c>
      <c r="Z202" s="14">
        <v>0.85842741389788635</v>
      </c>
      <c r="AA202" s="15">
        <v>0.85363018553422276</v>
      </c>
      <c r="AB202" s="13">
        <v>339683.84619484592</v>
      </c>
      <c r="AC202" s="16">
        <f t="shared" si="50"/>
        <v>289964.38465028472</v>
      </c>
      <c r="AD202" s="16">
        <f t="shared" si="51"/>
        <v>291593.92563192896</v>
      </c>
      <c r="AE202" s="14">
        <v>3.15E-2</v>
      </c>
      <c r="AF202" s="15">
        <v>3.6402569592999999E-2</v>
      </c>
      <c r="AG202" s="21">
        <v>2335</v>
      </c>
      <c r="AH202" s="17">
        <f t="shared" si="52"/>
        <v>84.999999999655003</v>
      </c>
      <c r="AI202" s="17">
        <f t="shared" si="53"/>
        <v>73.552499999999995</v>
      </c>
      <c r="AJ202" s="14">
        <v>0.01</v>
      </c>
      <c r="AK202" s="15">
        <v>0</v>
      </c>
      <c r="AL202" s="21">
        <v>5114.4260534687492</v>
      </c>
      <c r="AM202" s="16">
        <f t="shared" si="54"/>
        <v>0</v>
      </c>
      <c r="AN202" s="16">
        <f t="shared" si="55"/>
        <v>51.14426053468749</v>
      </c>
      <c r="AO202" s="27">
        <v>0.31883571537589595</v>
      </c>
      <c r="AP202" s="27">
        <v>0.22903050735117123</v>
      </c>
    </row>
    <row r="203" spans="1:42" customFormat="1" x14ac:dyDescent="0.25">
      <c r="A203" t="str">
        <f t="shared" si="56"/>
        <v>46054ColombiaMicrosoft Corp.Microsoft</v>
      </c>
      <c r="B203" t="str">
        <f t="shared" si="43"/>
        <v>46054ColombiaMicrosoft</v>
      </c>
      <c r="C203" s="11">
        <v>46054</v>
      </c>
      <c r="D203" s="12" t="s">
        <v>18</v>
      </c>
      <c r="E203" s="12" t="s">
        <v>227</v>
      </c>
      <c r="F203" s="12" t="s">
        <v>143</v>
      </c>
      <c r="G203" s="12" t="s">
        <v>144</v>
      </c>
      <c r="H203" s="12" t="s">
        <v>145</v>
      </c>
      <c r="I203" s="12" t="s">
        <v>146</v>
      </c>
      <c r="J203" s="13">
        <v>42219.94</v>
      </c>
      <c r="K203" s="14">
        <v>0.1406737094082387</v>
      </c>
      <c r="L203" s="15">
        <v>0.14363999999999999</v>
      </c>
      <c r="M203" s="16">
        <v>42864.749995999999</v>
      </c>
      <c r="N203" s="17">
        <f t="shared" si="44"/>
        <v>6157.0926894254389</v>
      </c>
      <c r="O203" s="16">
        <f t="shared" si="45"/>
        <v>6029.9433847941045</v>
      </c>
      <c r="P203" s="14">
        <v>3.6300000000000006E-2</v>
      </c>
      <c r="Q203" s="15">
        <v>1.5484E-2</v>
      </c>
      <c r="R203" s="13">
        <v>44640.249995999999</v>
      </c>
      <c r="S203" s="17">
        <f t="shared" si="46"/>
        <v>691.20963093806392</v>
      </c>
      <c r="T203" s="16">
        <f t="shared" si="47"/>
        <v>1620.4410748548003</v>
      </c>
      <c r="U203" s="14">
        <v>0.15156300569109113</v>
      </c>
      <c r="V203" s="15">
        <v>0.14820208965242487</v>
      </c>
      <c r="W203" s="13">
        <v>42219.94</v>
      </c>
      <c r="X203" s="17">
        <f t="shared" si="48"/>
        <v>6257.0833329999996</v>
      </c>
      <c r="Y203" s="16">
        <f t="shared" si="49"/>
        <v>6398.9810064975263</v>
      </c>
      <c r="Z203" s="14">
        <v>0.81402241093747474</v>
      </c>
      <c r="AA203" s="15">
        <v>0.83039386375428437</v>
      </c>
      <c r="AB203" s="13">
        <v>42219.94</v>
      </c>
      <c r="AC203" s="16">
        <f t="shared" si="50"/>
        <v>35059.179104074065</v>
      </c>
      <c r="AD203" s="16">
        <f t="shared" si="51"/>
        <v>34367.977348435532</v>
      </c>
      <c r="AE203" s="14">
        <v>4.6600000000000003E-2</v>
      </c>
      <c r="AF203" s="15">
        <v>4.5592705167000001E-2</v>
      </c>
      <c r="AG203" s="21">
        <v>329</v>
      </c>
      <c r="AH203" s="17">
        <f t="shared" si="52"/>
        <v>14.999999999943</v>
      </c>
      <c r="AI203" s="17">
        <f t="shared" si="53"/>
        <v>15.3314</v>
      </c>
      <c r="AJ203" s="14">
        <v>0.01</v>
      </c>
      <c r="AK203" s="15">
        <v>0</v>
      </c>
      <c r="AL203" s="21">
        <v>1027.0342275943192</v>
      </c>
      <c r="AM203" s="16">
        <f t="shared" si="54"/>
        <v>0</v>
      </c>
      <c r="AN203" s="16">
        <f t="shared" si="55"/>
        <v>10.270342275943191</v>
      </c>
      <c r="AO203" s="27">
        <v>0.31555420043082644</v>
      </c>
      <c r="AP203" s="27">
        <v>4.6123621575372115E-2</v>
      </c>
    </row>
    <row r="204" spans="1:42" customFormat="1" x14ac:dyDescent="0.25">
      <c r="A204" t="str">
        <f t="shared" si="56"/>
        <v>46054ColombiaMicrosoft Corp.LinkedIn Corporation</v>
      </c>
      <c r="B204" t="str">
        <f t="shared" si="43"/>
        <v>46054ColombiaLinkedIn Corporation</v>
      </c>
      <c r="C204" s="11">
        <v>46054</v>
      </c>
      <c r="D204" s="12" t="s">
        <v>18</v>
      </c>
      <c r="E204" s="12" t="s">
        <v>227</v>
      </c>
      <c r="F204" s="12" t="s">
        <v>143</v>
      </c>
      <c r="G204" s="12" t="s">
        <v>147</v>
      </c>
      <c r="H204" s="12" t="s">
        <v>145</v>
      </c>
      <c r="I204" s="12" t="s">
        <v>146</v>
      </c>
      <c r="J204" s="13">
        <v>29309.919999999998</v>
      </c>
      <c r="K204" s="14">
        <v>0.10611577965706349</v>
      </c>
      <c r="L204" s="15">
        <v>0.15246199999999999</v>
      </c>
      <c r="M204" s="16">
        <v>29589.75</v>
      </c>
      <c r="N204" s="17">
        <f t="shared" si="44"/>
        <v>4511.3124644999998</v>
      </c>
      <c r="O204" s="16">
        <f t="shared" si="45"/>
        <v>3139.9393911075945</v>
      </c>
      <c r="P204" s="14">
        <v>2.5847140449728249E-2</v>
      </c>
      <c r="Q204" s="15">
        <v>1.5239000000000001E-2</v>
      </c>
      <c r="R204" s="13">
        <v>31891.25</v>
      </c>
      <c r="S204" s="17">
        <f t="shared" si="46"/>
        <v>485.99075875</v>
      </c>
      <c r="T204" s="16">
        <f t="shared" si="47"/>
        <v>824.29761786739607</v>
      </c>
      <c r="U204" s="14">
        <v>0</v>
      </c>
      <c r="V204" s="15">
        <v>0</v>
      </c>
      <c r="W204" s="13">
        <v>30400</v>
      </c>
      <c r="X204" s="17">
        <f t="shared" si="48"/>
        <v>0</v>
      </c>
      <c r="Y204" s="16">
        <f t="shared" si="49"/>
        <v>0</v>
      </c>
      <c r="Z204" s="14">
        <v>0.81402241093747474</v>
      </c>
      <c r="AA204" s="15">
        <v>0.83039386375428437</v>
      </c>
      <c r="AB204" s="13">
        <v>29309.919999999998</v>
      </c>
      <c r="AC204" s="16">
        <f t="shared" si="50"/>
        <v>24338.777715128974</v>
      </c>
      <c r="AD204" s="16">
        <f t="shared" si="51"/>
        <v>23858.931742784509</v>
      </c>
      <c r="AE204" s="14">
        <v>6.4699999999999994E-2</v>
      </c>
      <c r="AF204" s="15">
        <v>3.3018867924000002E-2</v>
      </c>
      <c r="AG204" s="21">
        <v>212</v>
      </c>
      <c r="AH204" s="17">
        <f t="shared" si="52"/>
        <v>6.9999999998880007</v>
      </c>
      <c r="AI204" s="17">
        <f t="shared" si="53"/>
        <v>13.716399999999998</v>
      </c>
      <c r="AJ204" s="14">
        <v>0.01</v>
      </c>
      <c r="AK204" s="15">
        <v>0</v>
      </c>
      <c r="AL204" s="21">
        <v>1027.0342275943192</v>
      </c>
      <c r="AM204" s="16">
        <f t="shared" si="54"/>
        <v>0</v>
      </c>
      <c r="AN204" s="16">
        <f t="shared" si="55"/>
        <v>10.270342275943191</v>
      </c>
      <c r="AO204" s="27">
        <v>0.31555420043082644</v>
      </c>
      <c r="AP204" s="27">
        <v>0.15228816852512694</v>
      </c>
    </row>
    <row r="205" spans="1:42" customFormat="1" x14ac:dyDescent="0.25">
      <c r="A205" t="str">
        <f t="shared" si="56"/>
        <v>46054ColombiaMLB Advanced MediaMLB Advanced Media</v>
      </c>
      <c r="B205" t="str">
        <f t="shared" si="43"/>
        <v>46054ColombiaMLB Advanced Media</v>
      </c>
      <c r="C205" s="11">
        <v>46054</v>
      </c>
      <c r="D205" s="12" t="s">
        <v>18</v>
      </c>
      <c r="E205" s="12" t="s">
        <v>227</v>
      </c>
      <c r="F205" s="12" t="s">
        <v>148</v>
      </c>
      <c r="G205" s="12" t="s">
        <v>148</v>
      </c>
      <c r="H205" s="12" t="s">
        <v>21</v>
      </c>
      <c r="I205" s="12" t="s">
        <v>22</v>
      </c>
      <c r="J205" s="13">
        <v>7541.32</v>
      </c>
      <c r="K205" s="14">
        <v>8.9143107432965607E-2</v>
      </c>
      <c r="L205" s="15">
        <v>0.414962</v>
      </c>
      <c r="M205" s="16">
        <v>12711.8</v>
      </c>
      <c r="N205" s="17">
        <f t="shared" si="44"/>
        <v>5274.9139515999996</v>
      </c>
      <c r="O205" s="16">
        <f t="shared" si="45"/>
        <v>1133.1693530663722</v>
      </c>
      <c r="P205" s="14">
        <v>3.3360021350413667E-2</v>
      </c>
      <c r="Q205" s="15">
        <v>0.122765</v>
      </c>
      <c r="R205" s="13">
        <v>13257</v>
      </c>
      <c r="S205" s="17">
        <f t="shared" si="46"/>
        <v>1627.4956050000001</v>
      </c>
      <c r="T205" s="16">
        <f t="shared" si="47"/>
        <v>442.25380304243396</v>
      </c>
      <c r="U205" s="14">
        <v>0</v>
      </c>
      <c r="V205" s="15">
        <v>0</v>
      </c>
      <c r="W205" s="13">
        <v>18539</v>
      </c>
      <c r="X205" s="17">
        <f t="shared" si="48"/>
        <v>0</v>
      </c>
      <c r="Y205" s="16">
        <f t="shared" si="49"/>
        <v>0</v>
      </c>
      <c r="Z205" s="14">
        <v>0.85000000000000031</v>
      </c>
      <c r="AA205" s="15">
        <v>1.3948032958975098</v>
      </c>
      <c r="AB205" s="13">
        <v>7541.32</v>
      </c>
      <c r="AC205" s="16">
        <f t="shared" si="50"/>
        <v>10518.657991417809</v>
      </c>
      <c r="AD205" s="16">
        <f t="shared" si="51"/>
        <v>6410.1220000000021</v>
      </c>
      <c r="AE205" s="14">
        <v>7.2099999999999997E-2</v>
      </c>
      <c r="AF205" s="15">
        <v>0.17532467532400001</v>
      </c>
      <c r="AG205" s="21">
        <v>154</v>
      </c>
      <c r="AH205" s="17">
        <f t="shared" si="52"/>
        <v>26.999999999896001</v>
      </c>
      <c r="AI205" s="17">
        <f t="shared" si="53"/>
        <v>11.103399999999999</v>
      </c>
      <c r="AJ205" s="14">
        <v>0.01</v>
      </c>
      <c r="AK205" s="15">
        <v>0.24589078162796688</v>
      </c>
      <c r="AL205" s="21">
        <v>131.000125</v>
      </c>
      <c r="AM205" s="16">
        <f t="shared" si="54"/>
        <v>32.211723129611364</v>
      </c>
      <c r="AN205" s="16">
        <f t="shared" si="55"/>
        <v>1.31000125</v>
      </c>
      <c r="AO205" s="27">
        <v>7.3365347436491243E-2</v>
      </c>
      <c r="AP205" s="27">
        <v>0.27606765434876418</v>
      </c>
    </row>
    <row r="206" spans="1:42" customFormat="1" x14ac:dyDescent="0.25">
      <c r="A206" t="str">
        <f t="shared" si="56"/>
        <v>46054ColombiaNaturgyNaturgy</v>
      </c>
      <c r="B206" t="str">
        <f t="shared" si="43"/>
        <v>46054ColombiaNaturgy</v>
      </c>
      <c r="C206" s="11">
        <v>46054</v>
      </c>
      <c r="D206" s="12" t="s">
        <v>18</v>
      </c>
      <c r="E206" s="12" t="s">
        <v>227</v>
      </c>
      <c r="F206" s="12" t="s">
        <v>149</v>
      </c>
      <c r="G206" s="12" t="s">
        <v>149</v>
      </c>
      <c r="H206" s="12" t="s">
        <v>63</v>
      </c>
      <c r="I206" s="12" t="s">
        <v>64</v>
      </c>
      <c r="J206" s="13">
        <v>37407.17</v>
      </c>
      <c r="K206" s="14">
        <v>0.16</v>
      </c>
      <c r="L206" s="15">
        <v>0.389152</v>
      </c>
      <c r="M206" s="16">
        <v>59260.916664999997</v>
      </c>
      <c r="N206" s="17">
        <f t="shared" si="44"/>
        <v>23061.50424201808</v>
      </c>
      <c r="O206" s="16">
        <f t="shared" si="45"/>
        <v>9481.7466664000003</v>
      </c>
      <c r="P206" s="14">
        <v>6.0426545432019418E-2</v>
      </c>
      <c r="Q206" s="15">
        <v>0.121671</v>
      </c>
      <c r="R206" s="13">
        <v>60083.916664999997</v>
      </c>
      <c r="S206" s="17">
        <f t="shared" si="46"/>
        <v>7310.4702245472145</v>
      </c>
      <c r="T206" s="16">
        <f t="shared" si="47"/>
        <v>3630.663520091291</v>
      </c>
      <c r="U206" s="14">
        <v>0.13948901183341017</v>
      </c>
      <c r="V206" s="15">
        <v>0.13041653551568566</v>
      </c>
      <c r="W206" s="13">
        <v>38124</v>
      </c>
      <c r="X206" s="17">
        <f t="shared" si="48"/>
        <v>4972</v>
      </c>
      <c r="Y206" s="16">
        <f t="shared" si="49"/>
        <v>5317.8790871369292</v>
      </c>
      <c r="Z206" s="14">
        <v>0.65</v>
      </c>
      <c r="AA206" s="15">
        <v>1.001566255679798</v>
      </c>
      <c r="AB206" s="13">
        <v>37407.17</v>
      </c>
      <c r="AC206" s="16">
        <f t="shared" si="50"/>
        <v>37465.759192477664</v>
      </c>
      <c r="AD206" s="16">
        <f t="shared" si="51"/>
        <v>24314.660499999998</v>
      </c>
      <c r="AE206" s="14">
        <v>5.5500000000000001E-2</v>
      </c>
      <c r="AF206" s="15">
        <v>8.6161879895000001E-2</v>
      </c>
      <c r="AG206" s="21">
        <v>383</v>
      </c>
      <c r="AH206" s="17">
        <f t="shared" si="52"/>
        <v>32.999999999785004</v>
      </c>
      <c r="AI206" s="17">
        <f t="shared" si="53"/>
        <v>21.256499999999999</v>
      </c>
      <c r="AJ206" s="14">
        <v>0.01</v>
      </c>
      <c r="AK206" s="15">
        <v>0</v>
      </c>
      <c r="AL206" s="21">
        <v>385.45625723368175</v>
      </c>
      <c r="AM206" s="16">
        <f t="shared" si="54"/>
        <v>0</v>
      </c>
      <c r="AN206" s="16">
        <f t="shared" si="55"/>
        <v>3.8545625723368175</v>
      </c>
      <c r="AO206" s="27">
        <v>0.27713099591474888</v>
      </c>
      <c r="AP206" s="27">
        <v>0.27798305238697063</v>
      </c>
    </row>
    <row r="207" spans="1:42" customFormat="1" x14ac:dyDescent="0.25">
      <c r="A207" t="str">
        <f t="shared" si="56"/>
        <v>46054PeruNetflixNetflix</v>
      </c>
      <c r="B207" t="str">
        <f t="shared" si="43"/>
        <v>46054PeruNetflix</v>
      </c>
      <c r="C207" s="11">
        <v>46054</v>
      </c>
      <c r="D207" s="12" t="s">
        <v>39</v>
      </c>
      <c r="E207" s="12" t="s">
        <v>228</v>
      </c>
      <c r="F207" s="12" t="s">
        <v>150</v>
      </c>
      <c r="G207" s="12" t="s">
        <v>150</v>
      </c>
      <c r="H207" s="12" t="s">
        <v>21</v>
      </c>
      <c r="I207" s="12" t="s">
        <v>22</v>
      </c>
      <c r="J207" s="13">
        <v>14101.67</v>
      </c>
      <c r="K207" s="14">
        <v>0.1444690427709287</v>
      </c>
      <c r="L207" s="15">
        <v>0.20375299999999999</v>
      </c>
      <c r="M207" s="16">
        <v>15528.05</v>
      </c>
      <c r="N207" s="17">
        <f t="shared" si="44"/>
        <v>3163.8867716499999</v>
      </c>
      <c r="O207" s="16">
        <f t="shared" si="45"/>
        <v>2243.3225195991195</v>
      </c>
      <c r="P207" s="14">
        <v>6.3000000000000014E-2</v>
      </c>
      <c r="Q207" s="15">
        <v>6.1494E-2</v>
      </c>
      <c r="R207" s="13">
        <v>15744.5</v>
      </c>
      <c r="S207" s="17">
        <f t="shared" si="46"/>
        <v>968.19228299999997</v>
      </c>
      <c r="T207" s="16">
        <f t="shared" si="47"/>
        <v>991.90350000000024</v>
      </c>
      <c r="U207" s="14">
        <v>3.3801380836370264E-2</v>
      </c>
      <c r="V207" s="15">
        <v>0</v>
      </c>
      <c r="W207" s="13">
        <v>14101.67</v>
      </c>
      <c r="X207" s="17">
        <f t="shared" si="48"/>
        <v>0</v>
      </c>
      <c r="Y207" s="16">
        <f t="shared" si="49"/>
        <v>476.65591809881744</v>
      </c>
      <c r="Z207" s="14">
        <v>0.87030000000000018</v>
      </c>
      <c r="AA207" s="15">
        <v>0.88089331712338714</v>
      </c>
      <c r="AB207" s="13">
        <v>14101.67</v>
      </c>
      <c r="AC207" s="16">
        <f t="shared" si="50"/>
        <v>12422.066863279355</v>
      </c>
      <c r="AD207" s="16">
        <f t="shared" si="51"/>
        <v>12272.683401000002</v>
      </c>
      <c r="AE207" s="14">
        <v>0.03</v>
      </c>
      <c r="AF207" s="15">
        <v>2.1276595743999999E-2</v>
      </c>
      <c r="AG207" s="21">
        <v>94</v>
      </c>
      <c r="AH207" s="17">
        <f t="shared" si="52"/>
        <v>1.9999999999359999</v>
      </c>
      <c r="AI207" s="17">
        <f t="shared" si="53"/>
        <v>2.82</v>
      </c>
      <c r="AJ207" s="14">
        <v>0.01</v>
      </c>
      <c r="AK207" s="15">
        <v>0</v>
      </c>
      <c r="AL207" s="21">
        <v>0</v>
      </c>
      <c r="AM207" s="16">
        <f t="shared" si="54"/>
        <v>0</v>
      </c>
      <c r="AN207" s="16">
        <f t="shared" si="55"/>
        <v>0</v>
      </c>
      <c r="AO207" s="27">
        <v>0.46482988352190369</v>
      </c>
      <c r="AP207" s="27">
        <v>0.44206228919857604</v>
      </c>
    </row>
    <row r="208" spans="1:42" customFormat="1" x14ac:dyDescent="0.25">
      <c r="A208" t="str">
        <f t="shared" si="56"/>
        <v>46054ColombiaAvanGrid Inc.Nordstrom.com</v>
      </c>
      <c r="B208" t="str">
        <f t="shared" si="43"/>
        <v>46054ColombiaNordstrom.com</v>
      </c>
      <c r="C208" s="11">
        <v>46054</v>
      </c>
      <c r="D208" s="12" t="s">
        <v>18</v>
      </c>
      <c r="E208" s="12" t="s">
        <v>227</v>
      </c>
      <c r="F208" s="12" t="s">
        <v>49</v>
      </c>
      <c r="G208" s="12" t="s">
        <v>50</v>
      </c>
      <c r="H208" s="12" t="s">
        <v>25</v>
      </c>
      <c r="I208" s="12" t="s">
        <v>26</v>
      </c>
      <c r="J208" s="13">
        <v>26279.25</v>
      </c>
      <c r="K208" s="14">
        <v>0.2</v>
      </c>
      <c r="L208" s="15">
        <v>0.27464</v>
      </c>
      <c r="M208" s="16">
        <v>18279.549998999999</v>
      </c>
      <c r="N208" s="17">
        <f t="shared" si="44"/>
        <v>5020.2956117253598</v>
      </c>
      <c r="O208" s="16">
        <f t="shared" si="45"/>
        <v>3655.9099998000002</v>
      </c>
      <c r="P208" s="14">
        <v>8.6910977743428791E-2</v>
      </c>
      <c r="Q208" s="15">
        <v>3.5326000000000003E-2</v>
      </c>
      <c r="R208" s="13">
        <v>20062.799998999999</v>
      </c>
      <c r="S208" s="17">
        <f t="shared" si="46"/>
        <v>708.73847276467404</v>
      </c>
      <c r="T208" s="16">
        <f t="shared" si="47"/>
        <v>1743.677564183952</v>
      </c>
      <c r="U208" s="14">
        <v>0.12964208598895527</v>
      </c>
      <c r="V208" s="15">
        <v>0.13325999999999999</v>
      </c>
      <c r="W208" s="13">
        <v>17529.14</v>
      </c>
      <c r="X208" s="17">
        <f t="shared" si="48"/>
        <v>2335.9331963999998</v>
      </c>
      <c r="Y208" s="16">
        <f t="shared" si="49"/>
        <v>2272.5142751924354</v>
      </c>
      <c r="Z208" s="14">
        <v>0.8126000000000001</v>
      </c>
      <c r="AA208" s="15">
        <v>0.565667613439362</v>
      </c>
      <c r="AB208" s="13">
        <v>26279.25</v>
      </c>
      <c r="AC208" s="16">
        <f t="shared" si="50"/>
        <v>14865.320630476353</v>
      </c>
      <c r="AD208" s="16">
        <f t="shared" si="51"/>
        <v>21354.518550000004</v>
      </c>
      <c r="AE208" s="14">
        <v>6.0900000000000003E-2</v>
      </c>
      <c r="AF208" s="15">
        <v>0</v>
      </c>
      <c r="AG208" s="21">
        <v>111</v>
      </c>
      <c r="AH208" s="17">
        <f t="shared" si="52"/>
        <v>0</v>
      </c>
      <c r="AI208" s="17">
        <f t="shared" si="53"/>
        <v>6.7599</v>
      </c>
      <c r="AJ208" s="14">
        <v>0.01</v>
      </c>
      <c r="AK208" s="15">
        <v>0</v>
      </c>
      <c r="AL208" s="21">
        <v>0</v>
      </c>
      <c r="AM208" s="16">
        <f t="shared" si="54"/>
        <v>0</v>
      </c>
      <c r="AN208" s="16">
        <f t="shared" si="55"/>
        <v>0</v>
      </c>
      <c r="AO208" s="27">
        <v>0.26323613227980408</v>
      </c>
      <c r="AP208" s="27">
        <v>0.23313998389498902</v>
      </c>
    </row>
    <row r="209" spans="1:42" customFormat="1" x14ac:dyDescent="0.25">
      <c r="A209" t="str">
        <f t="shared" si="56"/>
        <v>46054ColombiaNubankNubank</v>
      </c>
      <c r="B209" t="str">
        <f t="shared" si="43"/>
        <v>46054ColombiaNubank</v>
      </c>
      <c r="C209" s="11">
        <v>46054</v>
      </c>
      <c r="D209" s="12" t="s">
        <v>18</v>
      </c>
      <c r="E209" s="12" t="s">
        <v>227</v>
      </c>
      <c r="F209" s="12" t="s">
        <v>151</v>
      </c>
      <c r="G209" s="12" t="s">
        <v>151</v>
      </c>
      <c r="H209" s="12" t="s">
        <v>36</v>
      </c>
      <c r="I209" s="12" t="s">
        <v>37</v>
      </c>
      <c r="J209" s="13">
        <v>137462.75267598941</v>
      </c>
      <c r="K209" s="14">
        <v>9.0000000000000011E-2</v>
      </c>
      <c r="L209" s="15">
        <v>0.124143</v>
      </c>
      <c r="M209" s="16">
        <v>24361.75</v>
      </c>
      <c r="N209" s="17">
        <f t="shared" si="44"/>
        <v>3024.34073025</v>
      </c>
      <c r="O209" s="16">
        <f t="shared" si="45"/>
        <v>2192.5575000000003</v>
      </c>
      <c r="P209" s="14">
        <v>2.6674267652938809E-2</v>
      </c>
      <c r="Q209" s="15">
        <v>2.0091000000000001E-2</v>
      </c>
      <c r="R209" s="13">
        <v>26901.75</v>
      </c>
      <c r="S209" s="17">
        <f t="shared" si="46"/>
        <v>540.48305925</v>
      </c>
      <c r="T209" s="16">
        <f t="shared" si="47"/>
        <v>717.58447983244662</v>
      </c>
      <c r="U209" s="14">
        <v>4.5928611284613785E-2</v>
      </c>
      <c r="V209" s="15">
        <v>4.3116368744668648E-2</v>
      </c>
      <c r="W209" s="13">
        <v>26279.25</v>
      </c>
      <c r="X209" s="17">
        <f t="shared" si="48"/>
        <v>1133.0658333333336</v>
      </c>
      <c r="Y209" s="16">
        <f t="shared" si="49"/>
        <v>1206.9694581011868</v>
      </c>
      <c r="Z209" s="14">
        <v>0.98000000000000032</v>
      </c>
      <c r="AA209" s="15">
        <v>0.98265613204585511</v>
      </c>
      <c r="AB209" s="13">
        <v>137462.75267598941</v>
      </c>
      <c r="AC209" s="16">
        <f t="shared" si="50"/>
        <v>135078.61684496378</v>
      </c>
      <c r="AD209" s="16">
        <f t="shared" si="51"/>
        <v>134713.49762246967</v>
      </c>
      <c r="AE209" s="14">
        <v>5.2699999999999997E-2</v>
      </c>
      <c r="AF209" s="15">
        <v>9.0361445782999997E-2</v>
      </c>
      <c r="AG209" s="21">
        <v>166</v>
      </c>
      <c r="AH209" s="17">
        <f t="shared" si="52"/>
        <v>14.999999999978</v>
      </c>
      <c r="AI209" s="17">
        <f t="shared" si="53"/>
        <v>8.7481999999999989</v>
      </c>
      <c r="AJ209" s="14">
        <v>0.01</v>
      </c>
      <c r="AK209" s="15">
        <v>0</v>
      </c>
      <c r="AL209" s="21">
        <v>190.5573952561667</v>
      </c>
      <c r="AM209" s="16">
        <f t="shared" si="54"/>
        <v>0</v>
      </c>
      <c r="AN209" s="16">
        <f t="shared" si="55"/>
        <v>1.9055739525616671</v>
      </c>
      <c r="AO209" s="27">
        <v>0.32793307942489452</v>
      </c>
      <c r="AP209" s="27">
        <v>0.31170797146563645</v>
      </c>
    </row>
    <row r="210" spans="1:42" customFormat="1" x14ac:dyDescent="0.25">
      <c r="A210" t="str">
        <f t="shared" si="56"/>
        <v>46054ColombiaOrange S.A.Orange</v>
      </c>
      <c r="B210" t="str">
        <f t="shared" si="43"/>
        <v>46054ColombiaOrange</v>
      </c>
      <c r="C210" s="11">
        <v>46054</v>
      </c>
      <c r="D210" s="12" t="s">
        <v>18</v>
      </c>
      <c r="E210" s="12" t="s">
        <v>227</v>
      </c>
      <c r="F210" s="12" t="s">
        <v>152</v>
      </c>
      <c r="G210" s="12" t="s">
        <v>153</v>
      </c>
      <c r="H210" s="12" t="s">
        <v>63</v>
      </c>
      <c r="I210" s="12" t="s">
        <v>64</v>
      </c>
      <c r="J210" s="13">
        <v>97982.517338888894</v>
      </c>
      <c r="K210" s="14">
        <v>0.15216022675573623</v>
      </c>
      <c r="L210" s="15">
        <v>0.167821</v>
      </c>
      <c r="M210" s="16">
        <v>41550.033312</v>
      </c>
      <c r="N210" s="17">
        <f t="shared" si="44"/>
        <v>6972.968140453152</v>
      </c>
      <c r="O210" s="16">
        <f t="shared" si="45"/>
        <v>6322.2624904623144</v>
      </c>
      <c r="P210" s="14">
        <v>3.8592237997108508E-2</v>
      </c>
      <c r="Q210" s="15">
        <v>3.2964E-2</v>
      </c>
      <c r="R210" s="13">
        <v>41478.533312</v>
      </c>
      <c r="S210" s="17">
        <f t="shared" si="46"/>
        <v>1367.2983720967679</v>
      </c>
      <c r="T210" s="16">
        <f t="shared" si="47"/>
        <v>1600.7494293476975</v>
      </c>
      <c r="U210" s="14">
        <v>0.24996724175169502</v>
      </c>
      <c r="V210" s="15">
        <v>0.15228340941564286</v>
      </c>
      <c r="W210" s="13">
        <v>38494.016009322702</v>
      </c>
      <c r="X210" s="17">
        <f t="shared" si="48"/>
        <v>5862</v>
      </c>
      <c r="Y210" s="16">
        <f t="shared" si="49"/>
        <v>9622.2430057959864</v>
      </c>
      <c r="Z210" s="14">
        <v>0.72599999999999942</v>
      </c>
      <c r="AA210" s="15">
        <v>0.760854853336281</v>
      </c>
      <c r="AB210" s="13">
        <v>97982.517338888894</v>
      </c>
      <c r="AC210" s="16">
        <f t="shared" si="50"/>
        <v>74550.473859399921</v>
      </c>
      <c r="AD210" s="16">
        <f t="shared" si="51"/>
        <v>71135.307588033276</v>
      </c>
      <c r="AE210" s="14">
        <v>4.5699999999999998E-2</v>
      </c>
      <c r="AF210" s="15">
        <v>8.3650190114000003E-2</v>
      </c>
      <c r="AG210" s="21">
        <v>263</v>
      </c>
      <c r="AH210" s="17">
        <f t="shared" si="52"/>
        <v>21.999999999982002</v>
      </c>
      <c r="AI210" s="17">
        <f t="shared" si="53"/>
        <v>12.0191</v>
      </c>
      <c r="AJ210" s="14">
        <v>0.01</v>
      </c>
      <c r="AK210" s="15">
        <v>0</v>
      </c>
      <c r="AL210" s="21">
        <v>1303.1556053152374</v>
      </c>
      <c r="AM210" s="16">
        <f t="shared" si="54"/>
        <v>0</v>
      </c>
      <c r="AN210" s="16">
        <f t="shared" si="55"/>
        <v>13.031556053152373</v>
      </c>
      <c r="AO210" s="27">
        <v>0.26161222556968405</v>
      </c>
      <c r="AP210" s="27">
        <v>0.35027691571552133</v>
      </c>
    </row>
    <row r="211" spans="1:42" customFormat="1" x14ac:dyDescent="0.25">
      <c r="A211" t="str">
        <f t="shared" si="56"/>
        <v>46054ColombiaOrange S.A.MASORANGE S.L</v>
      </c>
      <c r="B211" t="str">
        <f t="shared" si="43"/>
        <v>46054ColombiaMASORANGE S.L</v>
      </c>
      <c r="C211" s="11">
        <v>46054</v>
      </c>
      <c r="D211" s="12" t="s">
        <v>18</v>
      </c>
      <c r="E211" s="12" t="s">
        <v>227</v>
      </c>
      <c r="F211" s="12" t="s">
        <v>152</v>
      </c>
      <c r="G211" s="12" t="s">
        <v>154</v>
      </c>
      <c r="H211" s="12" t="s">
        <v>63</v>
      </c>
      <c r="I211" s="12" t="s">
        <v>64</v>
      </c>
      <c r="J211" s="13">
        <v>30520.01</v>
      </c>
      <c r="K211" s="14">
        <v>0.17515653554756752</v>
      </c>
      <c r="L211" s="15">
        <v>0.22583600000000001</v>
      </c>
      <c r="M211" s="16">
        <v>117201.199725</v>
      </c>
      <c r="N211" s="17">
        <f t="shared" si="44"/>
        <v>26468.250141095101</v>
      </c>
      <c r="O211" s="16">
        <f t="shared" si="45"/>
        <v>20528.556105849522</v>
      </c>
      <c r="P211" s="14">
        <v>6.8264615491992392E-2</v>
      </c>
      <c r="Q211" s="15">
        <v>8.2544000000000006E-2</v>
      </c>
      <c r="R211" s="13">
        <v>117288.266393</v>
      </c>
      <c r="S211" s="17">
        <f t="shared" si="46"/>
        <v>9681.4426611437921</v>
      </c>
      <c r="T211" s="16">
        <f t="shared" si="47"/>
        <v>8006.6384070405184</v>
      </c>
      <c r="U211" s="14">
        <v>0.21309159272362144</v>
      </c>
      <c r="V211" s="15">
        <v>0.26801388692365413</v>
      </c>
      <c r="W211" s="13">
        <v>97151.682320913198</v>
      </c>
      <c r="X211" s="17">
        <f t="shared" si="48"/>
        <v>26037.999999999996</v>
      </c>
      <c r="Y211" s="16">
        <f t="shared" si="49"/>
        <v>20702.206721542687</v>
      </c>
      <c r="Z211" s="14">
        <v>0.62750000000000028</v>
      </c>
      <c r="AA211" s="15">
        <v>0.62455508867078158</v>
      </c>
      <c r="AB211" s="13">
        <v>30520.01</v>
      </c>
      <c r="AC211" s="16">
        <f t="shared" si="50"/>
        <v>19061.427551783141</v>
      </c>
      <c r="AD211" s="16">
        <f t="shared" si="51"/>
        <v>19151.306275000006</v>
      </c>
      <c r="AE211" s="14">
        <v>0.1022</v>
      </c>
      <c r="AF211" s="15">
        <v>0.111244019138</v>
      </c>
      <c r="AG211" s="21">
        <v>836</v>
      </c>
      <c r="AH211" s="17">
        <f t="shared" si="52"/>
        <v>92.999999999368001</v>
      </c>
      <c r="AI211" s="17">
        <f t="shared" si="53"/>
        <v>85.4392</v>
      </c>
      <c r="AJ211" s="14">
        <v>0.01</v>
      </c>
      <c r="AK211" s="15">
        <v>0</v>
      </c>
      <c r="AL211" s="21">
        <v>1303.1556053152374</v>
      </c>
      <c r="AM211" s="16">
        <f t="shared" si="54"/>
        <v>0</v>
      </c>
      <c r="AN211" s="16">
        <f t="shared" si="55"/>
        <v>13.031556053152373</v>
      </c>
      <c r="AO211" s="27">
        <v>0.25637963869432562</v>
      </c>
      <c r="AP211" s="27">
        <v>0.2185506737519447</v>
      </c>
    </row>
    <row r="212" spans="1:42" customFormat="1" x14ac:dyDescent="0.25">
      <c r="A212" t="str">
        <f t="shared" si="56"/>
        <v>46054ColombiaPayPalPayPal</v>
      </c>
      <c r="B212" t="str">
        <f t="shared" si="43"/>
        <v>46054ColombiaPayPal</v>
      </c>
      <c r="C212" s="11">
        <v>46054</v>
      </c>
      <c r="D212" s="12" t="s">
        <v>18</v>
      </c>
      <c r="E212" s="12" t="s">
        <v>227</v>
      </c>
      <c r="F212" s="12" t="s">
        <v>155</v>
      </c>
      <c r="G212" s="12" t="s">
        <v>155</v>
      </c>
      <c r="H212" s="12" t="s">
        <v>25</v>
      </c>
      <c r="I212" s="12" t="s">
        <v>26</v>
      </c>
      <c r="J212" s="13">
        <v>5734.48</v>
      </c>
      <c r="K212" s="14">
        <v>8.0699509441879438E-2</v>
      </c>
      <c r="L212" s="15">
        <v>8.4619E-2</v>
      </c>
      <c r="M212" s="16">
        <v>31973.883333000002</v>
      </c>
      <c r="N212" s="17">
        <f t="shared" si="44"/>
        <v>2705.5980337551273</v>
      </c>
      <c r="O212" s="16">
        <f t="shared" si="45"/>
        <v>2580.2766999249852</v>
      </c>
      <c r="P212" s="14">
        <v>3.5514737096067353E-2</v>
      </c>
      <c r="Q212" s="15">
        <v>2.3123999999999999E-2</v>
      </c>
      <c r="R212" s="13">
        <v>34832.883332999998</v>
      </c>
      <c r="S212" s="17">
        <f t="shared" si="46"/>
        <v>805.47559419229196</v>
      </c>
      <c r="T212" s="16">
        <f t="shared" si="47"/>
        <v>1237.0806938694811</v>
      </c>
      <c r="U212" s="14">
        <v>0.11213628875435078</v>
      </c>
      <c r="V212" s="15">
        <v>0.1165605923844619</v>
      </c>
      <c r="W212" s="13">
        <v>30392.199501638901</v>
      </c>
      <c r="X212" s="17">
        <f t="shared" si="48"/>
        <v>3542.5327777777779</v>
      </c>
      <c r="Y212" s="16">
        <f t="shared" si="49"/>
        <v>3408.0684591956156</v>
      </c>
      <c r="Z212" s="14">
        <v>0.87549999999999972</v>
      </c>
      <c r="AA212" s="15">
        <v>0.83558679341212472</v>
      </c>
      <c r="AB212" s="13">
        <v>5734.48</v>
      </c>
      <c r="AC212" s="16">
        <f t="shared" si="50"/>
        <v>4791.6557550859607</v>
      </c>
      <c r="AD212" s="16">
        <f t="shared" si="51"/>
        <v>5020.5372399999978</v>
      </c>
      <c r="AE212" s="14">
        <v>0.03</v>
      </c>
      <c r="AF212" s="15">
        <v>2.0725388601000001E-2</v>
      </c>
      <c r="AG212" s="21">
        <v>193</v>
      </c>
      <c r="AH212" s="17">
        <f t="shared" si="52"/>
        <v>3.9999999999930003</v>
      </c>
      <c r="AI212" s="17">
        <f t="shared" si="53"/>
        <v>5.79</v>
      </c>
      <c r="AJ212" s="14">
        <v>0.01</v>
      </c>
      <c r="AK212" s="15">
        <v>0</v>
      </c>
      <c r="AL212" s="21">
        <v>404.8</v>
      </c>
      <c r="AM212" s="16">
        <f t="shared" si="54"/>
        <v>0</v>
      </c>
      <c r="AN212" s="16">
        <f t="shared" si="55"/>
        <v>4.048</v>
      </c>
      <c r="AO212" s="27">
        <v>0.49991794623957103</v>
      </c>
      <c r="AP212" s="27">
        <v>0.53827951911545269</v>
      </c>
    </row>
    <row r="213" spans="1:42" customFormat="1" x14ac:dyDescent="0.25">
      <c r="A213" t="str">
        <f t="shared" si="56"/>
        <v>46054PeruPeopleConnectPeopleConnect</v>
      </c>
      <c r="B213" t="str">
        <f t="shared" si="43"/>
        <v>46054PeruPeopleConnect</v>
      </c>
      <c r="C213" s="11">
        <v>46054</v>
      </c>
      <c r="D213" s="12" t="s">
        <v>39</v>
      </c>
      <c r="E213" s="12" t="s">
        <v>227</v>
      </c>
      <c r="F213" s="12" t="s">
        <v>156</v>
      </c>
      <c r="G213" s="12" t="s">
        <v>156</v>
      </c>
      <c r="H213" s="12" t="s">
        <v>32</v>
      </c>
      <c r="I213" s="12" t="s">
        <v>33</v>
      </c>
      <c r="J213" s="13">
        <v>2034.41</v>
      </c>
      <c r="K213" s="14">
        <v>0.11957309384575647</v>
      </c>
      <c r="L213" s="15">
        <v>0.14932500000000001</v>
      </c>
      <c r="M213" s="16">
        <v>6204.9999989999997</v>
      </c>
      <c r="N213" s="17">
        <f t="shared" si="44"/>
        <v>926.561624850675</v>
      </c>
      <c r="O213" s="16">
        <f t="shared" si="45"/>
        <v>741.95104719334574</v>
      </c>
      <c r="P213" s="14">
        <v>8.4281479887300392E-2</v>
      </c>
      <c r="Q213" s="15">
        <v>8.2049999999999998E-2</v>
      </c>
      <c r="R213" s="13">
        <v>6788.4999989999997</v>
      </c>
      <c r="S213" s="17">
        <f t="shared" si="46"/>
        <v>556.99642491794998</v>
      </c>
      <c r="T213" s="16">
        <f t="shared" si="47"/>
        <v>572.14482613065718</v>
      </c>
      <c r="U213" s="14">
        <v>0</v>
      </c>
      <c r="V213" s="15">
        <v>1.683631296996415E-2</v>
      </c>
      <c r="W213" s="13">
        <v>5734.48</v>
      </c>
      <c r="X213" s="17">
        <f t="shared" si="48"/>
        <v>96.547500000000014</v>
      </c>
      <c r="Y213" s="16">
        <f t="shared" si="49"/>
        <v>0</v>
      </c>
      <c r="Z213" s="14">
        <v>0.92999999999999983</v>
      </c>
      <c r="AA213" s="15">
        <v>0.9059713004854113</v>
      </c>
      <c r="AB213" s="13">
        <v>2034.41</v>
      </c>
      <c r="AC213" s="16">
        <f t="shared" si="50"/>
        <v>1843.1170734205257</v>
      </c>
      <c r="AD213" s="16">
        <f t="shared" si="51"/>
        <v>1892.0012999999997</v>
      </c>
      <c r="AE213" s="14">
        <v>6.4799999999999996E-2</v>
      </c>
      <c r="AF213" s="15">
        <v>5.6603773583999997E-2</v>
      </c>
      <c r="AG213" s="21">
        <v>53</v>
      </c>
      <c r="AH213" s="17">
        <f t="shared" si="52"/>
        <v>2.9999999999519997</v>
      </c>
      <c r="AI213" s="17">
        <f t="shared" si="53"/>
        <v>3.4343999999999997</v>
      </c>
      <c r="AJ213" s="14">
        <v>0.01</v>
      </c>
      <c r="AK213" s="15">
        <v>0</v>
      </c>
      <c r="AL213" s="21">
        <v>92.175577000000004</v>
      </c>
      <c r="AM213" s="16">
        <f t="shared" si="54"/>
        <v>0</v>
      </c>
      <c r="AN213" s="16">
        <f t="shared" si="55"/>
        <v>0.92175577000000009</v>
      </c>
      <c r="AO213" s="27">
        <v>0.36899286856779723</v>
      </c>
      <c r="AP213" s="27">
        <v>0.34500059494492236</v>
      </c>
    </row>
    <row r="214" spans="1:42" customFormat="1" x14ac:dyDescent="0.25">
      <c r="A214" t="str">
        <f t="shared" si="56"/>
        <v>46054ColombiaPhilip MorrisPhilip Morris</v>
      </c>
      <c r="B214" t="str">
        <f t="shared" si="43"/>
        <v>46054ColombiaPhilip Morris</v>
      </c>
      <c r="C214" s="11">
        <v>46054</v>
      </c>
      <c r="D214" s="12" t="s">
        <v>18</v>
      </c>
      <c r="E214" s="12" t="s">
        <v>227</v>
      </c>
      <c r="F214" s="12" t="s">
        <v>157</v>
      </c>
      <c r="G214" s="12" t="s">
        <v>157</v>
      </c>
      <c r="H214" s="12" t="s">
        <v>36</v>
      </c>
      <c r="I214" s="12" t="s">
        <v>37</v>
      </c>
      <c r="J214" s="13">
        <v>5471.35</v>
      </c>
      <c r="K214" s="14">
        <v>8.2500689694163784E-2</v>
      </c>
      <c r="L214" s="15">
        <v>0.180701</v>
      </c>
      <c r="M214" s="16">
        <v>2466</v>
      </c>
      <c r="N214" s="17">
        <f t="shared" si="44"/>
        <v>445.60866600000003</v>
      </c>
      <c r="O214" s="16">
        <f t="shared" si="45"/>
        <v>203.44670078580788</v>
      </c>
      <c r="P214" s="14">
        <v>2.7249018761267407E-2</v>
      </c>
      <c r="Q214" s="15">
        <v>3.6651000000000003E-2</v>
      </c>
      <c r="R214" s="13">
        <v>2401</v>
      </c>
      <c r="S214" s="17">
        <f t="shared" si="46"/>
        <v>87.999051000000009</v>
      </c>
      <c r="T214" s="16">
        <f t="shared" si="47"/>
        <v>65.424894045803043</v>
      </c>
      <c r="U214" s="14">
        <v>4.0308995783009206E-2</v>
      </c>
      <c r="V214" s="15">
        <v>4.5379621965317918E-2</v>
      </c>
      <c r="W214" s="13">
        <v>2422</v>
      </c>
      <c r="X214" s="17">
        <f t="shared" si="48"/>
        <v>109.9094444</v>
      </c>
      <c r="Y214" s="16">
        <f t="shared" si="49"/>
        <v>97.6283877864483</v>
      </c>
      <c r="Z214" s="14">
        <v>0.9933000000000004</v>
      </c>
      <c r="AA214" s="15">
        <v>0.97529318865262371</v>
      </c>
      <c r="AB214" s="13">
        <v>5471.35</v>
      </c>
      <c r="AC214" s="16">
        <f t="shared" si="50"/>
        <v>5336.1703877345335</v>
      </c>
      <c r="AD214" s="16">
        <f t="shared" si="51"/>
        <v>5434.691955000003</v>
      </c>
      <c r="AE214" s="14">
        <v>9.3600000000000003E-2</v>
      </c>
      <c r="AF214" s="15">
        <v>0</v>
      </c>
      <c r="AG214" s="21">
        <v>16</v>
      </c>
      <c r="AH214" s="17">
        <f t="shared" si="52"/>
        <v>0</v>
      </c>
      <c r="AI214" s="17">
        <f t="shared" si="53"/>
        <v>1.4976</v>
      </c>
      <c r="AJ214" s="14">
        <v>0.01</v>
      </c>
      <c r="AK214" s="15">
        <v>0</v>
      </c>
      <c r="AL214" s="21">
        <v>30.025208333333328</v>
      </c>
      <c r="AM214" s="16">
        <f t="shared" si="54"/>
        <v>0</v>
      </c>
      <c r="AN214" s="16">
        <f t="shared" si="55"/>
        <v>0.30025208333333331</v>
      </c>
      <c r="AO214" s="27">
        <v>0.3659132078966868</v>
      </c>
      <c r="AP214" s="27">
        <v>0.41675378405375069</v>
      </c>
    </row>
    <row r="215" spans="1:42" customFormat="1" x14ac:dyDescent="0.25">
      <c r="A215" t="str">
        <f t="shared" si="56"/>
        <v>46054PeruPricelinePriceline</v>
      </c>
      <c r="B215" t="str">
        <f t="shared" si="43"/>
        <v>46054PeruPriceline</v>
      </c>
      <c r="C215" s="11">
        <v>46054</v>
      </c>
      <c r="D215" s="12" t="s">
        <v>39</v>
      </c>
      <c r="E215" s="12" t="s">
        <v>227</v>
      </c>
      <c r="F215" s="12" t="s">
        <v>158</v>
      </c>
      <c r="G215" s="12" t="s">
        <v>158</v>
      </c>
      <c r="H215" s="12" t="s">
        <v>28</v>
      </c>
      <c r="I215" s="12" t="s">
        <v>29</v>
      </c>
      <c r="J215" s="13">
        <v>4771.58</v>
      </c>
      <c r="K215" s="14">
        <v>0.17668282827992776</v>
      </c>
      <c r="L215" s="15">
        <v>0.191465</v>
      </c>
      <c r="M215" s="16">
        <v>20837.501110000001</v>
      </c>
      <c r="N215" s="17">
        <f t="shared" si="44"/>
        <v>3989.6521500261501</v>
      </c>
      <c r="O215" s="16">
        <f t="shared" si="45"/>
        <v>3681.6286304009345</v>
      </c>
      <c r="P215" s="14">
        <v>0.1284976234252902</v>
      </c>
      <c r="Q215" s="15">
        <v>9.4755000000000006E-2</v>
      </c>
      <c r="R215" s="13">
        <v>23376.001110000001</v>
      </c>
      <c r="S215" s="17">
        <f t="shared" si="46"/>
        <v>2214.9929851780503</v>
      </c>
      <c r="T215" s="16">
        <f t="shared" si="47"/>
        <v>3003.7605878219456</v>
      </c>
      <c r="U215" s="14">
        <v>0.16586462858994452</v>
      </c>
      <c r="V215" s="15">
        <v>0.17959857960121856</v>
      </c>
      <c r="W215" s="13">
        <v>16862.87</v>
      </c>
      <c r="X215" s="17">
        <f t="shared" si="48"/>
        <v>3028.5475000000001</v>
      </c>
      <c r="Y215" s="16">
        <f t="shared" si="49"/>
        <v>2796.9536695105176</v>
      </c>
      <c r="Z215" s="14">
        <v>0.86189999999999967</v>
      </c>
      <c r="AA215" s="15">
        <v>0.87743010395194465</v>
      </c>
      <c r="AB215" s="13">
        <v>4771.58</v>
      </c>
      <c r="AC215" s="16">
        <f t="shared" si="50"/>
        <v>4186.7279354150196</v>
      </c>
      <c r="AD215" s="16">
        <f t="shared" si="51"/>
        <v>4112.6248019999985</v>
      </c>
      <c r="AE215" s="14">
        <v>8.2900000000000001E-2</v>
      </c>
      <c r="AF215" s="15">
        <v>8.7431693988999998E-2</v>
      </c>
      <c r="AG215" s="21">
        <v>183</v>
      </c>
      <c r="AH215" s="17">
        <f t="shared" si="52"/>
        <v>15.999999999986999</v>
      </c>
      <c r="AI215" s="17">
        <f t="shared" si="53"/>
        <v>15.1707</v>
      </c>
      <c r="AJ215" s="14">
        <v>0.01</v>
      </c>
      <c r="AK215" s="15">
        <v>0</v>
      </c>
      <c r="AL215" s="21">
        <v>272.53899999999999</v>
      </c>
      <c r="AM215" s="16">
        <f t="shared" si="54"/>
        <v>0</v>
      </c>
      <c r="AN215" s="16">
        <f t="shared" si="55"/>
        <v>2.72539</v>
      </c>
      <c r="AO215" s="27">
        <v>0.39260732385863722</v>
      </c>
      <c r="AP215" s="27">
        <v>0.33749753289318984</v>
      </c>
    </row>
    <row r="216" spans="1:42" customFormat="1" x14ac:dyDescent="0.25">
      <c r="A216" t="str">
        <f t="shared" si="56"/>
        <v>46054PeruProctor FinancialProctor</v>
      </c>
      <c r="B216" t="str">
        <f t="shared" si="43"/>
        <v>46054PeruProctor</v>
      </c>
      <c r="C216" s="11">
        <v>46054</v>
      </c>
      <c r="D216" s="12" t="s">
        <v>39</v>
      </c>
      <c r="E216" s="12" t="s">
        <v>227</v>
      </c>
      <c r="F216" s="12" t="s">
        <v>159</v>
      </c>
      <c r="G216" s="12" t="s">
        <v>160</v>
      </c>
      <c r="H216" s="12" t="s">
        <v>32</v>
      </c>
      <c r="I216" s="12" t="s">
        <v>33</v>
      </c>
      <c r="J216" s="13">
        <v>6594.56</v>
      </c>
      <c r="K216" s="14">
        <v>0.16014226368740297</v>
      </c>
      <c r="L216" s="15">
        <v>0.31257200000000002</v>
      </c>
      <c r="M216" s="16">
        <v>5296.4166649999997</v>
      </c>
      <c r="N216" s="17">
        <f t="shared" si="44"/>
        <v>1655.5115498123801</v>
      </c>
      <c r="O216" s="16">
        <f t="shared" si="45"/>
        <v>848.18015416478545</v>
      </c>
      <c r="P216" s="14">
        <v>9.0000000000000011E-2</v>
      </c>
      <c r="Q216" s="15">
        <v>0.14437800000000001</v>
      </c>
      <c r="R216" s="13">
        <v>5783.4166649999997</v>
      </c>
      <c r="S216" s="17">
        <f t="shared" si="46"/>
        <v>834.99813125936998</v>
      </c>
      <c r="T216" s="16">
        <f t="shared" si="47"/>
        <v>520.50749985000004</v>
      </c>
      <c r="U216" s="14">
        <v>0</v>
      </c>
      <c r="V216" s="15">
        <v>2.2419013018468081E-3</v>
      </c>
      <c r="W216" s="13">
        <v>4771</v>
      </c>
      <c r="X216" s="17">
        <f t="shared" si="48"/>
        <v>10.696111111111122</v>
      </c>
      <c r="Y216" s="16">
        <f t="shared" si="49"/>
        <v>0</v>
      </c>
      <c r="Z216" s="14">
        <v>0.69999999999999962</v>
      </c>
      <c r="AA216" s="15">
        <v>1.1033266135503386</v>
      </c>
      <c r="AB216" s="13">
        <v>6594.56</v>
      </c>
      <c r="AC216" s="16">
        <f t="shared" si="50"/>
        <v>7275.9535526545214</v>
      </c>
      <c r="AD216" s="16">
        <f t="shared" si="51"/>
        <v>4616.1919999999982</v>
      </c>
      <c r="AE216" s="14">
        <v>0.1055</v>
      </c>
      <c r="AF216" s="15">
        <v>0.38636363636299997</v>
      </c>
      <c r="AG216" s="21">
        <v>44</v>
      </c>
      <c r="AH216" s="17">
        <f t="shared" si="52"/>
        <v>16.999999999971998</v>
      </c>
      <c r="AI216" s="17">
        <f t="shared" si="53"/>
        <v>4.6419999999999995</v>
      </c>
      <c r="AJ216" s="14">
        <v>0.01</v>
      </c>
      <c r="AK216" s="15">
        <v>5.133148998476008E-2</v>
      </c>
      <c r="AL216" s="21">
        <v>63.546830460240898</v>
      </c>
      <c r="AM216" s="16">
        <f t="shared" si="54"/>
        <v>3.2619534913331023</v>
      </c>
      <c r="AN216" s="16">
        <f t="shared" si="55"/>
        <v>0.635468304602409</v>
      </c>
      <c r="AO216" s="27">
        <v>0.12626815327913873</v>
      </c>
      <c r="AP216" s="27">
        <v>-1.3616572479491098E-2</v>
      </c>
    </row>
    <row r="217" spans="1:42" customFormat="1" x14ac:dyDescent="0.25">
      <c r="A217" t="str">
        <f t="shared" si="56"/>
        <v>46054ColombiaRappi S.A.S.Rappi</v>
      </c>
      <c r="B217" t="str">
        <f t="shared" si="43"/>
        <v>46054ColombiaRappi</v>
      </c>
      <c r="C217" s="11">
        <v>46054</v>
      </c>
      <c r="D217" s="12" t="s">
        <v>18</v>
      </c>
      <c r="E217" s="12" t="s">
        <v>228</v>
      </c>
      <c r="F217" s="12" t="s">
        <v>161</v>
      </c>
      <c r="G217" s="12" t="s">
        <v>162</v>
      </c>
      <c r="H217" s="12" t="s">
        <v>36</v>
      </c>
      <c r="I217" s="12" t="s">
        <v>37</v>
      </c>
      <c r="J217" s="13">
        <v>349305.292668543</v>
      </c>
      <c r="K217" s="14">
        <v>0.11000000000000001</v>
      </c>
      <c r="L217" s="15">
        <v>0.187833</v>
      </c>
      <c r="M217" s="16">
        <v>7241.6666640000003</v>
      </c>
      <c r="N217" s="17">
        <f t="shared" si="44"/>
        <v>1360.223974499112</v>
      </c>
      <c r="O217" s="16">
        <f t="shared" si="45"/>
        <v>796.58333304000018</v>
      </c>
      <c r="P217" s="14">
        <v>6.9964107749024215E-2</v>
      </c>
      <c r="Q217" s="15">
        <v>3.6941000000000002E-2</v>
      </c>
      <c r="R217" s="13">
        <v>7417.1666640000003</v>
      </c>
      <c r="S217" s="17">
        <f t="shared" si="46"/>
        <v>273.99755373482401</v>
      </c>
      <c r="T217" s="16">
        <f t="shared" si="47"/>
        <v>518.93544767256651</v>
      </c>
      <c r="U217" s="14">
        <v>4.4128343823852646E-2</v>
      </c>
      <c r="V217" s="15">
        <v>3.7020412784679088E-2</v>
      </c>
      <c r="W217" s="13">
        <v>6594.56</v>
      </c>
      <c r="X217" s="17">
        <f t="shared" si="48"/>
        <v>244.13333333333335</v>
      </c>
      <c r="Y217" s="16">
        <f t="shared" si="49"/>
        <v>291.00701104702574</v>
      </c>
      <c r="Z217" s="14">
        <v>0.86500000000000066</v>
      </c>
      <c r="AA217" s="15">
        <v>0.73023219138198803</v>
      </c>
      <c r="AB217" s="13">
        <v>349305.292668543</v>
      </c>
      <c r="AC217" s="16">
        <f t="shared" si="50"/>
        <v>255073.96932667683</v>
      </c>
      <c r="AD217" s="16">
        <f t="shared" si="51"/>
        <v>302149.07815828995</v>
      </c>
      <c r="AE217" s="14">
        <v>2.5999999999999999E-2</v>
      </c>
      <c r="AF217" s="15">
        <v>0</v>
      </c>
      <c r="AG217" s="21">
        <v>34</v>
      </c>
      <c r="AH217" s="17">
        <f t="shared" si="52"/>
        <v>0</v>
      </c>
      <c r="AI217" s="17">
        <f t="shared" si="53"/>
        <v>0.88400000000000001</v>
      </c>
      <c r="AJ217" s="14">
        <v>0.01</v>
      </c>
      <c r="AK217" s="15">
        <v>0</v>
      </c>
      <c r="AL217" s="21">
        <v>41.369756394624993</v>
      </c>
      <c r="AM217" s="16">
        <f t="shared" si="54"/>
        <v>0</v>
      </c>
      <c r="AN217" s="16">
        <f t="shared" si="55"/>
        <v>0.41369756394624996</v>
      </c>
      <c r="AO217" s="27">
        <v>0.25337064075793536</v>
      </c>
      <c r="AP217" s="27">
        <v>9.4514111881546098E-2</v>
      </c>
    </row>
    <row r="218" spans="1:42" customFormat="1" x14ac:dyDescent="0.25">
      <c r="A218" t="str">
        <f t="shared" si="56"/>
        <v>46054ColombiaRebelRebel LATAM</v>
      </c>
      <c r="B218" t="str">
        <f t="shared" si="43"/>
        <v>46054ColombiaRebel LATAM</v>
      </c>
      <c r="C218" s="11">
        <v>46054</v>
      </c>
      <c r="D218" s="12" t="s">
        <v>18</v>
      </c>
      <c r="E218" s="12" t="s">
        <v>227</v>
      </c>
      <c r="F218" s="12" t="s">
        <v>163</v>
      </c>
      <c r="G218" s="12" t="s">
        <v>164</v>
      </c>
      <c r="H218" s="12" t="s">
        <v>21</v>
      </c>
      <c r="I218" s="12" t="s">
        <v>22</v>
      </c>
      <c r="J218" s="13">
        <v>349305.292668543</v>
      </c>
      <c r="K218" s="14">
        <v>0.15687000000000001</v>
      </c>
      <c r="L218" s="15">
        <v>0.19083700000000001</v>
      </c>
      <c r="M218" s="16">
        <v>388854.58916099998</v>
      </c>
      <c r="N218" s="17">
        <f t="shared" si="44"/>
        <v>74207.84323171775</v>
      </c>
      <c r="O218" s="16">
        <f t="shared" si="45"/>
        <v>60999.619401686068</v>
      </c>
      <c r="P218" s="14">
        <v>4.9500000000000002E-2</v>
      </c>
      <c r="Q218" s="15">
        <v>4.0374E-2</v>
      </c>
      <c r="R218" s="13">
        <v>392749.75527700002</v>
      </c>
      <c r="S218" s="17">
        <f t="shared" si="46"/>
        <v>15856.878619553599</v>
      </c>
      <c r="T218" s="16">
        <f t="shared" si="47"/>
        <v>19441.1128862115</v>
      </c>
      <c r="U218" s="14">
        <v>0.16272700688764608</v>
      </c>
      <c r="V218" s="15">
        <v>0.15468417208115753</v>
      </c>
      <c r="W218" s="13">
        <v>349305.292668543</v>
      </c>
      <c r="X218" s="17">
        <f t="shared" si="48"/>
        <v>54032</v>
      </c>
      <c r="Y218" s="16">
        <f t="shared" si="49"/>
        <v>56841.404765965228</v>
      </c>
      <c r="Z218" s="14">
        <v>0.87950000000000006</v>
      </c>
      <c r="AA218" s="15">
        <v>0.86003002094488945</v>
      </c>
      <c r="AB218" s="13">
        <v>349305.292668543</v>
      </c>
      <c r="AC218" s="16">
        <f t="shared" si="50"/>
        <v>300413.03816988779</v>
      </c>
      <c r="AD218" s="16">
        <f t="shared" si="51"/>
        <v>307214.0049019836</v>
      </c>
      <c r="AE218" s="14">
        <v>5.2699999999999997E-2</v>
      </c>
      <c r="AF218" s="15">
        <v>7.2390572390000005E-2</v>
      </c>
      <c r="AG218" s="21">
        <v>2376</v>
      </c>
      <c r="AH218" s="17">
        <f t="shared" si="52"/>
        <v>171.99999999864002</v>
      </c>
      <c r="AI218" s="17">
        <f t="shared" si="53"/>
        <v>125.2152</v>
      </c>
      <c r="AJ218" s="14">
        <v>0.01</v>
      </c>
      <c r="AK218" s="15">
        <v>0</v>
      </c>
      <c r="AL218" s="21">
        <v>2682.9743289166654</v>
      </c>
      <c r="AM218" s="16">
        <f t="shared" si="54"/>
        <v>0</v>
      </c>
      <c r="AN218" s="16">
        <f t="shared" si="55"/>
        <v>26.829743289166654</v>
      </c>
      <c r="AO218" s="27">
        <v>0.21723850321043792</v>
      </c>
      <c r="AP218" s="27">
        <v>1.2905461982587232E-2</v>
      </c>
    </row>
    <row r="219" spans="1:42" customFormat="1" x14ac:dyDescent="0.25">
      <c r="A219" t="str">
        <f t="shared" si="56"/>
        <v>46054ColombiaRedebanRedeban</v>
      </c>
      <c r="B219" t="str">
        <f t="shared" si="43"/>
        <v>46054ColombiaRedeban</v>
      </c>
      <c r="C219" s="11">
        <v>46054</v>
      </c>
      <c r="D219" s="12" t="s">
        <v>18</v>
      </c>
      <c r="E219" s="12" t="s">
        <v>227</v>
      </c>
      <c r="F219" s="12" t="s">
        <v>165</v>
      </c>
      <c r="G219" s="12" t="s">
        <v>165</v>
      </c>
      <c r="H219" s="12" t="s">
        <v>36</v>
      </c>
      <c r="I219" s="12" t="s">
        <v>37</v>
      </c>
      <c r="J219" s="13">
        <v>8867.6187241094794</v>
      </c>
      <c r="K219" s="14">
        <v>6.3000000000000014E-2</v>
      </c>
      <c r="L219" s="15">
        <v>7.6895000000000005E-2</v>
      </c>
      <c r="M219" s="16">
        <v>5802</v>
      </c>
      <c r="N219" s="17">
        <f t="shared" si="44"/>
        <v>446.14479000000006</v>
      </c>
      <c r="O219" s="16">
        <f t="shared" si="45"/>
        <v>365.52600000000007</v>
      </c>
      <c r="P219" s="14">
        <v>9.5185349275279107E-3</v>
      </c>
      <c r="Q219" s="15">
        <v>3.774E-3</v>
      </c>
      <c r="R219" s="13">
        <v>6093</v>
      </c>
      <c r="S219" s="17">
        <f t="shared" si="46"/>
        <v>22.994982</v>
      </c>
      <c r="T219" s="16">
        <f t="shared" si="47"/>
        <v>57.996433313427559</v>
      </c>
      <c r="U219" s="14">
        <v>0</v>
      </c>
      <c r="V219" s="15">
        <v>0</v>
      </c>
      <c r="W219" s="13">
        <v>5629.6846111111099</v>
      </c>
      <c r="X219" s="17">
        <f t="shared" si="48"/>
        <v>0</v>
      </c>
      <c r="Y219" s="16">
        <f t="shared" si="49"/>
        <v>0</v>
      </c>
      <c r="Z219" s="14">
        <v>0.96249999999999958</v>
      </c>
      <c r="AA219" s="15">
        <v>0.99009139053310968</v>
      </c>
      <c r="AB219" s="13">
        <v>8867.6187241094794</v>
      </c>
      <c r="AC219" s="16">
        <f t="shared" si="50"/>
        <v>8779.7529532709941</v>
      </c>
      <c r="AD219" s="16">
        <f t="shared" si="51"/>
        <v>8535.08302195537</v>
      </c>
      <c r="AE219" s="14">
        <v>0.03</v>
      </c>
      <c r="AF219" s="15">
        <v>0</v>
      </c>
      <c r="AG219" s="21">
        <v>37</v>
      </c>
      <c r="AH219" s="17">
        <f t="shared" si="52"/>
        <v>0</v>
      </c>
      <c r="AI219" s="17">
        <f t="shared" si="53"/>
        <v>1.1099999999999999</v>
      </c>
      <c r="AJ219" s="14">
        <v>0.01</v>
      </c>
      <c r="AK219" s="15">
        <v>0</v>
      </c>
      <c r="AL219" s="21">
        <v>55.623447158502486</v>
      </c>
      <c r="AM219" s="16">
        <f t="shared" si="54"/>
        <v>0</v>
      </c>
      <c r="AN219" s="16">
        <f t="shared" si="55"/>
        <v>0.55623447158502493</v>
      </c>
      <c r="AO219" s="27">
        <v>0.42223541248863489</v>
      </c>
      <c r="AP219" s="27">
        <v>0.41105484105672097</v>
      </c>
    </row>
    <row r="220" spans="1:42" customFormat="1" x14ac:dyDescent="0.25">
      <c r="A220" t="str">
        <f t="shared" si="56"/>
        <v>46054ColombiaRepsolRepsol</v>
      </c>
      <c r="B220" t="str">
        <f t="shared" si="43"/>
        <v>46054ColombiaRepsol</v>
      </c>
      <c r="C220" s="11">
        <v>46054</v>
      </c>
      <c r="D220" s="12" t="s">
        <v>18</v>
      </c>
      <c r="E220" s="12" t="s">
        <v>227</v>
      </c>
      <c r="F220" s="12" t="s">
        <v>166</v>
      </c>
      <c r="G220" s="12" t="s">
        <v>166</v>
      </c>
      <c r="H220" s="12" t="s">
        <v>63</v>
      </c>
      <c r="I220" s="12" t="s">
        <v>64</v>
      </c>
      <c r="J220" s="13">
        <v>8711.5591666666605</v>
      </c>
      <c r="K220" s="14">
        <v>0.24098418289416765</v>
      </c>
      <c r="L220" s="15">
        <v>0.27072400000000002</v>
      </c>
      <c r="M220" s="16">
        <v>10543</v>
      </c>
      <c r="N220" s="17">
        <f t="shared" si="44"/>
        <v>2854.2431320000001</v>
      </c>
      <c r="O220" s="16">
        <f t="shared" si="45"/>
        <v>2540.6962402532095</v>
      </c>
      <c r="P220" s="14">
        <v>8.2138149586583165E-2</v>
      </c>
      <c r="Q220" s="15">
        <v>5.0479999999999997E-2</v>
      </c>
      <c r="R220" s="13">
        <v>10727</v>
      </c>
      <c r="S220" s="17">
        <f t="shared" si="46"/>
        <v>541.49896000000001</v>
      </c>
      <c r="T220" s="16">
        <f t="shared" si="47"/>
        <v>881.09593061527755</v>
      </c>
      <c r="U220" s="14">
        <v>0.2431681647900141</v>
      </c>
      <c r="V220" s="15">
        <v>0.34789127929403918</v>
      </c>
      <c r="W220" s="13">
        <v>8867.6187241094794</v>
      </c>
      <c r="X220" s="17">
        <f t="shared" si="48"/>
        <v>3084.9672222222221</v>
      </c>
      <c r="Y220" s="16">
        <f t="shared" si="49"/>
        <v>2156.3225711992686</v>
      </c>
      <c r="Z220" s="14">
        <v>0.59999999999999987</v>
      </c>
      <c r="AA220" s="15">
        <v>0.88102875952034676</v>
      </c>
      <c r="AB220" s="13">
        <v>8711.5591666666605</v>
      </c>
      <c r="AC220" s="16">
        <f t="shared" si="50"/>
        <v>7675.1341660964335</v>
      </c>
      <c r="AD220" s="16">
        <f t="shared" si="51"/>
        <v>5226.935499999995</v>
      </c>
      <c r="AE220" s="14">
        <v>0.1883</v>
      </c>
      <c r="AF220" s="15">
        <v>0.13253012048099999</v>
      </c>
      <c r="AG220" s="21">
        <v>83</v>
      </c>
      <c r="AH220" s="17">
        <f t="shared" si="52"/>
        <v>10.999999999922998</v>
      </c>
      <c r="AI220" s="17">
        <f t="shared" si="53"/>
        <v>15.6289</v>
      </c>
      <c r="AJ220" s="14">
        <v>0.01</v>
      </c>
      <c r="AK220" s="15">
        <v>7.5108942115566402E-2</v>
      </c>
      <c r="AL220" s="21">
        <v>77.694500000000005</v>
      </c>
      <c r="AM220" s="16">
        <f t="shared" si="54"/>
        <v>5.8355517031978739</v>
      </c>
      <c r="AN220" s="16">
        <f t="shared" si="55"/>
        <v>0.77694500000000011</v>
      </c>
      <c r="AO220" s="27">
        <v>0.34234022062367958</v>
      </c>
      <c r="AP220" s="27">
        <v>0.1885245312482505</v>
      </c>
    </row>
    <row r="221" spans="1:42" customFormat="1" x14ac:dyDescent="0.25">
      <c r="A221" t="str">
        <f t="shared" si="56"/>
        <v>46054ColombiaRing AmazonRing Amazon</v>
      </c>
      <c r="B221" t="str">
        <f t="shared" si="43"/>
        <v>46054ColombiaRing Amazon</v>
      </c>
      <c r="C221" s="11">
        <v>46054</v>
      </c>
      <c r="D221" s="12" t="s">
        <v>18</v>
      </c>
      <c r="E221" s="12" t="s">
        <v>227</v>
      </c>
      <c r="F221" s="12" t="s">
        <v>167</v>
      </c>
      <c r="G221" s="12" t="s">
        <v>167</v>
      </c>
      <c r="H221" s="12" t="s">
        <v>21</v>
      </c>
      <c r="I221" s="12" t="s">
        <v>22</v>
      </c>
      <c r="J221" s="13">
        <v>10795.2</v>
      </c>
      <c r="K221" s="14">
        <v>0.14361793133783401</v>
      </c>
      <c r="L221" s="15">
        <v>0.18803800000000001</v>
      </c>
      <c r="M221" s="16">
        <v>9364.6666659999992</v>
      </c>
      <c r="N221" s="17">
        <f t="shared" si="44"/>
        <v>1760.913190541308</v>
      </c>
      <c r="O221" s="16">
        <f t="shared" si="45"/>
        <v>1344.9340542392908</v>
      </c>
      <c r="P221" s="14">
        <v>4.4449258500328583E-2</v>
      </c>
      <c r="Q221" s="15">
        <v>3.9949999999999999E-2</v>
      </c>
      <c r="R221" s="13">
        <v>9386.6666659999992</v>
      </c>
      <c r="S221" s="17">
        <f t="shared" si="46"/>
        <v>374.99733330669994</v>
      </c>
      <c r="T221" s="16">
        <f t="shared" si="47"/>
        <v>417.23037309345142</v>
      </c>
      <c r="U221" s="14">
        <v>4.7560026736455444E-2</v>
      </c>
      <c r="V221" s="15">
        <v>4.1614568740452434E-4</v>
      </c>
      <c r="W221" s="13">
        <v>8711.5591666666605</v>
      </c>
      <c r="X221" s="17">
        <f t="shared" si="48"/>
        <v>3.6252777777776828</v>
      </c>
      <c r="Y221" s="16">
        <f t="shared" si="49"/>
        <v>414.32198688287986</v>
      </c>
      <c r="Z221" s="14">
        <v>0.79909999999999959</v>
      </c>
      <c r="AA221" s="15">
        <v>0.73525194171141672</v>
      </c>
      <c r="AB221" s="13">
        <v>10795.2</v>
      </c>
      <c r="AC221" s="16">
        <f t="shared" si="50"/>
        <v>7937.1917611630861</v>
      </c>
      <c r="AD221" s="16">
        <f t="shared" si="51"/>
        <v>8626.4443199999969</v>
      </c>
      <c r="AE221" s="14">
        <v>5.4600000000000003E-2</v>
      </c>
      <c r="AF221" s="15">
        <v>7.8125E-2</v>
      </c>
      <c r="AG221" s="21">
        <v>64</v>
      </c>
      <c r="AH221" s="17">
        <f t="shared" si="52"/>
        <v>5</v>
      </c>
      <c r="AI221" s="17">
        <f t="shared" si="53"/>
        <v>3.4944000000000002</v>
      </c>
      <c r="AJ221" s="14">
        <v>0.01</v>
      </c>
      <c r="AK221" s="15">
        <v>0</v>
      </c>
      <c r="AL221" s="21">
        <v>94.587458962216687</v>
      </c>
      <c r="AM221" s="16">
        <f t="shared" si="54"/>
        <v>0</v>
      </c>
      <c r="AN221" s="16">
        <f t="shared" si="55"/>
        <v>0.94587458962216686</v>
      </c>
      <c r="AO221" s="27">
        <v>0.18068586418771981</v>
      </c>
      <c r="AP221" s="27">
        <v>0.14675268553330947</v>
      </c>
    </row>
    <row r="222" spans="1:42" customFormat="1" x14ac:dyDescent="0.25">
      <c r="A222" t="str">
        <f t="shared" si="56"/>
        <v>46054ColombiaRobinhoodRobinhood</v>
      </c>
      <c r="B222" t="str">
        <f t="shared" si="43"/>
        <v>46054ColombiaRobinhood</v>
      </c>
      <c r="C222" s="11">
        <v>46054</v>
      </c>
      <c r="D222" s="12" t="s">
        <v>18</v>
      </c>
      <c r="E222" s="12" t="s">
        <v>227</v>
      </c>
      <c r="F222" s="12" t="s">
        <v>168</v>
      </c>
      <c r="G222" s="12" t="s">
        <v>168</v>
      </c>
      <c r="H222" s="12" t="s">
        <v>32</v>
      </c>
      <c r="I222" s="12" t="s">
        <v>33</v>
      </c>
      <c r="J222" s="13">
        <v>4691.1746833999996</v>
      </c>
      <c r="K222" s="14">
        <v>0.16890776587730952</v>
      </c>
      <c r="L222" s="15">
        <v>0.45225100000000001</v>
      </c>
      <c r="M222" s="16">
        <v>19041.166666000001</v>
      </c>
      <c r="N222" s="17">
        <f t="shared" si="44"/>
        <v>8611.3866658651659</v>
      </c>
      <c r="O222" s="16">
        <f t="shared" si="45"/>
        <v>3216.2009212515586</v>
      </c>
      <c r="P222" s="14">
        <v>6.6475320956095998E-2</v>
      </c>
      <c r="Q222" s="15">
        <v>8.4765999999999994E-2</v>
      </c>
      <c r="R222" s="13">
        <v>20173.083332999999</v>
      </c>
      <c r="S222" s="17">
        <f t="shared" si="46"/>
        <v>1709.9915818050777</v>
      </c>
      <c r="T222" s="16">
        <f t="shared" si="47"/>
        <v>1341.0121892352456</v>
      </c>
      <c r="U222" s="14">
        <v>7.047074107515125E-2</v>
      </c>
      <c r="V222" s="15">
        <v>8.5315695864828803E-2</v>
      </c>
      <c r="W222" s="13">
        <v>10795.2</v>
      </c>
      <c r="X222" s="17">
        <f t="shared" si="48"/>
        <v>921</v>
      </c>
      <c r="Y222" s="16">
        <f t="shared" si="49"/>
        <v>760.74574405447277</v>
      </c>
      <c r="Z222" s="14">
        <v>0.84000000000000008</v>
      </c>
      <c r="AA222" s="15">
        <v>0.95737234424203799</v>
      </c>
      <c r="AB222" s="13">
        <v>4691.1746833999996</v>
      </c>
      <c r="AC222" s="16">
        <f t="shared" si="50"/>
        <v>4491.2009038955575</v>
      </c>
      <c r="AD222" s="16">
        <f t="shared" si="51"/>
        <v>3940.5867340559998</v>
      </c>
      <c r="AE222" s="14">
        <v>9.0999999999999998E-2</v>
      </c>
      <c r="AF222" s="15">
        <v>6.5359477124000004E-2</v>
      </c>
      <c r="AG222" s="21">
        <v>153</v>
      </c>
      <c r="AH222" s="17">
        <f t="shared" si="52"/>
        <v>9.9999999999720011</v>
      </c>
      <c r="AI222" s="17">
        <f t="shared" si="53"/>
        <v>13.923</v>
      </c>
      <c r="AJ222" s="14">
        <v>0.01</v>
      </c>
      <c r="AK222" s="15">
        <v>0</v>
      </c>
      <c r="AL222" s="21">
        <v>176.34400000000005</v>
      </c>
      <c r="AM222" s="16">
        <f t="shared" si="54"/>
        <v>0</v>
      </c>
      <c r="AN222" s="16">
        <f t="shared" si="55"/>
        <v>1.7634400000000006</v>
      </c>
      <c r="AO222" s="27">
        <v>0.3418521110051746</v>
      </c>
      <c r="AP222" s="27">
        <v>0.11638798085943577</v>
      </c>
    </row>
    <row r="223" spans="1:42" customFormat="1" x14ac:dyDescent="0.25">
      <c r="A223" t="str">
        <f t="shared" si="56"/>
        <v>46054ColombiaSamsaraSamsara</v>
      </c>
      <c r="B223" t="str">
        <f t="shared" si="43"/>
        <v>46054ColombiaSamsara</v>
      </c>
      <c r="C223" s="11">
        <v>46054</v>
      </c>
      <c r="D223" s="12" t="s">
        <v>18</v>
      </c>
      <c r="E223" s="12" t="s">
        <v>227</v>
      </c>
      <c r="F223" s="12" t="s">
        <v>169</v>
      </c>
      <c r="G223" s="12" t="s">
        <v>169</v>
      </c>
      <c r="H223" s="12" t="s">
        <v>32</v>
      </c>
      <c r="I223" s="12" t="s">
        <v>33</v>
      </c>
      <c r="J223" s="13">
        <v>9706.66</v>
      </c>
      <c r="K223" s="14">
        <v>0.16764713330103806</v>
      </c>
      <c r="L223" s="15">
        <v>0.17818600000000001</v>
      </c>
      <c r="M223" s="16">
        <v>5927.999992</v>
      </c>
      <c r="N223" s="17">
        <f t="shared" si="44"/>
        <v>1056.286606574512</v>
      </c>
      <c r="O223" s="16">
        <f t="shared" si="45"/>
        <v>993.81220486737652</v>
      </c>
      <c r="P223" s="14">
        <v>4.037916989909477E-2</v>
      </c>
      <c r="Q223" s="15">
        <v>2.7737999999999999E-2</v>
      </c>
      <c r="R223" s="13">
        <v>6543.3333259999999</v>
      </c>
      <c r="S223" s="17">
        <f t="shared" si="46"/>
        <v>181.498979796588</v>
      </c>
      <c r="T223" s="16">
        <f t="shared" si="47"/>
        <v>264.21436807696284</v>
      </c>
      <c r="U223" s="14">
        <v>1.6332553701869718E-2</v>
      </c>
      <c r="V223" s="15">
        <v>1.8903640082211855E-2</v>
      </c>
      <c r="W223" s="13">
        <v>4691.1746833999996</v>
      </c>
      <c r="X223" s="17">
        <f t="shared" si="48"/>
        <v>88.680277777777746</v>
      </c>
      <c r="Y223" s="16">
        <f t="shared" si="49"/>
        <v>76.618862441482165</v>
      </c>
      <c r="Z223" s="14">
        <v>0.96000000000000063</v>
      </c>
      <c r="AA223" s="15">
        <v>1.0452790358645494</v>
      </c>
      <c r="AB223" s="13">
        <v>9706.66</v>
      </c>
      <c r="AC223" s="16">
        <f t="shared" si="50"/>
        <v>10146.168206264987</v>
      </c>
      <c r="AD223" s="16">
        <f t="shared" si="51"/>
        <v>9318.3936000000067</v>
      </c>
      <c r="AE223" s="14">
        <v>7.8E-2</v>
      </c>
      <c r="AF223" s="15">
        <v>7.8947368421000003E-2</v>
      </c>
      <c r="AG223" s="21">
        <v>38</v>
      </c>
      <c r="AH223" s="17">
        <f t="shared" si="52"/>
        <v>2.9999999999980003</v>
      </c>
      <c r="AI223" s="17">
        <f t="shared" si="53"/>
        <v>2.964</v>
      </c>
      <c r="AJ223" s="14">
        <v>0.01</v>
      </c>
      <c r="AK223" s="15">
        <v>2.2092736914302236E-2</v>
      </c>
      <c r="AL223" s="21">
        <v>85.835204619083299</v>
      </c>
      <c r="AM223" s="16">
        <f t="shared" si="54"/>
        <v>1.8963345936347074</v>
      </c>
      <c r="AN223" s="16">
        <f t="shared" si="55"/>
        <v>0.85835204619083305</v>
      </c>
      <c r="AO223" s="27">
        <v>0.33758300510425521</v>
      </c>
      <c r="AP223" s="27">
        <v>0.38374608915314717</v>
      </c>
    </row>
    <row r="224" spans="1:42" customFormat="1" x14ac:dyDescent="0.25">
      <c r="A224" t="str">
        <f t="shared" si="56"/>
        <v>46054ColombiaSamsung GroupSamsung Electronics</v>
      </c>
      <c r="B224" t="str">
        <f t="shared" si="43"/>
        <v>46054ColombiaSamsung Electronics</v>
      </c>
      <c r="C224" s="11">
        <v>46054</v>
      </c>
      <c r="D224" s="12" t="s">
        <v>18</v>
      </c>
      <c r="E224" s="12" t="s">
        <v>227</v>
      </c>
      <c r="F224" s="12" t="s">
        <v>170</v>
      </c>
      <c r="G224" s="12" t="s">
        <v>171</v>
      </c>
      <c r="H224" s="12" t="s">
        <v>36</v>
      </c>
      <c r="I224" s="12" t="s">
        <v>37</v>
      </c>
      <c r="J224" s="13">
        <v>8309.7895783333297</v>
      </c>
      <c r="K224" s="14">
        <v>0.108</v>
      </c>
      <c r="L224" s="15">
        <v>0.15652099999999999</v>
      </c>
      <c r="M224" s="16">
        <v>11961.5</v>
      </c>
      <c r="N224" s="17">
        <f t="shared" si="44"/>
        <v>1872.2259414999999</v>
      </c>
      <c r="O224" s="16">
        <f t="shared" si="45"/>
        <v>1291.8420000000001</v>
      </c>
      <c r="P224" s="14">
        <v>2.5235710343347938E-2</v>
      </c>
      <c r="Q224" s="15">
        <v>2.1919999999999999E-2</v>
      </c>
      <c r="R224" s="13">
        <v>13184</v>
      </c>
      <c r="S224" s="17">
        <f t="shared" si="46"/>
        <v>288.99327999999997</v>
      </c>
      <c r="T224" s="16">
        <f t="shared" si="47"/>
        <v>332.70760516669924</v>
      </c>
      <c r="U224" s="14">
        <v>2.4006312031627397E-2</v>
      </c>
      <c r="V224" s="15">
        <v>0</v>
      </c>
      <c r="W224" s="13">
        <v>9706.66</v>
      </c>
      <c r="X224" s="17">
        <f t="shared" si="48"/>
        <v>0</v>
      </c>
      <c r="Y224" s="16">
        <f t="shared" si="49"/>
        <v>233.02110874491638</v>
      </c>
      <c r="Z224" s="14">
        <v>0.96000000000000052</v>
      </c>
      <c r="AA224" s="15">
        <v>0.95424544045868431</v>
      </c>
      <c r="AB224" s="13">
        <v>8309.7895783333297</v>
      </c>
      <c r="AC224" s="16">
        <f t="shared" si="50"/>
        <v>7929.5788162956724</v>
      </c>
      <c r="AD224" s="16">
        <f t="shared" si="51"/>
        <v>7977.3979952000009</v>
      </c>
      <c r="AE224" s="14">
        <v>5.0799999999999998E-2</v>
      </c>
      <c r="AF224" s="15">
        <v>2.8169014084000001E-2</v>
      </c>
      <c r="AG224" s="21">
        <v>71</v>
      </c>
      <c r="AH224" s="17">
        <f t="shared" si="52"/>
        <v>1.9999999999640001</v>
      </c>
      <c r="AI224" s="17">
        <f t="shared" si="53"/>
        <v>3.6067999999999998</v>
      </c>
      <c r="AJ224" s="14">
        <v>0.01</v>
      </c>
      <c r="AK224" s="15">
        <v>9.345594184189069E-3</v>
      </c>
      <c r="AL224" s="21">
        <v>132.72607269491661</v>
      </c>
      <c r="AM224" s="16">
        <f t="shared" si="54"/>
        <v>1.2404040130678682</v>
      </c>
      <c r="AN224" s="16">
        <f t="shared" si="55"/>
        <v>1.3272607269491661</v>
      </c>
      <c r="AO224" s="27">
        <v>0.39800667720062921</v>
      </c>
      <c r="AP224" s="27">
        <v>0.44127613712083757</v>
      </c>
    </row>
    <row r="225" spans="1:42" customFormat="1" x14ac:dyDescent="0.25">
      <c r="A225" t="str">
        <f t="shared" si="56"/>
        <v>46054ColombiaSecuritas Direct España SAUSecuritas Direct España SAU</v>
      </c>
      <c r="B225" t="str">
        <f t="shared" si="43"/>
        <v>46054ColombiaSecuritas Direct España SAU</v>
      </c>
      <c r="C225" s="11">
        <v>46054</v>
      </c>
      <c r="D225" s="12" t="s">
        <v>18</v>
      </c>
      <c r="E225" s="12" t="s">
        <v>227</v>
      </c>
      <c r="F225" s="12" t="s">
        <v>172</v>
      </c>
      <c r="G225" s="12" t="s">
        <v>172</v>
      </c>
      <c r="H225" s="12" t="s">
        <v>63</v>
      </c>
      <c r="I225" s="12" t="s">
        <v>64</v>
      </c>
      <c r="J225" s="13">
        <v>4798.57</v>
      </c>
      <c r="K225" s="14">
        <v>0.19851869612024178</v>
      </c>
      <c r="L225" s="15">
        <v>0.26853399999999999</v>
      </c>
      <c r="M225" s="16">
        <v>14918.116663999999</v>
      </c>
      <c r="N225" s="17">
        <f t="shared" si="44"/>
        <v>4006.0215402505755</v>
      </c>
      <c r="O225" s="16">
        <f t="shared" si="45"/>
        <v>2961.5250687069311</v>
      </c>
      <c r="P225" s="14">
        <v>7.6492971860842973E-2</v>
      </c>
      <c r="Q225" s="15">
        <v>5.4908999999999999E-2</v>
      </c>
      <c r="R225" s="13">
        <v>14287.116663999999</v>
      </c>
      <c r="S225" s="17">
        <f t="shared" si="46"/>
        <v>784.49128890357599</v>
      </c>
      <c r="T225" s="16">
        <f t="shared" si="47"/>
        <v>1092.8640129519326</v>
      </c>
      <c r="U225" s="14">
        <v>0.24695285741059869</v>
      </c>
      <c r="V225" s="15">
        <v>0.27527291496817774</v>
      </c>
      <c r="W225" s="13">
        <v>8309.7895783333297</v>
      </c>
      <c r="X225" s="17">
        <f t="shared" si="48"/>
        <v>2287.46</v>
      </c>
      <c r="Y225" s="16">
        <f t="shared" si="49"/>
        <v>2052.1262808502297</v>
      </c>
      <c r="Z225" s="14">
        <v>0.92139928655297365</v>
      </c>
      <c r="AA225" s="15">
        <v>0.92723838414370452</v>
      </c>
      <c r="AB225" s="13">
        <v>4798.57</v>
      </c>
      <c r="AC225" s="16">
        <f t="shared" si="50"/>
        <v>4449.4182930004563</v>
      </c>
      <c r="AD225" s="16">
        <f t="shared" si="51"/>
        <v>4421.3989744745022</v>
      </c>
      <c r="AE225" s="14">
        <v>0.1545</v>
      </c>
      <c r="AF225" s="15">
        <v>9.375E-2</v>
      </c>
      <c r="AG225" s="21">
        <v>96</v>
      </c>
      <c r="AH225" s="17">
        <f t="shared" si="52"/>
        <v>9</v>
      </c>
      <c r="AI225" s="17">
        <f t="shared" si="53"/>
        <v>14.832000000000001</v>
      </c>
      <c r="AJ225" s="14">
        <v>0.01</v>
      </c>
      <c r="AK225" s="15">
        <v>0.32214054677611642</v>
      </c>
      <c r="AL225" s="21">
        <v>135.60563148959551</v>
      </c>
      <c r="AM225" s="16">
        <f t="shared" si="54"/>
        <v>43.684072273978849</v>
      </c>
      <c r="AN225" s="16">
        <f t="shared" si="55"/>
        <v>1.356056314895955</v>
      </c>
      <c r="AO225" s="27">
        <v>0.38658911754004971</v>
      </c>
      <c r="AP225" s="27">
        <v>0.32679176675962418</v>
      </c>
    </row>
    <row r="226" spans="1:42" customFormat="1" x14ac:dyDescent="0.25">
      <c r="A226" t="str">
        <f t="shared" si="56"/>
        <v>46054ColombiaSegway-NinebotSegway-Ninebot</v>
      </c>
      <c r="B226" t="str">
        <f t="shared" si="43"/>
        <v>46054ColombiaSegway-Ninebot</v>
      </c>
      <c r="C226" s="11">
        <v>46054</v>
      </c>
      <c r="D226" s="12" t="s">
        <v>18</v>
      </c>
      <c r="E226" s="12" t="s">
        <v>227</v>
      </c>
      <c r="F226" s="12" t="s">
        <v>173</v>
      </c>
      <c r="G226" s="12" t="s">
        <v>173</v>
      </c>
      <c r="H226" s="12" t="s">
        <v>32</v>
      </c>
      <c r="I226" s="12" t="s">
        <v>33</v>
      </c>
      <c r="J226" s="13">
        <v>9665.7199999999993</v>
      </c>
      <c r="K226" s="14">
        <v>0.15531278042890301</v>
      </c>
      <c r="L226" s="15">
        <v>0.17401900000000001</v>
      </c>
      <c r="M226" s="16">
        <v>5162.7</v>
      </c>
      <c r="N226" s="17">
        <f t="shared" si="44"/>
        <v>898.40789129999996</v>
      </c>
      <c r="O226" s="16">
        <f t="shared" si="45"/>
        <v>801.83329152029751</v>
      </c>
      <c r="P226" s="14">
        <v>6.6615853658536575E-2</v>
      </c>
      <c r="Q226" s="15">
        <v>6.0999999999999999E-2</v>
      </c>
      <c r="R226" s="13">
        <v>5323.7</v>
      </c>
      <c r="S226" s="17">
        <f t="shared" si="46"/>
        <v>324.7457</v>
      </c>
      <c r="T226" s="16">
        <f t="shared" si="47"/>
        <v>354.64282012195116</v>
      </c>
      <c r="U226" s="14">
        <v>0.14236225070830844</v>
      </c>
      <c r="V226" s="15">
        <v>0.12729834096407888</v>
      </c>
      <c r="W226" s="13">
        <v>4798.57</v>
      </c>
      <c r="X226" s="17">
        <f t="shared" si="48"/>
        <v>610.84999999999991</v>
      </c>
      <c r="Y226" s="16">
        <f t="shared" si="49"/>
        <v>683.1352253813676</v>
      </c>
      <c r="Z226" s="14">
        <v>0.95479999999999965</v>
      </c>
      <c r="AA226" s="15">
        <v>1</v>
      </c>
      <c r="AB226" s="13">
        <v>9665.7199999999993</v>
      </c>
      <c r="AC226" s="16">
        <f t="shared" si="50"/>
        <v>9665.7199999999993</v>
      </c>
      <c r="AD226" s="16">
        <f t="shared" si="51"/>
        <v>9228.8294559999958</v>
      </c>
      <c r="AE226" s="14">
        <v>8.1000000000000003E-2</v>
      </c>
      <c r="AF226" s="15">
        <v>0.125</v>
      </c>
      <c r="AG226" s="21">
        <v>48</v>
      </c>
      <c r="AH226" s="17">
        <f t="shared" si="52"/>
        <v>6</v>
      </c>
      <c r="AI226" s="17">
        <f t="shared" si="53"/>
        <v>3.8879999999999999</v>
      </c>
      <c r="AJ226" s="14">
        <v>0.01</v>
      </c>
      <c r="AK226" s="15">
        <v>0</v>
      </c>
      <c r="AL226" s="21">
        <v>83.654728569741707</v>
      </c>
      <c r="AM226" s="16">
        <f t="shared" si="54"/>
        <v>0</v>
      </c>
      <c r="AN226" s="16">
        <f t="shared" si="55"/>
        <v>0.8365472856974171</v>
      </c>
      <c r="AO226" s="27">
        <v>0.31184756181508622</v>
      </c>
      <c r="AP226" s="27">
        <v>0.32347852740198074</v>
      </c>
    </row>
    <row r="227" spans="1:42" customFormat="1" x14ac:dyDescent="0.25">
      <c r="A227" t="str">
        <f t="shared" si="56"/>
        <v>46054ColombiaSheinShein</v>
      </c>
      <c r="B227" t="str">
        <f t="shared" si="43"/>
        <v>46054ColombiaShein</v>
      </c>
      <c r="C227" s="11">
        <v>46054</v>
      </c>
      <c r="D227" s="12" t="s">
        <v>18</v>
      </c>
      <c r="E227" s="12" t="s">
        <v>227</v>
      </c>
      <c r="F227" s="12" t="s">
        <v>174</v>
      </c>
      <c r="G227" s="12" t="s">
        <v>174</v>
      </c>
      <c r="H227" s="12" t="s">
        <v>63</v>
      </c>
      <c r="I227" s="12" t="s">
        <v>64</v>
      </c>
      <c r="J227" s="13">
        <v>14133.73</v>
      </c>
      <c r="K227" s="14">
        <v>0.18214052989879867</v>
      </c>
      <c r="L227" s="15">
        <v>0.231574</v>
      </c>
      <c r="M227" s="16">
        <v>12155.5</v>
      </c>
      <c r="N227" s="17">
        <f t="shared" si="44"/>
        <v>2814.8977570000002</v>
      </c>
      <c r="O227" s="16">
        <f t="shared" si="45"/>
        <v>2214.0092111848471</v>
      </c>
      <c r="P227" s="14">
        <v>4.6114517784061317E-2</v>
      </c>
      <c r="Q227" s="15">
        <v>9.8651000000000003E-2</v>
      </c>
      <c r="R227" s="13">
        <v>12640.5</v>
      </c>
      <c r="S227" s="17">
        <f t="shared" si="46"/>
        <v>1246.9979655</v>
      </c>
      <c r="T227" s="16">
        <f t="shared" si="47"/>
        <v>582.91056204942709</v>
      </c>
      <c r="U227" s="14">
        <v>9.712574286194231E-2</v>
      </c>
      <c r="V227" s="15">
        <v>9.4560984592973935E-2</v>
      </c>
      <c r="W227" s="13">
        <v>9665.7199999999993</v>
      </c>
      <c r="X227" s="17">
        <f t="shared" si="48"/>
        <v>914</v>
      </c>
      <c r="Y227" s="16">
        <f t="shared" si="49"/>
        <v>938.79023529553297</v>
      </c>
      <c r="Z227" s="14">
        <v>0.65</v>
      </c>
      <c r="AA227" s="15">
        <v>0.63970953286181442</v>
      </c>
      <c r="AB227" s="13">
        <v>14133.73</v>
      </c>
      <c r="AC227" s="16">
        <f t="shared" si="50"/>
        <v>9041.4818158950129</v>
      </c>
      <c r="AD227" s="16">
        <f t="shared" si="51"/>
        <v>9186.9244999999992</v>
      </c>
      <c r="AE227" s="14">
        <v>7.1199999999999999E-2</v>
      </c>
      <c r="AF227" s="15">
        <v>0.68965517241300001</v>
      </c>
      <c r="AG227" s="21">
        <v>58</v>
      </c>
      <c r="AH227" s="17">
        <f t="shared" si="52"/>
        <v>39.999999999953999</v>
      </c>
      <c r="AI227" s="17">
        <f t="shared" si="53"/>
        <v>4.1295999999999999</v>
      </c>
      <c r="AJ227" s="14">
        <v>0.01</v>
      </c>
      <c r="AK227" s="15">
        <v>0</v>
      </c>
      <c r="AL227" s="21">
        <v>41.273919999999997</v>
      </c>
      <c r="AM227" s="16">
        <f t="shared" si="54"/>
        <v>0</v>
      </c>
      <c r="AN227" s="16">
        <f t="shared" si="55"/>
        <v>0.41273919999999997</v>
      </c>
      <c r="AO227" s="27">
        <v>0.18033985489031706</v>
      </c>
      <c r="AP227" s="27">
        <v>-0.42113896263616191</v>
      </c>
    </row>
    <row r="228" spans="1:42" customFormat="1" x14ac:dyDescent="0.25">
      <c r="A228" t="str">
        <f t="shared" si="56"/>
        <v>46054PeruSirius XM RadioSirius XM Radio</v>
      </c>
      <c r="B228" t="str">
        <f t="shared" si="43"/>
        <v>46054PeruSirius XM Radio</v>
      </c>
      <c r="C228" s="11">
        <v>46054</v>
      </c>
      <c r="D228" s="12" t="s">
        <v>39</v>
      </c>
      <c r="E228" s="12" t="s">
        <v>227</v>
      </c>
      <c r="F228" s="12" t="s">
        <v>175</v>
      </c>
      <c r="G228" s="12" t="s">
        <v>175</v>
      </c>
      <c r="H228" s="12" t="s">
        <v>41</v>
      </c>
      <c r="I228" s="12" t="s">
        <v>42</v>
      </c>
      <c r="J228" s="13">
        <v>24912.626619220799</v>
      </c>
      <c r="K228" s="14">
        <v>0.17316217669124401</v>
      </c>
      <c r="L228" s="15">
        <v>0.24962400000000001</v>
      </c>
      <c r="M228" s="16">
        <v>16527.501111000001</v>
      </c>
      <c r="N228" s="17">
        <f t="shared" si="44"/>
        <v>4125.6609373322644</v>
      </c>
      <c r="O228" s="16">
        <f t="shared" si="45"/>
        <v>2861.938067647714</v>
      </c>
      <c r="P228" s="14">
        <v>9.8999999999999991E-2</v>
      </c>
      <c r="Q228" s="15">
        <v>0.180835</v>
      </c>
      <c r="R228" s="13">
        <v>18497.501111000001</v>
      </c>
      <c r="S228" s="17">
        <f t="shared" si="46"/>
        <v>3344.9956134076851</v>
      </c>
      <c r="T228" s="16">
        <f t="shared" si="47"/>
        <v>1831.2526099889999</v>
      </c>
      <c r="U228" s="14">
        <v>0.10495510455308596</v>
      </c>
      <c r="V228" s="15">
        <v>8.1528372198987814E-2</v>
      </c>
      <c r="W228" s="13">
        <v>14133.73</v>
      </c>
      <c r="X228" s="17">
        <f t="shared" si="48"/>
        <v>1152.3</v>
      </c>
      <c r="Y228" s="16">
        <f t="shared" si="49"/>
        <v>1483.4071098750876</v>
      </c>
      <c r="Z228" s="14">
        <v>0.90020000000000067</v>
      </c>
      <c r="AA228" s="15">
        <v>0.82490038149188194</v>
      </c>
      <c r="AB228" s="13">
        <v>24912.626619220799</v>
      </c>
      <c r="AC228" s="16">
        <f t="shared" si="50"/>
        <v>20550.43520216005</v>
      </c>
      <c r="AD228" s="16">
        <f t="shared" si="51"/>
        <v>22426.346482622579</v>
      </c>
      <c r="AE228" s="14">
        <v>0.13869999999999999</v>
      </c>
      <c r="AF228" s="15">
        <v>0.134502923976</v>
      </c>
      <c r="AG228" s="21">
        <v>171</v>
      </c>
      <c r="AH228" s="17">
        <f t="shared" si="52"/>
        <v>22.999999999896001</v>
      </c>
      <c r="AI228" s="17">
        <f t="shared" si="53"/>
        <v>23.717699999999997</v>
      </c>
      <c r="AJ228" s="14">
        <v>0.01</v>
      </c>
      <c r="AK228" s="15">
        <v>0</v>
      </c>
      <c r="AL228" s="21">
        <v>193.94457807831321</v>
      </c>
      <c r="AM228" s="16">
        <f t="shared" si="54"/>
        <v>0</v>
      </c>
      <c r="AN228" s="16">
        <f t="shared" si="55"/>
        <v>1.9394457807831322</v>
      </c>
      <c r="AO228" s="27">
        <v>0.34849326475847514</v>
      </c>
      <c r="AP228" s="27">
        <v>0.1175102266768811</v>
      </c>
    </row>
    <row r="229" spans="1:42" customFormat="1" x14ac:dyDescent="0.25">
      <c r="A229" t="str">
        <f t="shared" si="56"/>
        <v>46054ColombiaSony CorpSony</v>
      </c>
      <c r="B229" t="str">
        <f t="shared" si="43"/>
        <v>46054ColombiaSony</v>
      </c>
      <c r="C229" s="11">
        <v>46054</v>
      </c>
      <c r="D229" s="12" t="s">
        <v>18</v>
      </c>
      <c r="E229" s="12" t="s">
        <v>227</v>
      </c>
      <c r="F229" s="12" t="s">
        <v>176</v>
      </c>
      <c r="G229" s="12" t="s">
        <v>177</v>
      </c>
      <c r="H229" s="12" t="s">
        <v>41</v>
      </c>
      <c r="I229" s="12" t="s">
        <v>42</v>
      </c>
      <c r="J229" s="13">
        <v>24912.626619220799</v>
      </c>
      <c r="K229" s="14">
        <v>0.13587653113508594</v>
      </c>
      <c r="L229" s="15">
        <v>0.18387200000000001</v>
      </c>
      <c r="M229" s="16">
        <v>22371.383312999998</v>
      </c>
      <c r="N229" s="17">
        <f t="shared" si="44"/>
        <v>4113.4709925279358</v>
      </c>
      <c r="O229" s="16">
        <f t="shared" si="45"/>
        <v>3039.7459612637863</v>
      </c>
      <c r="P229" s="14">
        <v>3.8167550286023151E-2</v>
      </c>
      <c r="Q229" s="15">
        <v>4.6969999999999998E-2</v>
      </c>
      <c r="R229" s="13">
        <v>23562.883312999998</v>
      </c>
      <c r="S229" s="17">
        <f t="shared" si="46"/>
        <v>1106.7486292116098</v>
      </c>
      <c r="T229" s="16">
        <f t="shared" si="47"/>
        <v>899.33753373262323</v>
      </c>
      <c r="U229" s="14">
        <v>8.6891290807354082E-2</v>
      </c>
      <c r="V229" s="15">
        <v>7.885499309351604E-2</v>
      </c>
      <c r="W229" s="13">
        <v>24912.626619220799</v>
      </c>
      <c r="X229" s="17">
        <f t="shared" si="48"/>
        <v>1964.4849999999999</v>
      </c>
      <c r="Y229" s="16">
        <f t="shared" si="49"/>
        <v>2164.6902843457447</v>
      </c>
      <c r="Z229" s="14">
        <v>0.93169999999999997</v>
      </c>
      <c r="AA229" s="15">
        <v>0.90154071954881043</v>
      </c>
      <c r="AB229" s="13">
        <v>24912.626619220799</v>
      </c>
      <c r="AC229" s="16">
        <f t="shared" si="50"/>
        <v>22459.747328143167</v>
      </c>
      <c r="AD229" s="16">
        <f t="shared" si="51"/>
        <v>23211.094221128016</v>
      </c>
      <c r="AE229" s="14">
        <v>0.1542</v>
      </c>
      <c r="AF229" s="15">
        <v>0.20512820512800001</v>
      </c>
      <c r="AG229" s="21">
        <v>234</v>
      </c>
      <c r="AH229" s="17">
        <f t="shared" si="52"/>
        <v>47.999999999952003</v>
      </c>
      <c r="AI229" s="17">
        <f t="shared" si="53"/>
        <v>36.082799999999999</v>
      </c>
      <c r="AJ229" s="14">
        <v>0.01</v>
      </c>
      <c r="AK229" s="15">
        <v>8.2845111360817181E-2</v>
      </c>
      <c r="AL229" s="21">
        <v>453.44341614194207</v>
      </c>
      <c r="AM229" s="16">
        <f t="shared" si="54"/>
        <v>37.565570306108555</v>
      </c>
      <c r="AN229" s="16">
        <f t="shared" si="55"/>
        <v>4.534434161419421</v>
      </c>
      <c r="AO229" s="27">
        <v>0.34525534612935177</v>
      </c>
      <c r="AP229" s="27">
        <v>0.48064527496039311</v>
      </c>
    </row>
    <row r="230" spans="1:42" customFormat="1" x14ac:dyDescent="0.25">
      <c r="A230" t="str">
        <f t="shared" si="56"/>
        <v>46054PeruSound United LLCSound United LLC</v>
      </c>
      <c r="B230" t="str">
        <f t="shared" si="43"/>
        <v>46054PeruSound United LLC</v>
      </c>
      <c r="C230" s="11">
        <v>46054</v>
      </c>
      <c r="D230" s="12" t="s">
        <v>39</v>
      </c>
      <c r="E230" s="12" t="s">
        <v>227</v>
      </c>
      <c r="F230" s="12" t="s">
        <v>178</v>
      </c>
      <c r="G230" s="12" t="s">
        <v>178</v>
      </c>
      <c r="H230" s="12" t="s">
        <v>25</v>
      </c>
      <c r="I230" s="12" t="s">
        <v>26</v>
      </c>
      <c r="J230" s="13">
        <v>8687.4759663999994</v>
      </c>
      <c r="K230" s="14">
        <v>0.12229134297099295</v>
      </c>
      <c r="L230" s="15">
        <v>0.14930099999999999</v>
      </c>
      <c r="M230" s="16">
        <v>2645</v>
      </c>
      <c r="N230" s="17">
        <f t="shared" si="44"/>
        <v>394.90114499999999</v>
      </c>
      <c r="O230" s="16">
        <f t="shared" si="45"/>
        <v>323.46060215827634</v>
      </c>
      <c r="P230" s="14">
        <v>7.2677820756759534E-2</v>
      </c>
      <c r="Q230" s="15">
        <v>4.7197999999999997E-2</v>
      </c>
      <c r="R230" s="13">
        <v>2828.5</v>
      </c>
      <c r="S230" s="17">
        <f t="shared" si="46"/>
        <v>133.49954299999999</v>
      </c>
      <c r="T230" s="16">
        <f t="shared" si="47"/>
        <v>205.56921601049433</v>
      </c>
      <c r="U230" s="14">
        <v>0</v>
      </c>
      <c r="V230" s="15">
        <v>0</v>
      </c>
      <c r="W230" s="13">
        <v>2342.54</v>
      </c>
      <c r="X230" s="17">
        <f t="shared" si="48"/>
        <v>0</v>
      </c>
      <c r="Y230" s="16">
        <f t="shared" si="49"/>
        <v>0</v>
      </c>
      <c r="Z230" s="14">
        <v>0.98999999999999944</v>
      </c>
      <c r="AA230" s="15">
        <v>0.9377068816320091</v>
      </c>
      <c r="AB230" s="13">
        <v>8687.4759663999994</v>
      </c>
      <c r="AC230" s="16">
        <f t="shared" si="50"/>
        <v>8146.3059977059684</v>
      </c>
      <c r="AD230" s="16">
        <f t="shared" si="51"/>
        <v>8600.6012067359952</v>
      </c>
      <c r="AE230" s="14">
        <v>9.64E-2</v>
      </c>
      <c r="AF230" s="15">
        <v>5.5555555554999997E-2</v>
      </c>
      <c r="AG230" s="21">
        <v>18</v>
      </c>
      <c r="AH230" s="17">
        <f t="shared" si="52"/>
        <v>0.99999999999</v>
      </c>
      <c r="AI230" s="17">
        <f t="shared" si="53"/>
        <v>1.7352000000000001</v>
      </c>
      <c r="AJ230" s="14">
        <v>0.01</v>
      </c>
      <c r="AK230" s="15">
        <v>0</v>
      </c>
      <c r="AL230" s="21">
        <v>44.165964725301201</v>
      </c>
      <c r="AM230" s="16">
        <f t="shared" si="54"/>
        <v>0</v>
      </c>
      <c r="AN230" s="16">
        <f t="shared" si="55"/>
        <v>0.44165964725301204</v>
      </c>
      <c r="AO230" s="27">
        <v>0.55539685834243291</v>
      </c>
      <c r="AP230" s="27">
        <v>0.41609879907886271</v>
      </c>
    </row>
    <row r="231" spans="1:42" customFormat="1" x14ac:dyDescent="0.25">
      <c r="A231" t="str">
        <f t="shared" si="56"/>
        <v>46054ColombiaSoutheastern Grocers LLCSoutheastern Grocers</v>
      </c>
      <c r="B231" t="str">
        <f t="shared" si="43"/>
        <v>46054ColombiaSoutheastern Grocers</v>
      </c>
      <c r="C231" s="11">
        <v>46054</v>
      </c>
      <c r="D231" s="12" t="s">
        <v>18</v>
      </c>
      <c r="E231" s="12" t="s">
        <v>227</v>
      </c>
      <c r="F231" s="12" t="s">
        <v>179</v>
      </c>
      <c r="G231" s="12" t="s">
        <v>180</v>
      </c>
      <c r="H231" s="12" t="s">
        <v>25</v>
      </c>
      <c r="I231" s="12" t="s">
        <v>26</v>
      </c>
      <c r="J231" s="13">
        <v>4803.07</v>
      </c>
      <c r="K231" s="14">
        <v>5.6546954480035667E-2</v>
      </c>
      <c r="L231" s="15">
        <v>7.1068999999999993E-2</v>
      </c>
      <c r="M231" s="16">
        <v>8505.5499949999994</v>
      </c>
      <c r="N231" s="17">
        <f t="shared" si="44"/>
        <v>604.48093259465486</v>
      </c>
      <c r="O231" s="16">
        <f t="shared" si="45"/>
        <v>480.96294839493254</v>
      </c>
      <c r="P231" s="14">
        <v>1.2474833111254078E-2</v>
      </c>
      <c r="Q231" s="15">
        <v>5.437E-3</v>
      </c>
      <c r="R231" s="13">
        <v>9103.5499949999994</v>
      </c>
      <c r="S231" s="17">
        <f t="shared" si="46"/>
        <v>49.496001322814998</v>
      </c>
      <c r="T231" s="16">
        <f t="shared" si="47"/>
        <v>113.5652669075829</v>
      </c>
      <c r="U231" s="14">
        <v>0</v>
      </c>
      <c r="V231" s="15">
        <v>0</v>
      </c>
      <c r="W231" s="13">
        <v>8687.4759663999994</v>
      </c>
      <c r="X231" s="17">
        <f t="shared" si="48"/>
        <v>0</v>
      </c>
      <c r="Y231" s="16">
        <f t="shared" si="49"/>
        <v>0</v>
      </c>
      <c r="Z231" s="14">
        <v>1.0608000000000002</v>
      </c>
      <c r="AA231" s="15">
        <v>1.0350853998917042</v>
      </c>
      <c r="AB231" s="13">
        <v>4803.07</v>
      </c>
      <c r="AC231" s="16">
        <f t="shared" si="50"/>
        <v>4971.5876316578479</v>
      </c>
      <c r="AD231" s="16">
        <f t="shared" si="51"/>
        <v>5095.0966560000006</v>
      </c>
      <c r="AE231" s="14">
        <v>3.0499999999999999E-2</v>
      </c>
      <c r="AF231" s="15">
        <v>0</v>
      </c>
      <c r="AG231" s="21">
        <v>55</v>
      </c>
      <c r="AH231" s="17">
        <f t="shared" si="52"/>
        <v>0</v>
      </c>
      <c r="AI231" s="17">
        <f t="shared" si="53"/>
        <v>1.6775</v>
      </c>
      <c r="AJ231" s="14">
        <v>0.01</v>
      </c>
      <c r="AK231" s="15">
        <v>0</v>
      </c>
      <c r="AL231" s="21">
        <v>129.8614429725441</v>
      </c>
      <c r="AM231" s="16">
        <f t="shared" si="54"/>
        <v>0</v>
      </c>
      <c r="AN231" s="16">
        <f t="shared" si="55"/>
        <v>1.2986144297254409</v>
      </c>
      <c r="AO231" s="27">
        <v>0.4344449720187995</v>
      </c>
      <c r="AP231" s="27">
        <v>0.51286357799052862</v>
      </c>
    </row>
    <row r="232" spans="1:42" customFormat="1" x14ac:dyDescent="0.25">
      <c r="A232" t="str">
        <f t="shared" si="56"/>
        <v>46054ColombiaStanley Black &amp; Decker Inc.Stanley Black &amp; Decker</v>
      </c>
      <c r="B232" t="str">
        <f t="shared" si="43"/>
        <v>46054ColombiaStanley Black &amp; Decker</v>
      </c>
      <c r="C232" s="11">
        <v>46054</v>
      </c>
      <c r="D232" s="12" t="s">
        <v>18</v>
      </c>
      <c r="E232" s="12" t="s">
        <v>227</v>
      </c>
      <c r="F232" s="12" t="s">
        <v>181</v>
      </c>
      <c r="G232" s="12" t="s">
        <v>182</v>
      </c>
      <c r="H232" s="12" t="s">
        <v>25</v>
      </c>
      <c r="I232" s="12" t="s">
        <v>26</v>
      </c>
      <c r="J232" s="13">
        <v>48971.6</v>
      </c>
      <c r="K232" s="14">
        <v>0.10020707723504926</v>
      </c>
      <c r="L232" s="15">
        <v>0.10745499999999999</v>
      </c>
      <c r="M232" s="16">
        <v>4565</v>
      </c>
      <c r="N232" s="17">
        <f t="shared" si="44"/>
        <v>490.53207499999996</v>
      </c>
      <c r="O232" s="16">
        <f t="shared" si="45"/>
        <v>457.44530757799987</v>
      </c>
      <c r="P232" s="14">
        <v>3.8486302914441141E-2</v>
      </c>
      <c r="Q232" s="15">
        <v>3.1594999999999998E-2</v>
      </c>
      <c r="R232" s="13">
        <v>5064</v>
      </c>
      <c r="S232" s="17">
        <f t="shared" si="46"/>
        <v>159.99707999999998</v>
      </c>
      <c r="T232" s="16">
        <f t="shared" si="47"/>
        <v>194.89463795872993</v>
      </c>
      <c r="U232" s="14">
        <v>0</v>
      </c>
      <c r="V232" s="15">
        <v>0</v>
      </c>
      <c r="W232" s="13">
        <v>4843.54</v>
      </c>
      <c r="X232" s="17">
        <f t="shared" si="48"/>
        <v>0</v>
      </c>
      <c r="Y232" s="16">
        <f t="shared" si="49"/>
        <v>0</v>
      </c>
      <c r="Z232" s="14">
        <v>0.9015999999999994</v>
      </c>
      <c r="AA232" s="15">
        <v>0.89181520445155493</v>
      </c>
      <c r="AB232" s="13">
        <v>48971.6</v>
      </c>
      <c r="AC232" s="16">
        <f t="shared" si="50"/>
        <v>43673.617466319767</v>
      </c>
      <c r="AD232" s="16">
        <f t="shared" si="51"/>
        <v>44152.794559999973</v>
      </c>
      <c r="AE232" s="14">
        <v>8.7599999999999997E-2</v>
      </c>
      <c r="AF232" s="15">
        <v>0.19047619047600001</v>
      </c>
      <c r="AG232" s="21">
        <v>21</v>
      </c>
      <c r="AH232" s="17">
        <f t="shared" si="52"/>
        <v>3.9999999999960001</v>
      </c>
      <c r="AI232" s="17">
        <f t="shared" si="53"/>
        <v>1.8395999999999999</v>
      </c>
      <c r="AJ232" s="14">
        <v>0.01</v>
      </c>
      <c r="AK232" s="15">
        <v>1.7902396944961786E-3</v>
      </c>
      <c r="AL232" s="21">
        <v>41.296340176582497</v>
      </c>
      <c r="AM232" s="16">
        <f t="shared" si="54"/>
        <v>7.3930347421535314E-2</v>
      </c>
      <c r="AN232" s="16">
        <f t="shared" si="55"/>
        <v>0.41296340176582497</v>
      </c>
      <c r="AO232" s="27">
        <v>0.30707061788742929</v>
      </c>
      <c r="AP232" s="27">
        <v>6.7045999971188694E-2</v>
      </c>
    </row>
    <row r="233" spans="1:42" customFormat="1" x14ac:dyDescent="0.25">
      <c r="A233" t="str">
        <f t="shared" si="56"/>
        <v>46054ColombiaStripeStripe</v>
      </c>
      <c r="B233" t="str">
        <f t="shared" si="43"/>
        <v>46054ColombiaStripe</v>
      </c>
      <c r="C233" s="11">
        <v>46054</v>
      </c>
      <c r="D233" s="12" t="s">
        <v>18</v>
      </c>
      <c r="E233" s="12" t="s">
        <v>227</v>
      </c>
      <c r="F233" s="12" t="s">
        <v>183</v>
      </c>
      <c r="G233" s="12" t="s">
        <v>183</v>
      </c>
      <c r="H233" s="12" t="s">
        <v>32</v>
      </c>
      <c r="I233" s="12" t="s">
        <v>33</v>
      </c>
      <c r="J233" s="13">
        <v>34151.54765</v>
      </c>
      <c r="K233" s="14">
        <v>0.1901763277763531</v>
      </c>
      <c r="L233" s="15">
        <v>0.28896500000000003</v>
      </c>
      <c r="M233" s="16">
        <v>57151.416664999997</v>
      </c>
      <c r="N233" s="17">
        <f t="shared" si="44"/>
        <v>16514.759116601726</v>
      </c>
      <c r="O233" s="16">
        <f t="shared" si="45"/>
        <v>10868.846548565969</v>
      </c>
      <c r="P233" s="14">
        <v>5.9803980445514632E-2</v>
      </c>
      <c r="Q233" s="15">
        <v>3.1772000000000002E-2</v>
      </c>
      <c r="R233" s="13">
        <v>57314.416665999997</v>
      </c>
      <c r="S233" s="17">
        <f t="shared" si="46"/>
        <v>1820.9936463121521</v>
      </c>
      <c r="T233" s="16">
        <f t="shared" si="47"/>
        <v>3427.6302535395416</v>
      </c>
      <c r="U233" s="14">
        <v>9.8464279131272398E-2</v>
      </c>
      <c r="V233" s="15">
        <v>0.12467709175658298</v>
      </c>
      <c r="W233" s="13">
        <v>48971.599999999897</v>
      </c>
      <c r="X233" s="17">
        <f t="shared" si="48"/>
        <v>6105.6366666666663</v>
      </c>
      <c r="Y233" s="16">
        <f t="shared" si="49"/>
        <v>4821.9532919050089</v>
      </c>
      <c r="Z233" s="14">
        <v>0.85000000000000031</v>
      </c>
      <c r="AA233" s="15">
        <v>0.82462078418625162</v>
      </c>
      <c r="AB233" s="13">
        <v>34151.54765</v>
      </c>
      <c r="AC233" s="16">
        <f t="shared" si="50"/>
        <v>28162.076004317139</v>
      </c>
      <c r="AD233" s="16">
        <f t="shared" si="51"/>
        <v>29028.815502500012</v>
      </c>
      <c r="AE233" s="14">
        <v>5.04E-2</v>
      </c>
      <c r="AF233" s="15">
        <v>8.3102493070000005E-3</v>
      </c>
      <c r="AG233" s="21">
        <v>361</v>
      </c>
      <c r="AH233" s="17">
        <f t="shared" si="52"/>
        <v>2.9999999998270002</v>
      </c>
      <c r="AI233" s="17">
        <f t="shared" si="53"/>
        <v>18.194400000000002</v>
      </c>
      <c r="AJ233" s="14">
        <v>0.01</v>
      </c>
      <c r="AK233" s="15">
        <v>8.1172975087341129E-2</v>
      </c>
      <c r="AL233" s="21">
        <v>626.274296364208</v>
      </c>
      <c r="AM233" s="16">
        <f t="shared" si="54"/>
        <v>50.836547856613947</v>
      </c>
      <c r="AN233" s="16">
        <f t="shared" si="55"/>
        <v>6.2627429636420802</v>
      </c>
      <c r="AO233" s="27">
        <v>0.28046921820395371</v>
      </c>
      <c r="AP233" s="27">
        <v>0.10471563057186219</v>
      </c>
    </row>
    <row r="234" spans="1:42" customFormat="1" x14ac:dyDescent="0.25">
      <c r="A234" t="str">
        <f t="shared" si="56"/>
        <v>46054ColombiaSunrunSunrun</v>
      </c>
      <c r="B234" t="str">
        <f t="shared" si="43"/>
        <v>46054ColombiaSunrun</v>
      </c>
      <c r="C234" s="11">
        <v>46054</v>
      </c>
      <c r="D234" s="12" t="s">
        <v>18</v>
      </c>
      <c r="E234" s="12" t="s">
        <v>227</v>
      </c>
      <c r="F234" s="12" t="s">
        <v>184</v>
      </c>
      <c r="G234" s="12" t="s">
        <v>184</v>
      </c>
      <c r="H234" s="12" t="s">
        <v>32</v>
      </c>
      <c r="I234" s="12" t="s">
        <v>33</v>
      </c>
      <c r="J234" s="13">
        <v>2771.52</v>
      </c>
      <c r="K234" s="14">
        <v>0.16744644143012752</v>
      </c>
      <c r="L234" s="15">
        <v>0.27051500000000001</v>
      </c>
      <c r="M234" s="16">
        <v>50104.833326</v>
      </c>
      <c r="N234" s="17">
        <f t="shared" si="44"/>
        <v>13554.10898718289</v>
      </c>
      <c r="O234" s="16">
        <f t="shared" si="45"/>
        <v>8389.8760388883602</v>
      </c>
      <c r="P234" s="14">
        <v>4.7133800088958809E-2</v>
      </c>
      <c r="Q234" s="15">
        <v>4.2174999999999997E-2</v>
      </c>
      <c r="R234" s="13">
        <v>53288.833326</v>
      </c>
      <c r="S234" s="17">
        <f t="shared" si="46"/>
        <v>2247.4565455240499</v>
      </c>
      <c r="T234" s="16">
        <f t="shared" si="47"/>
        <v>2511.7052169615299</v>
      </c>
      <c r="U234" s="14">
        <v>2.4383349166472293E-2</v>
      </c>
      <c r="V234" s="15">
        <v>3.6649176896412533E-2</v>
      </c>
      <c r="W234" s="13">
        <v>34151.54765</v>
      </c>
      <c r="X234" s="17">
        <f t="shared" si="48"/>
        <v>1251.6261111111116</v>
      </c>
      <c r="Y234" s="16">
        <f t="shared" si="49"/>
        <v>832.72911092536629</v>
      </c>
      <c r="Z234" s="14">
        <v>0.96000000000000063</v>
      </c>
      <c r="AA234" s="15">
        <v>0.98115640039477203</v>
      </c>
      <c r="AB234" s="13">
        <v>2771.52</v>
      </c>
      <c r="AC234" s="16">
        <f t="shared" si="50"/>
        <v>2719.2945868221186</v>
      </c>
      <c r="AD234" s="16">
        <f t="shared" si="51"/>
        <v>2660.6592000000019</v>
      </c>
      <c r="AE234" s="14">
        <v>6.8699999999999997E-2</v>
      </c>
      <c r="AF234" s="15">
        <v>7.1839080459000004E-2</v>
      </c>
      <c r="AG234" s="21">
        <v>348</v>
      </c>
      <c r="AH234" s="17">
        <f t="shared" si="52"/>
        <v>24.999999999732001</v>
      </c>
      <c r="AI234" s="17">
        <f t="shared" si="53"/>
        <v>23.907599999999999</v>
      </c>
      <c r="AJ234" s="14">
        <v>0.01</v>
      </c>
      <c r="AK234" s="15">
        <v>3.078633863878269E-2</v>
      </c>
      <c r="AL234" s="21">
        <v>536.97540796402154</v>
      </c>
      <c r="AM234" s="16">
        <f t="shared" si="54"/>
        <v>16.531506750278854</v>
      </c>
      <c r="AN234" s="16">
        <f t="shared" si="55"/>
        <v>5.3697540796402157</v>
      </c>
      <c r="AO234" s="27">
        <v>0.3826580086266983</v>
      </c>
      <c r="AP234" s="27">
        <v>0.29423011480465577</v>
      </c>
    </row>
    <row r="235" spans="1:42" customFormat="1" x14ac:dyDescent="0.25">
      <c r="A235" t="str">
        <f t="shared" si="56"/>
        <v>46054ColombiaThe Amynta GroupThe Amynta Group</v>
      </c>
      <c r="B235" t="str">
        <f t="shared" si="43"/>
        <v>46054ColombiaThe Amynta Group</v>
      </c>
      <c r="C235" s="11">
        <v>46054</v>
      </c>
      <c r="D235" s="12" t="s">
        <v>18</v>
      </c>
      <c r="E235" s="12" t="s">
        <v>227</v>
      </c>
      <c r="F235" s="12" t="s">
        <v>185</v>
      </c>
      <c r="G235" s="12" t="s">
        <v>185</v>
      </c>
      <c r="H235" s="12" t="s">
        <v>32</v>
      </c>
      <c r="I235" s="12" t="s">
        <v>33</v>
      </c>
      <c r="J235" s="13">
        <v>5594.83</v>
      </c>
      <c r="K235" s="14">
        <v>0.16639993857924631</v>
      </c>
      <c r="L235" s="15">
        <v>0.20102</v>
      </c>
      <c r="M235" s="16">
        <v>3153.1666610000002</v>
      </c>
      <c r="N235" s="17">
        <f t="shared" si="44"/>
        <v>633.84956219422008</v>
      </c>
      <c r="O235" s="16">
        <f t="shared" si="45"/>
        <v>524.68673872052727</v>
      </c>
      <c r="P235" s="14">
        <v>2.5761124157868326E-2</v>
      </c>
      <c r="Q235" s="15">
        <v>2.8189999999999999E-3</v>
      </c>
      <c r="R235" s="13">
        <v>3015.1666610000002</v>
      </c>
      <c r="S235" s="17">
        <f t="shared" si="46"/>
        <v>8.4997548173589994</v>
      </c>
      <c r="T235" s="16">
        <f t="shared" si="47"/>
        <v>77.674082710686278</v>
      </c>
      <c r="U235" s="14">
        <v>0.22101235760936591</v>
      </c>
      <c r="V235" s="15">
        <v>0.24617638616274745</v>
      </c>
      <c r="W235" s="13">
        <v>2771.52</v>
      </c>
      <c r="X235" s="17">
        <f t="shared" si="48"/>
        <v>682.28277777777782</v>
      </c>
      <c r="Y235" s="16">
        <f t="shared" si="49"/>
        <v>612.54016936150981</v>
      </c>
      <c r="Z235" s="14">
        <v>0.69999999999999962</v>
      </c>
      <c r="AA235" s="15">
        <v>0.73239047127911194</v>
      </c>
      <c r="AB235" s="13">
        <v>5594.83</v>
      </c>
      <c r="AC235" s="16">
        <f t="shared" si="50"/>
        <v>4097.6001804265143</v>
      </c>
      <c r="AD235" s="16">
        <f t="shared" si="51"/>
        <v>3916.380999999998</v>
      </c>
      <c r="AE235" s="14">
        <v>6.7699999999999996E-2</v>
      </c>
      <c r="AF235" s="15">
        <v>0.13043478260800001</v>
      </c>
      <c r="AG235" s="21">
        <v>23</v>
      </c>
      <c r="AH235" s="17">
        <f t="shared" si="52"/>
        <v>2.9999999999840004</v>
      </c>
      <c r="AI235" s="17">
        <f t="shared" si="53"/>
        <v>1.5570999999999999</v>
      </c>
      <c r="AJ235" s="14">
        <v>0.01</v>
      </c>
      <c r="AK235" s="15">
        <v>0</v>
      </c>
      <c r="AL235" s="21">
        <v>38.155506608164004</v>
      </c>
      <c r="AM235" s="16">
        <f t="shared" si="54"/>
        <v>0</v>
      </c>
      <c r="AN235" s="16">
        <f t="shared" si="55"/>
        <v>0.38155506608164003</v>
      </c>
      <c r="AO235" s="27">
        <v>0.33274507738876646</v>
      </c>
      <c r="AP235" s="27">
        <v>0.27830228021860209</v>
      </c>
    </row>
    <row r="236" spans="1:42" customFormat="1" x14ac:dyDescent="0.25">
      <c r="A236" t="str">
        <f t="shared" si="56"/>
        <v>46054ColombiaThe Coca-Cola CompanyCoca Cola</v>
      </c>
      <c r="B236" t="str">
        <f t="shared" si="43"/>
        <v>46054ColombiaCoca Cola</v>
      </c>
      <c r="C236" s="11">
        <v>46054</v>
      </c>
      <c r="D236" s="12" t="s">
        <v>18</v>
      </c>
      <c r="E236" s="12" t="s">
        <v>227</v>
      </c>
      <c r="F236" s="12" t="s">
        <v>186</v>
      </c>
      <c r="G236" s="12" t="s">
        <v>187</v>
      </c>
      <c r="H236" s="12" t="s">
        <v>36</v>
      </c>
      <c r="I236" s="12" t="s">
        <v>37</v>
      </c>
      <c r="J236" s="13">
        <v>30578.91</v>
      </c>
      <c r="K236" s="14">
        <v>8.182519449575873E-2</v>
      </c>
      <c r="L236" s="15">
        <v>0.17905199999999999</v>
      </c>
      <c r="M236" s="16">
        <v>5361.3666649999996</v>
      </c>
      <c r="N236" s="17">
        <f t="shared" si="44"/>
        <v>959.9634241015799</v>
      </c>
      <c r="O236" s="16">
        <f t="shared" si="45"/>
        <v>438.69487012670231</v>
      </c>
      <c r="P236" s="14">
        <v>2.230102549893245E-2</v>
      </c>
      <c r="Q236" s="15">
        <v>3.9699999999999999E-2</v>
      </c>
      <c r="R236" s="13">
        <v>5428.1166649999996</v>
      </c>
      <c r="S236" s="17">
        <f t="shared" si="46"/>
        <v>215.49623160049998</v>
      </c>
      <c r="T236" s="16">
        <f t="shared" si="47"/>
        <v>121.05256815734516</v>
      </c>
      <c r="U236" s="14">
        <v>5.071999201118433E-2</v>
      </c>
      <c r="V236" s="15">
        <v>4.3909743589743574E-2</v>
      </c>
      <c r="W236" s="13">
        <v>6093.7500000000018</v>
      </c>
      <c r="X236" s="17">
        <f t="shared" si="48"/>
        <v>267.57499999999999</v>
      </c>
      <c r="Y236" s="16">
        <f t="shared" si="49"/>
        <v>309.0749513181546</v>
      </c>
      <c r="Z236" s="14">
        <v>0.92500000000000049</v>
      </c>
      <c r="AA236" s="15">
        <v>0.93015270398403005</v>
      </c>
      <c r="AB236" s="13">
        <v>30578.91</v>
      </c>
      <c r="AC236" s="16">
        <f t="shared" si="50"/>
        <v>28443.055821384296</v>
      </c>
      <c r="AD236" s="16">
        <f t="shared" si="51"/>
        <v>28285.491750000016</v>
      </c>
      <c r="AE236" s="14">
        <v>5.8299999999999998E-2</v>
      </c>
      <c r="AF236" s="15">
        <v>4.7619047619000002E-2</v>
      </c>
      <c r="AG236" s="21">
        <v>42</v>
      </c>
      <c r="AH236" s="17">
        <f t="shared" si="52"/>
        <v>1.999999999998</v>
      </c>
      <c r="AI236" s="17">
        <f t="shared" si="53"/>
        <v>2.4485999999999999</v>
      </c>
      <c r="AJ236" s="14">
        <v>0.01</v>
      </c>
      <c r="AK236" s="15">
        <v>0</v>
      </c>
      <c r="AL236" s="21">
        <v>71.875</v>
      </c>
      <c r="AM236" s="16">
        <f t="shared" si="54"/>
        <v>0</v>
      </c>
      <c r="AN236" s="16">
        <f t="shared" si="55"/>
        <v>0.71875</v>
      </c>
      <c r="AO236" s="27">
        <v>0.40762052597257586</v>
      </c>
      <c r="AP236" s="27">
        <v>0.43025556543082683</v>
      </c>
    </row>
    <row r="237" spans="1:42" customFormat="1" x14ac:dyDescent="0.25">
      <c r="A237" t="str">
        <f t="shared" si="56"/>
        <v>46054PeruThe Go Daddy Group Inc.The Go Daddy Group, Inc.</v>
      </c>
      <c r="B237" t="str">
        <f t="shared" si="43"/>
        <v>46054PeruThe Go Daddy Group, Inc.</v>
      </c>
      <c r="C237" s="11">
        <v>46054</v>
      </c>
      <c r="D237" s="12" t="s">
        <v>39</v>
      </c>
      <c r="E237" s="12" t="s">
        <v>227</v>
      </c>
      <c r="F237" s="12" t="s">
        <v>188</v>
      </c>
      <c r="G237" s="12" t="s">
        <v>189</v>
      </c>
      <c r="H237" s="12" t="s">
        <v>21</v>
      </c>
      <c r="I237" s="12" t="s">
        <v>22</v>
      </c>
      <c r="J237" s="13">
        <v>85650.047742080002</v>
      </c>
      <c r="K237" s="14">
        <v>0.16470000000000001</v>
      </c>
      <c r="L237" s="15">
        <v>0.25150600000000001</v>
      </c>
      <c r="M237" s="16">
        <v>32988.267980999997</v>
      </c>
      <c r="N237" s="17">
        <f t="shared" si="44"/>
        <v>8296.7473268293852</v>
      </c>
      <c r="O237" s="16">
        <f t="shared" si="45"/>
        <v>5433.1677364707002</v>
      </c>
      <c r="P237" s="14">
        <v>9.333000000000001E-2</v>
      </c>
      <c r="Q237" s="15">
        <v>0.14601900000000001</v>
      </c>
      <c r="R237" s="13">
        <v>35607.717981000002</v>
      </c>
      <c r="S237" s="17">
        <f t="shared" si="46"/>
        <v>5199.4033718676392</v>
      </c>
      <c r="T237" s="16">
        <f t="shared" si="47"/>
        <v>3323.2683191667306</v>
      </c>
      <c r="U237" s="14">
        <v>2.945970904727413E-2</v>
      </c>
      <c r="V237" s="15">
        <v>2.5955470616840171E-2</v>
      </c>
      <c r="W237" s="13">
        <v>30578.91</v>
      </c>
      <c r="X237" s="17">
        <f t="shared" si="48"/>
        <v>793.69</v>
      </c>
      <c r="Y237" s="16">
        <f t="shared" si="49"/>
        <v>900.84579158278132</v>
      </c>
      <c r="Z237" s="14">
        <v>0.86870000000000036</v>
      </c>
      <c r="AA237" s="15">
        <v>0.86669105264282986</v>
      </c>
      <c r="AB237" s="13">
        <v>85650.047742080002</v>
      </c>
      <c r="AC237" s="16">
        <f t="shared" si="50"/>
        <v>74232.130036491944</v>
      </c>
      <c r="AD237" s="16">
        <f t="shared" si="51"/>
        <v>74404.196473544929</v>
      </c>
      <c r="AE237" s="14">
        <v>6.7000000000000004E-2</v>
      </c>
      <c r="AF237" s="15">
        <v>4.5977011493999999E-2</v>
      </c>
      <c r="AG237" s="21">
        <v>261</v>
      </c>
      <c r="AH237" s="17">
        <f t="shared" si="52"/>
        <v>11.999999999933999</v>
      </c>
      <c r="AI237" s="17">
        <f t="shared" si="53"/>
        <v>17.487000000000002</v>
      </c>
      <c r="AJ237" s="14">
        <v>0.01</v>
      </c>
      <c r="AK237" s="15">
        <v>0</v>
      </c>
      <c r="AL237" s="21">
        <v>471.01592867096366</v>
      </c>
      <c r="AM237" s="16">
        <f t="shared" si="54"/>
        <v>0</v>
      </c>
      <c r="AN237" s="16">
        <f t="shared" si="55"/>
        <v>4.7101592867096365</v>
      </c>
      <c r="AO237" s="27">
        <v>0.32286875999682257</v>
      </c>
      <c r="AP237" s="27">
        <v>0.57358481134388595</v>
      </c>
    </row>
    <row r="238" spans="1:42" customFormat="1" x14ac:dyDescent="0.25">
      <c r="A238" t="str">
        <f t="shared" si="56"/>
        <v>46054PeruTuro IncTuro</v>
      </c>
      <c r="B238" t="str">
        <f t="shared" si="43"/>
        <v>46054PeruTuro</v>
      </c>
      <c r="C238" s="11">
        <v>46054</v>
      </c>
      <c r="D238" s="12" t="s">
        <v>39</v>
      </c>
      <c r="E238" s="12" t="s">
        <v>227</v>
      </c>
      <c r="F238" s="12" t="s">
        <v>190</v>
      </c>
      <c r="G238" s="12" t="s">
        <v>191</v>
      </c>
      <c r="H238" s="12" t="s">
        <v>28</v>
      </c>
      <c r="I238" s="12" t="s">
        <v>29</v>
      </c>
      <c r="J238" s="13">
        <v>58981.741928666699</v>
      </c>
      <c r="K238" s="14">
        <v>0.13104257676777495</v>
      </c>
      <c r="L238" s="15">
        <v>0.18634500000000001</v>
      </c>
      <c r="M238" s="16">
        <v>91664.061100999999</v>
      </c>
      <c r="N238" s="17">
        <f t="shared" si="44"/>
        <v>17081.139465865846</v>
      </c>
      <c r="O238" s="16">
        <f t="shared" si="45"/>
        <v>12011.894763673807</v>
      </c>
      <c r="P238" s="14">
        <v>4.0950920364197133E-2</v>
      </c>
      <c r="Q238" s="15">
        <v>4.6960000000000002E-2</v>
      </c>
      <c r="R238" s="13">
        <v>99185.311100999999</v>
      </c>
      <c r="S238" s="17">
        <f t="shared" si="46"/>
        <v>4657.74220930296</v>
      </c>
      <c r="T238" s="16">
        <f t="shared" si="47"/>
        <v>4061.7297761951686</v>
      </c>
      <c r="U238" s="14">
        <v>0.12727719662275302</v>
      </c>
      <c r="V238" s="15">
        <v>0.10324077075908124</v>
      </c>
      <c r="W238" s="13">
        <v>85650.047742080002</v>
      </c>
      <c r="X238" s="17">
        <f t="shared" si="48"/>
        <v>8842.576944444445</v>
      </c>
      <c r="Y238" s="16">
        <f t="shared" si="49"/>
        <v>10901.2979672169</v>
      </c>
      <c r="Z238" s="14">
        <v>0.90034999999999965</v>
      </c>
      <c r="AA238" s="15">
        <v>0.90285996231874444</v>
      </c>
      <c r="AB238" s="13">
        <v>58981.741928666699</v>
      </c>
      <c r="AC238" s="16">
        <f t="shared" si="50"/>
        <v>53252.253295209928</v>
      </c>
      <c r="AD238" s="16">
        <f t="shared" si="51"/>
        <v>53104.211345475043</v>
      </c>
      <c r="AE238" s="14">
        <v>6.7699999999999996E-2</v>
      </c>
      <c r="AF238" s="15">
        <v>0.117878192534</v>
      </c>
      <c r="AG238" s="21">
        <v>509</v>
      </c>
      <c r="AH238" s="17">
        <f t="shared" si="52"/>
        <v>59.999999999806001</v>
      </c>
      <c r="AI238" s="17">
        <f t="shared" si="53"/>
        <v>34.459299999999999</v>
      </c>
      <c r="AJ238" s="14">
        <v>0.01</v>
      </c>
      <c r="AK238" s="15">
        <v>0</v>
      </c>
      <c r="AL238" s="21">
        <v>878.3</v>
      </c>
      <c r="AM238" s="16">
        <f t="shared" si="54"/>
        <v>0</v>
      </c>
      <c r="AN238" s="16">
        <f t="shared" si="55"/>
        <v>8.7829999999999995</v>
      </c>
      <c r="AO238" s="27">
        <v>0.37467261909936722</v>
      </c>
      <c r="AP238" s="27">
        <v>0.44454587832304082</v>
      </c>
    </row>
    <row r="239" spans="1:42" customFormat="1" x14ac:dyDescent="0.25">
      <c r="A239" t="str">
        <f t="shared" si="56"/>
        <v>46054PeruUnitedHealth Group IncUnitedHealth Group</v>
      </c>
      <c r="B239" t="str">
        <f t="shared" si="43"/>
        <v>46054PeruUnitedHealth Group</v>
      </c>
      <c r="C239" s="11">
        <v>46054</v>
      </c>
      <c r="D239" s="12" t="s">
        <v>39</v>
      </c>
      <c r="E239" s="12" t="s">
        <v>227</v>
      </c>
      <c r="F239" s="12" t="s">
        <v>192</v>
      </c>
      <c r="G239" s="12" t="s">
        <v>193</v>
      </c>
      <c r="H239" s="12" t="s">
        <v>41</v>
      </c>
      <c r="I239" s="12" t="s">
        <v>42</v>
      </c>
      <c r="J239" s="13">
        <v>22156.49</v>
      </c>
      <c r="K239" s="14">
        <v>0.12203270486726585</v>
      </c>
      <c r="L239" s="15">
        <v>0.229241</v>
      </c>
      <c r="M239" s="16">
        <v>61457.937492999998</v>
      </c>
      <c r="N239" s="17">
        <f t="shared" si="44"/>
        <v>14088.679048832813</v>
      </c>
      <c r="O239" s="16">
        <f t="shared" si="45"/>
        <v>7499.8783478341411</v>
      </c>
      <c r="P239" s="14">
        <v>7.0460014124293036E-2</v>
      </c>
      <c r="Q239" s="15">
        <v>0.10244200000000001</v>
      </c>
      <c r="R239" s="13">
        <v>63206.204159000001</v>
      </c>
      <c r="S239" s="17">
        <f t="shared" si="46"/>
        <v>6474.9699664562786</v>
      </c>
      <c r="T239" s="16">
        <f t="shared" si="47"/>
        <v>4453.510037786089</v>
      </c>
      <c r="U239" s="14">
        <v>0.2161386418139794</v>
      </c>
      <c r="V239" s="15">
        <v>0.33016235433998137</v>
      </c>
      <c r="W239" s="13">
        <v>48915.328436777803</v>
      </c>
      <c r="X239" s="17">
        <f t="shared" si="48"/>
        <v>16150</v>
      </c>
      <c r="Y239" s="16">
        <f t="shared" si="49"/>
        <v>10572.492652209879</v>
      </c>
      <c r="Z239" s="14">
        <v>0.59999999999999987</v>
      </c>
      <c r="AA239" s="15">
        <v>0.58593821718387318</v>
      </c>
      <c r="AB239" s="13">
        <v>22156.49</v>
      </c>
      <c r="AC239" s="16">
        <f t="shared" si="50"/>
        <v>12982.334249652315</v>
      </c>
      <c r="AD239" s="16">
        <f t="shared" si="51"/>
        <v>13293.893999999998</v>
      </c>
      <c r="AE239" s="14">
        <v>5.5899999999999998E-2</v>
      </c>
      <c r="AF239" s="15">
        <v>0.120915032679</v>
      </c>
      <c r="AG239" s="21">
        <v>306</v>
      </c>
      <c r="AH239" s="17">
        <f t="shared" si="52"/>
        <v>36.999999999773998</v>
      </c>
      <c r="AI239" s="17">
        <f t="shared" si="53"/>
        <v>17.105399999999999</v>
      </c>
      <c r="AJ239" s="14">
        <v>0.01</v>
      </c>
      <c r="AK239" s="15">
        <v>0</v>
      </c>
      <c r="AL239" s="21">
        <v>520.61590793482071</v>
      </c>
      <c r="AM239" s="16">
        <f t="shared" si="54"/>
        <v>0</v>
      </c>
      <c r="AN239" s="16">
        <f t="shared" si="55"/>
        <v>5.2061590793482075</v>
      </c>
      <c r="AO239" s="27">
        <v>0.39974227428178039</v>
      </c>
      <c r="AP239" s="27">
        <v>0.20440587819956546</v>
      </c>
    </row>
    <row r="240" spans="1:42" customFormat="1" x14ac:dyDescent="0.25">
      <c r="A240" t="str">
        <f t="shared" si="56"/>
        <v>46054ColombiaVisa Inc.Visa</v>
      </c>
      <c r="B240" t="str">
        <f t="shared" si="43"/>
        <v>46054ColombiaVisa</v>
      </c>
      <c r="C240" s="11">
        <v>46054</v>
      </c>
      <c r="D240" s="12" t="s">
        <v>18</v>
      </c>
      <c r="E240" s="12" t="s">
        <v>227</v>
      </c>
      <c r="F240" s="12" t="s">
        <v>194</v>
      </c>
      <c r="G240" s="12" t="s">
        <v>195</v>
      </c>
      <c r="H240" s="12" t="s">
        <v>32</v>
      </c>
      <c r="I240" s="12" t="s">
        <v>33</v>
      </c>
      <c r="J240" s="13">
        <v>36555.159999999996</v>
      </c>
      <c r="K240" s="14">
        <v>0.17640420769838905</v>
      </c>
      <c r="L240" s="15">
        <v>0.19647100000000001</v>
      </c>
      <c r="M240" s="16">
        <v>26788.699998</v>
      </c>
      <c r="N240" s="17">
        <f t="shared" si="44"/>
        <v>5263.2026773070584</v>
      </c>
      <c r="O240" s="16">
        <f t="shared" si="45"/>
        <v>4725.6393984170263</v>
      </c>
      <c r="P240" s="14">
        <v>3.8299455341870903E-2</v>
      </c>
      <c r="Q240" s="15">
        <v>2.7126000000000001E-2</v>
      </c>
      <c r="R240" s="13">
        <v>27501.199998</v>
      </c>
      <c r="S240" s="17">
        <f t="shared" si="46"/>
        <v>745.99755114574805</v>
      </c>
      <c r="T240" s="16">
        <f t="shared" si="47"/>
        <v>1053.2809811712611</v>
      </c>
      <c r="U240" s="14">
        <v>0</v>
      </c>
      <c r="V240" s="15">
        <v>0</v>
      </c>
      <c r="W240" s="13">
        <v>22156.49</v>
      </c>
      <c r="X240" s="17">
        <f t="shared" si="48"/>
        <v>0</v>
      </c>
      <c r="Y240" s="16">
        <f t="shared" si="49"/>
        <v>0</v>
      </c>
      <c r="Z240" s="14">
        <v>0.87649999999999995</v>
      </c>
      <c r="AA240" s="15">
        <v>1.0272632827622665</v>
      </c>
      <c r="AB240" s="13">
        <v>36555.159999999996</v>
      </c>
      <c r="AC240" s="16">
        <f t="shared" si="50"/>
        <v>37551.773663499895</v>
      </c>
      <c r="AD240" s="16">
        <f t="shared" si="51"/>
        <v>32040.597739999994</v>
      </c>
      <c r="AE240" s="14">
        <v>4.9200000000000001E-2</v>
      </c>
      <c r="AF240" s="15">
        <v>6.6964285713999996E-2</v>
      </c>
      <c r="AG240" s="21">
        <v>224</v>
      </c>
      <c r="AH240" s="17">
        <f t="shared" si="52"/>
        <v>14.999999999936</v>
      </c>
      <c r="AI240" s="17">
        <f t="shared" si="53"/>
        <v>11.020799999999999</v>
      </c>
      <c r="AJ240" s="14">
        <v>0.01</v>
      </c>
      <c r="AK240" s="15">
        <v>0</v>
      </c>
      <c r="AL240" s="21">
        <v>381.79903063870927</v>
      </c>
      <c r="AM240" s="16">
        <f t="shared" si="54"/>
        <v>0</v>
      </c>
      <c r="AN240" s="16">
        <f t="shared" si="55"/>
        <v>3.8179903063870926</v>
      </c>
      <c r="AO240" s="27">
        <v>0.38831406341131303</v>
      </c>
      <c r="AP240" s="27">
        <v>0.42205519995629004</v>
      </c>
    </row>
    <row r="241" spans="1:42" customFormat="1" x14ac:dyDescent="0.25">
      <c r="A241" t="str">
        <f t="shared" si="56"/>
        <v>46054ColombiaVivintVivint</v>
      </c>
      <c r="B241" t="str">
        <f t="shared" si="43"/>
        <v>46054ColombiaVivint</v>
      </c>
      <c r="C241" s="11">
        <v>46054</v>
      </c>
      <c r="D241" s="12" t="s">
        <v>18</v>
      </c>
      <c r="E241" s="12" t="s">
        <v>227</v>
      </c>
      <c r="F241" s="12" t="s">
        <v>196</v>
      </c>
      <c r="G241" s="12" t="s">
        <v>196</v>
      </c>
      <c r="H241" s="12" t="s">
        <v>32</v>
      </c>
      <c r="I241" s="12" t="s">
        <v>33</v>
      </c>
      <c r="J241" s="13">
        <v>238377.55327416101</v>
      </c>
      <c r="K241" s="14">
        <v>0.17537293300732198</v>
      </c>
      <c r="L241" s="15">
        <v>0.17768300000000001</v>
      </c>
      <c r="M241" s="16">
        <v>44103.666658000002</v>
      </c>
      <c r="N241" s="17">
        <f t="shared" si="44"/>
        <v>7836.471802793415</v>
      </c>
      <c r="O241" s="16">
        <f t="shared" si="45"/>
        <v>7734.5893781906943</v>
      </c>
      <c r="P241" s="14">
        <v>5.6570732123684131E-2</v>
      </c>
      <c r="Q241" s="15">
        <v>2.8580000000000001E-2</v>
      </c>
      <c r="R241" s="13">
        <v>47444.583328000001</v>
      </c>
      <c r="S241" s="17">
        <f t="shared" si="46"/>
        <v>1355.9661915142401</v>
      </c>
      <c r="T241" s="16">
        <f t="shared" si="47"/>
        <v>2683.974814168098</v>
      </c>
      <c r="U241" s="14">
        <v>4.9696665300889516E-2</v>
      </c>
      <c r="V241" s="15">
        <v>7.57950284682683E-2</v>
      </c>
      <c r="W241" s="13">
        <v>36005</v>
      </c>
      <c r="X241" s="17">
        <f t="shared" si="48"/>
        <v>2729</v>
      </c>
      <c r="Y241" s="16">
        <f t="shared" si="49"/>
        <v>1789.328434158527</v>
      </c>
      <c r="Z241" s="14">
        <v>0.85264941087366231</v>
      </c>
      <c r="AA241" s="15">
        <v>0.86494543599391416</v>
      </c>
      <c r="AB241" s="13">
        <v>238377.55327416101</v>
      </c>
      <c r="AC241" s="16">
        <f t="shared" si="50"/>
        <v>206183.57674788169</v>
      </c>
      <c r="AD241" s="16">
        <f t="shared" si="51"/>
        <v>203252.48036471845</v>
      </c>
      <c r="AE241" s="14">
        <v>9.0499999999999997E-2</v>
      </c>
      <c r="AF241" s="15">
        <v>4.1666666666000003E-2</v>
      </c>
      <c r="AG241" s="21">
        <v>336</v>
      </c>
      <c r="AH241" s="17">
        <f t="shared" si="52"/>
        <v>13.999999999776001</v>
      </c>
      <c r="AI241" s="17">
        <f t="shared" si="53"/>
        <v>30.407999999999998</v>
      </c>
      <c r="AJ241" s="14">
        <v>0.01</v>
      </c>
      <c r="AK241" s="15">
        <v>0</v>
      </c>
      <c r="AL241" s="21">
        <v>457.79791666666699</v>
      </c>
      <c r="AM241" s="16">
        <f t="shared" si="54"/>
        <v>0</v>
      </c>
      <c r="AN241" s="16">
        <f t="shared" si="55"/>
        <v>4.5779791666666698</v>
      </c>
      <c r="AO241" s="27">
        <v>0.22057980447153042</v>
      </c>
      <c r="AP241" s="27">
        <v>0.1531093124991196</v>
      </c>
    </row>
    <row r="242" spans="1:42" customFormat="1" x14ac:dyDescent="0.25">
      <c r="A242" t="str">
        <f t="shared" si="56"/>
        <v>46054ColombiaVodafone Group PlcVodafone</v>
      </c>
      <c r="B242" t="str">
        <f t="shared" si="43"/>
        <v>46054ColombiaVodafone</v>
      </c>
      <c r="C242" s="11">
        <v>46054</v>
      </c>
      <c r="D242" s="12" t="s">
        <v>18</v>
      </c>
      <c r="E242" s="12" t="s">
        <v>227</v>
      </c>
      <c r="F242" s="12" t="s">
        <v>197</v>
      </c>
      <c r="G242" s="12" t="s">
        <v>198</v>
      </c>
      <c r="H242" s="12" t="s">
        <v>63</v>
      </c>
      <c r="I242" s="12" t="s">
        <v>64</v>
      </c>
      <c r="J242" s="13">
        <v>14893.670238549999</v>
      </c>
      <c r="K242" s="14">
        <v>0.18322775127448476</v>
      </c>
      <c r="L242" s="15">
        <v>0.221052</v>
      </c>
      <c r="M242" s="16">
        <v>261719.13310199999</v>
      </c>
      <c r="N242" s="17">
        <f t="shared" si="44"/>
        <v>57853.537810463306</v>
      </c>
      <c r="O242" s="16">
        <f t="shared" si="45"/>
        <v>47954.208223787027</v>
      </c>
      <c r="P242" s="14">
        <v>6.9413936312922905E-2</v>
      </c>
      <c r="Q242" s="15">
        <v>7.1209999999999996E-2</v>
      </c>
      <c r="R242" s="13">
        <v>261314.06643599999</v>
      </c>
      <c r="S242" s="17">
        <f t="shared" si="46"/>
        <v>18608.17467090756</v>
      </c>
      <c r="T242" s="16">
        <f t="shared" si="47"/>
        <v>18138.837965259409</v>
      </c>
      <c r="U242" s="14">
        <v>0.14574469497680381</v>
      </c>
      <c r="V242" s="15">
        <v>0.14837386957874205</v>
      </c>
      <c r="W242" s="13">
        <v>238377.55327416101</v>
      </c>
      <c r="X242" s="17">
        <f t="shared" si="48"/>
        <v>35369</v>
      </c>
      <c r="Y242" s="16">
        <f t="shared" si="49"/>
        <v>34742.2637912594</v>
      </c>
      <c r="Z242" s="14">
        <v>0.6875</v>
      </c>
      <c r="AA242" s="15">
        <v>0.68230639329200249</v>
      </c>
      <c r="AB242" s="13">
        <v>14893.670238549999</v>
      </c>
      <c r="AC242" s="16">
        <f t="shared" si="50"/>
        <v>10162.046423345488</v>
      </c>
      <c r="AD242" s="16">
        <f t="shared" si="51"/>
        <v>10239.398289003124</v>
      </c>
      <c r="AE242" s="14">
        <v>6.6799999999999998E-2</v>
      </c>
      <c r="AF242" s="15">
        <v>8.7442472056999995E-2</v>
      </c>
      <c r="AG242" s="21">
        <v>1521</v>
      </c>
      <c r="AH242" s="17">
        <f t="shared" si="52"/>
        <v>132.99999999869701</v>
      </c>
      <c r="AI242" s="17">
        <f t="shared" si="53"/>
        <v>101.6028</v>
      </c>
      <c r="AJ242" s="14">
        <v>0.01</v>
      </c>
      <c r="AK242" s="15">
        <v>0</v>
      </c>
      <c r="AL242" s="21">
        <v>1569.9264760047799</v>
      </c>
      <c r="AM242" s="16">
        <f t="shared" si="54"/>
        <v>0</v>
      </c>
      <c r="AN242" s="16">
        <f t="shared" si="55"/>
        <v>15.6992647600478</v>
      </c>
      <c r="AO242" s="27">
        <v>0.38453081557203994</v>
      </c>
      <c r="AP242" s="27">
        <v>0.35900184294465992</v>
      </c>
    </row>
    <row r="243" spans="1:42" customFormat="1" x14ac:dyDescent="0.25">
      <c r="A243" t="str">
        <f t="shared" si="56"/>
        <v>46054PeruVodafone Group PlcVodafone</v>
      </c>
      <c r="B243" t="str">
        <f t="shared" si="43"/>
        <v>46054PeruVodafone</v>
      </c>
      <c r="C243" s="11">
        <v>46054</v>
      </c>
      <c r="D243" s="12" t="s">
        <v>39</v>
      </c>
      <c r="E243" s="12" t="s">
        <v>227</v>
      </c>
      <c r="F243" s="12" t="s">
        <v>197</v>
      </c>
      <c r="G243" s="12" t="s">
        <v>198</v>
      </c>
      <c r="H243" s="12" t="s">
        <v>63</v>
      </c>
      <c r="I243" s="12" t="s">
        <v>64</v>
      </c>
      <c r="J243" s="13">
        <v>41104.7811111111</v>
      </c>
      <c r="K243" s="14">
        <v>0.20292861594441913</v>
      </c>
      <c r="L243" s="15">
        <v>0.174482</v>
      </c>
      <c r="M243" s="16">
        <v>15837.008331999999</v>
      </c>
      <c r="N243" s="17">
        <f t="shared" si="44"/>
        <v>2763.2728877840241</v>
      </c>
      <c r="O243" s="16">
        <f t="shared" si="45"/>
        <v>3213.7821815129937</v>
      </c>
      <c r="P243" s="14">
        <v>9.0533654807634187E-2</v>
      </c>
      <c r="Q243" s="15">
        <v>9.0578000000000006E-2</v>
      </c>
      <c r="R243" s="13">
        <v>17609</v>
      </c>
      <c r="S243" s="17">
        <f t="shared" si="46"/>
        <v>1594.9880020000001</v>
      </c>
      <c r="T243" s="16">
        <f t="shared" si="47"/>
        <v>1594.2071275076305</v>
      </c>
      <c r="U243" s="14">
        <v>0.12650582177430228</v>
      </c>
      <c r="V243" s="15">
        <v>0.13838093411423968</v>
      </c>
      <c r="W243" s="13">
        <v>14893.670238549999</v>
      </c>
      <c r="X243" s="17">
        <f t="shared" si="48"/>
        <v>2061</v>
      </c>
      <c r="Y243" s="16">
        <f t="shared" si="49"/>
        <v>1884.1359927632363</v>
      </c>
      <c r="Z243" s="14">
        <v>0.65</v>
      </c>
      <c r="AA243" s="15">
        <v>0.6890300768496318</v>
      </c>
      <c r="AB243" s="13">
        <v>41104.7811111111</v>
      </c>
      <c r="AC243" s="16">
        <f t="shared" si="50"/>
        <v>28322.430487876176</v>
      </c>
      <c r="AD243" s="16">
        <f t="shared" si="51"/>
        <v>26718.107722222216</v>
      </c>
      <c r="AE243" s="14">
        <v>8.3199999999999996E-2</v>
      </c>
      <c r="AF243" s="15">
        <v>0.1</v>
      </c>
      <c r="AG243" s="21">
        <v>100</v>
      </c>
      <c r="AH243" s="17">
        <f t="shared" si="52"/>
        <v>10</v>
      </c>
      <c r="AI243" s="17">
        <f t="shared" si="53"/>
        <v>8.32</v>
      </c>
      <c r="AJ243" s="14">
        <v>0.01</v>
      </c>
      <c r="AK243" s="15">
        <v>0</v>
      </c>
      <c r="AL243" s="21">
        <v>107.57761207985212</v>
      </c>
      <c r="AM243" s="16">
        <f t="shared" si="54"/>
        <v>0</v>
      </c>
      <c r="AN243" s="16">
        <f t="shared" si="55"/>
        <v>1.0757761207985213</v>
      </c>
      <c r="AO243" s="27">
        <v>0.32593861760049242</v>
      </c>
      <c r="AP243" s="27">
        <v>0.42968984744672101</v>
      </c>
    </row>
    <row r="244" spans="1:42" customFormat="1" x14ac:dyDescent="0.25">
      <c r="A244" t="str">
        <f t="shared" si="56"/>
        <v>46054ColombiaVRBOVRBO COL</v>
      </c>
      <c r="B244" t="str">
        <f t="shared" si="43"/>
        <v>46054ColombiaVRBO COL</v>
      </c>
      <c r="C244" s="11">
        <v>46054</v>
      </c>
      <c r="D244" s="12" t="s">
        <v>18</v>
      </c>
      <c r="E244" s="12" t="s">
        <v>227</v>
      </c>
      <c r="F244" s="12" t="s">
        <v>199</v>
      </c>
      <c r="G244" s="12" t="s">
        <v>205</v>
      </c>
      <c r="H244" s="12" t="s">
        <v>28</v>
      </c>
      <c r="I244" s="12" t="s">
        <v>29</v>
      </c>
      <c r="J244" s="13">
        <v>16206.8</v>
      </c>
      <c r="K244" s="14">
        <v>0.12395935367741584</v>
      </c>
      <c r="L244" s="15">
        <v>0.132358</v>
      </c>
      <c r="M244" s="16">
        <v>12196.016662</v>
      </c>
      <c r="N244" s="17">
        <f t="shared" si="44"/>
        <v>1614.2403733489959</v>
      </c>
      <c r="O244" s="16">
        <f t="shared" si="45"/>
        <v>1511.8103428605145</v>
      </c>
      <c r="P244" s="14">
        <v>5.0886808012889063E-2</v>
      </c>
      <c r="Q244" s="15">
        <v>1.5324000000000001E-2</v>
      </c>
      <c r="R244" s="13">
        <v>12561.516662</v>
      </c>
      <c r="S244" s="17">
        <f t="shared" si="46"/>
        <v>192.492681328488</v>
      </c>
      <c r="T244" s="16">
        <f t="shared" si="47"/>
        <v>639.21548672990104</v>
      </c>
      <c r="U244" s="14">
        <v>0.16731774909408925</v>
      </c>
      <c r="V244" s="15">
        <v>0.16027423428777635</v>
      </c>
      <c r="W244" s="13">
        <v>11516.5111111111</v>
      </c>
      <c r="X244" s="17">
        <f t="shared" si="48"/>
        <v>1845.8</v>
      </c>
      <c r="Y244" s="16">
        <f t="shared" si="49"/>
        <v>1926.9167165281781</v>
      </c>
      <c r="Z244" s="14">
        <v>0.71870000000000045</v>
      </c>
      <c r="AA244" s="15">
        <v>0.7452041674587141</v>
      </c>
      <c r="AB244" s="13">
        <v>16206.8</v>
      </c>
      <c r="AC244" s="16">
        <f t="shared" si="50"/>
        <v>12077.374901169887</v>
      </c>
      <c r="AD244" s="16">
        <f t="shared" si="51"/>
        <v>11647.827160000006</v>
      </c>
      <c r="AE244" s="14">
        <v>7.3599999999999999E-2</v>
      </c>
      <c r="AF244" s="15">
        <v>5.1948051948E-2</v>
      </c>
      <c r="AG244" s="21">
        <v>77</v>
      </c>
      <c r="AH244" s="17">
        <f t="shared" si="52"/>
        <v>3.9999999999960001</v>
      </c>
      <c r="AI244" s="17">
        <f t="shared" si="53"/>
        <v>5.6672000000000002</v>
      </c>
      <c r="AJ244" s="14">
        <v>0.01</v>
      </c>
      <c r="AK244" s="15">
        <v>0</v>
      </c>
      <c r="AL244" s="21">
        <v>129.5</v>
      </c>
      <c r="AM244" s="16">
        <f t="shared" si="54"/>
        <v>0</v>
      </c>
      <c r="AN244" s="16">
        <f t="shared" si="55"/>
        <v>1.2949999999999999</v>
      </c>
      <c r="AO244" s="27">
        <v>0.39227452010322245</v>
      </c>
      <c r="AP244" s="27">
        <v>0.35079368475155803</v>
      </c>
    </row>
    <row r="245" spans="1:42" customFormat="1" x14ac:dyDescent="0.25">
      <c r="A245" t="str">
        <f t="shared" si="56"/>
        <v>46054PeruVRBOVRBO Peru</v>
      </c>
      <c r="B245" t="str">
        <f t="shared" si="43"/>
        <v>46054PeruVRBO Peru</v>
      </c>
      <c r="C245" s="11">
        <v>46054</v>
      </c>
      <c r="D245" s="12" t="s">
        <v>39</v>
      </c>
      <c r="E245" s="12" t="s">
        <v>227</v>
      </c>
      <c r="F245" s="12" t="s">
        <v>199</v>
      </c>
      <c r="G245" s="12" t="s">
        <v>206</v>
      </c>
      <c r="H245" s="12" t="s">
        <v>28</v>
      </c>
      <c r="I245" s="12" t="s">
        <v>29</v>
      </c>
      <c r="J245" s="13">
        <v>19433.938291379101</v>
      </c>
      <c r="K245" s="14">
        <v>7.693284018042508E-2</v>
      </c>
      <c r="L245" s="15">
        <v>0.13975499999999999</v>
      </c>
      <c r="M245" s="16">
        <v>16675.333331999998</v>
      </c>
      <c r="N245" s="17">
        <f t="shared" si="44"/>
        <v>2330.4612098136595</v>
      </c>
      <c r="O245" s="16">
        <f t="shared" si="45"/>
        <v>1282.880754186071</v>
      </c>
      <c r="P245" s="14">
        <v>4.2836177347089402E-2</v>
      </c>
      <c r="Q245" s="15">
        <v>4.6864000000000003E-2</v>
      </c>
      <c r="R245" s="13">
        <v>17806.833331999998</v>
      </c>
      <c r="S245" s="17">
        <f t="shared" si="46"/>
        <v>834.49943727084792</v>
      </c>
      <c r="T245" s="16">
        <f t="shared" si="47"/>
        <v>762.77667059961482</v>
      </c>
      <c r="U245" s="14">
        <v>0.16367955934336748</v>
      </c>
      <c r="V245" s="15">
        <v>0.1403053039464916</v>
      </c>
      <c r="W245" s="13">
        <v>16206.8</v>
      </c>
      <c r="X245" s="17">
        <f t="shared" si="48"/>
        <v>2273.9</v>
      </c>
      <c r="Y245" s="16">
        <f t="shared" si="49"/>
        <v>2652.7218823660878</v>
      </c>
      <c r="Z245" s="14">
        <v>0.74439999999999984</v>
      </c>
      <c r="AA245" s="15">
        <v>0.67295266189582736</v>
      </c>
      <c r="AB245" s="13">
        <v>19433.938291379101</v>
      </c>
      <c r="AC245" s="16">
        <f t="shared" si="50"/>
        <v>13078.120504302813</v>
      </c>
      <c r="AD245" s="16">
        <f t="shared" si="51"/>
        <v>14466.623664102601</v>
      </c>
      <c r="AE245" s="14">
        <v>0.1134</v>
      </c>
      <c r="AF245" s="15">
        <v>4.0816326530000002E-2</v>
      </c>
      <c r="AG245" s="21">
        <v>98</v>
      </c>
      <c r="AH245" s="17">
        <f t="shared" si="52"/>
        <v>3.99999999994</v>
      </c>
      <c r="AI245" s="17">
        <f t="shared" si="53"/>
        <v>11.113200000000001</v>
      </c>
      <c r="AJ245" s="14">
        <v>0.01</v>
      </c>
      <c r="AK245" s="15">
        <v>0</v>
      </c>
      <c r="AL245" s="21">
        <v>178.3</v>
      </c>
      <c r="AM245" s="16">
        <f t="shared" si="54"/>
        <v>0</v>
      </c>
      <c r="AN245" s="16">
        <f t="shared" si="55"/>
        <v>1.7830000000000001</v>
      </c>
      <c r="AO245" s="27">
        <v>0.44330393237658972</v>
      </c>
      <c r="AP245" s="27">
        <v>0.38513058795628685</v>
      </c>
    </row>
    <row r="246" spans="1:42" customFormat="1" x14ac:dyDescent="0.25">
      <c r="A246" t="str">
        <f t="shared" si="56"/>
        <v>46054ColombiaZalando SEZalando Customer Care International SE &amp; Co. KG</v>
      </c>
      <c r="B246" t="str">
        <f t="shared" si="43"/>
        <v>46054ColombiaZalando Customer Care International SE &amp; Co. KG</v>
      </c>
      <c r="C246" s="11">
        <v>46054</v>
      </c>
      <c r="D246" s="12" t="s">
        <v>18</v>
      </c>
      <c r="E246" s="12" t="s">
        <v>227</v>
      </c>
      <c r="F246" s="12" t="s">
        <v>200</v>
      </c>
      <c r="G246" s="12" t="s">
        <v>201</v>
      </c>
      <c r="H246" s="12" t="s">
        <v>63</v>
      </c>
      <c r="I246" s="12" t="s">
        <v>64</v>
      </c>
      <c r="J246" s="13">
        <v>6489.9840748025999</v>
      </c>
      <c r="K246" s="14">
        <v>0.13995809848763266</v>
      </c>
      <c r="L246" s="15">
        <v>0.18446499999999999</v>
      </c>
      <c r="M246" s="16">
        <v>21834.583330000001</v>
      </c>
      <c r="N246" s="17">
        <f t="shared" si="44"/>
        <v>4027.7164139684501</v>
      </c>
      <c r="O246" s="16">
        <f t="shared" si="45"/>
        <v>3055.9267641365623</v>
      </c>
      <c r="P246" s="14">
        <v>3.631281868684616E-2</v>
      </c>
      <c r="Q246" s="15">
        <v>3.9947999999999997E-2</v>
      </c>
      <c r="R246" s="13">
        <v>22804.583330000001</v>
      </c>
      <c r="S246" s="17">
        <f t="shared" si="46"/>
        <v>910.99749486684004</v>
      </c>
      <c r="T246" s="16">
        <f t="shared" si="47"/>
        <v>828.09869969136446</v>
      </c>
      <c r="U246" s="14">
        <v>0.16405881382163587</v>
      </c>
      <c r="V246" s="15">
        <v>0.26592654162602369</v>
      </c>
      <c r="W246" s="13">
        <v>19433.938291379101</v>
      </c>
      <c r="X246" s="17">
        <f t="shared" si="48"/>
        <v>5168</v>
      </c>
      <c r="Y246" s="16">
        <f t="shared" si="49"/>
        <v>3188.3088639665243</v>
      </c>
      <c r="Z246" s="14">
        <v>0.65</v>
      </c>
      <c r="AA246" s="15">
        <v>0.5571184771101011</v>
      </c>
      <c r="AB246" s="13">
        <v>6489.9840748025999</v>
      </c>
      <c r="AC246" s="16">
        <f t="shared" si="50"/>
        <v>3615.690044222833</v>
      </c>
      <c r="AD246" s="16">
        <f t="shared" si="51"/>
        <v>4218.4896486216903</v>
      </c>
      <c r="AE246" s="14">
        <v>4.19E-2</v>
      </c>
      <c r="AF246" s="15">
        <v>0</v>
      </c>
      <c r="AG246" s="21">
        <v>127</v>
      </c>
      <c r="AH246" s="17">
        <f t="shared" si="52"/>
        <v>0</v>
      </c>
      <c r="AI246" s="17">
        <f t="shared" si="53"/>
        <v>5.3212999999999999</v>
      </c>
      <c r="AJ246" s="14">
        <v>0.01</v>
      </c>
      <c r="AK246" s="15">
        <v>0</v>
      </c>
      <c r="AL246" s="21">
        <v>155.8944617201455</v>
      </c>
      <c r="AM246" s="16">
        <f t="shared" si="54"/>
        <v>0</v>
      </c>
      <c r="AN246" s="16">
        <f t="shared" si="55"/>
        <v>1.5589446172014549</v>
      </c>
      <c r="AO246" s="27">
        <v>0.31283164751516268</v>
      </c>
      <c r="AP246" s="27">
        <v>0.29877809821641604</v>
      </c>
    </row>
    <row r="247" spans="1:42" customFormat="1" x14ac:dyDescent="0.25">
      <c r="A247" t="str">
        <f t="shared" si="56"/>
        <v>46054PeruZalando SEZalando Customer Care International SE &amp; Co. KG</v>
      </c>
      <c r="B247" t="str">
        <f t="shared" si="43"/>
        <v>46054PeruZalando Customer Care International SE &amp; Co. KG</v>
      </c>
      <c r="C247" s="11">
        <v>46054</v>
      </c>
      <c r="D247" s="12" t="s">
        <v>39</v>
      </c>
      <c r="E247" s="12" t="s">
        <v>227</v>
      </c>
      <c r="F247" s="12" t="s">
        <v>200</v>
      </c>
      <c r="G247" s="12" t="s">
        <v>201</v>
      </c>
      <c r="H247" s="12" t="s">
        <v>63</v>
      </c>
      <c r="I247" s="12" t="s">
        <v>64</v>
      </c>
      <c r="J247" s="13">
        <v>5304.113309490911</v>
      </c>
      <c r="K247" s="14">
        <v>0.15300000000000002</v>
      </c>
      <c r="L247" s="15">
        <v>0.47434999999999999</v>
      </c>
      <c r="M247" s="16">
        <v>7124.0838569999996</v>
      </c>
      <c r="N247" s="17">
        <f t="shared" si="44"/>
        <v>3379.30917756795</v>
      </c>
      <c r="O247" s="16">
        <f t="shared" si="45"/>
        <v>1089.9848301210002</v>
      </c>
      <c r="P247" s="14">
        <v>9.0000000000000024E-2</v>
      </c>
      <c r="Q247" s="15">
        <v>0.22662199999999999</v>
      </c>
      <c r="R247" s="13">
        <v>7558.0838569999996</v>
      </c>
      <c r="S247" s="17">
        <f t="shared" si="46"/>
        <v>1712.8280798410537</v>
      </c>
      <c r="T247" s="16">
        <f t="shared" si="47"/>
        <v>680.22754713000018</v>
      </c>
      <c r="U247" s="14">
        <v>0.1840942738950577</v>
      </c>
      <c r="V247" s="15">
        <v>0.1379065221254665</v>
      </c>
      <c r="W247" s="13">
        <v>5627</v>
      </c>
      <c r="X247" s="17">
        <f t="shared" si="48"/>
        <v>776</v>
      </c>
      <c r="Y247" s="16">
        <f t="shared" si="49"/>
        <v>1035.8984792074896</v>
      </c>
      <c r="Z247" s="14">
        <v>0.65</v>
      </c>
      <c r="AA247" s="15">
        <v>0.44380873233673312</v>
      </c>
      <c r="AB247" s="13">
        <v>5304.113309490911</v>
      </c>
      <c r="AC247" s="16">
        <f t="shared" si="50"/>
        <v>2354.0118040555553</v>
      </c>
      <c r="AD247" s="16">
        <f t="shared" si="51"/>
        <v>3447.6736511690924</v>
      </c>
      <c r="AE247" s="14">
        <v>6.6900000000000001E-2</v>
      </c>
      <c r="AF247" s="15">
        <v>0</v>
      </c>
      <c r="AG247" s="21">
        <v>26</v>
      </c>
      <c r="AH247" s="17">
        <f t="shared" si="52"/>
        <v>0</v>
      </c>
      <c r="AI247" s="17">
        <f t="shared" si="53"/>
        <v>1.7394000000000001</v>
      </c>
      <c r="AJ247" s="14">
        <v>0.01</v>
      </c>
      <c r="AK247" s="15">
        <v>0</v>
      </c>
      <c r="AL247" s="21">
        <v>54.733864322361207</v>
      </c>
      <c r="AM247" s="16">
        <f t="shared" si="54"/>
        <v>0</v>
      </c>
      <c r="AN247" s="16">
        <f t="shared" si="55"/>
        <v>0.54733864322361203</v>
      </c>
      <c r="AO247" s="27">
        <v>0.33747572645362284</v>
      </c>
      <c r="AP247" s="27">
        <v>0.60656612287856349</v>
      </c>
    </row>
    <row r="248" spans="1:42" customFormat="1" x14ac:dyDescent="0.25">
      <c r="A248" t="str">
        <f t="shared" si="56"/>
        <v>46082ColombiaACEnigma</v>
      </c>
      <c r="B248" t="str">
        <f t="shared" si="43"/>
        <v>46082ColombiaEnigma</v>
      </c>
      <c r="C248" s="11">
        <v>46082</v>
      </c>
      <c r="D248" s="12" t="s">
        <v>18</v>
      </c>
      <c r="E248" s="12" t="s">
        <v>227</v>
      </c>
      <c r="F248" s="12" t="s">
        <v>19</v>
      </c>
      <c r="G248" s="12" t="s">
        <v>20</v>
      </c>
      <c r="H248" s="12" t="s">
        <v>21</v>
      </c>
      <c r="I248" s="12" t="s">
        <v>22</v>
      </c>
      <c r="J248" s="13">
        <v>130191.12223255815</v>
      </c>
      <c r="K248" s="14">
        <v>9.7855108071609326E-2</v>
      </c>
      <c r="L248" s="15">
        <v>0.16781699999999999</v>
      </c>
      <c r="M248" s="16">
        <v>135627.53294599999</v>
      </c>
      <c r="N248" s="17">
        <f t="shared" si="44"/>
        <v>22760.605696398881</v>
      </c>
      <c r="O248" s="16">
        <f t="shared" si="45"/>
        <v>13271.846893916583</v>
      </c>
      <c r="P248" s="14">
        <v>2.7E-2</v>
      </c>
      <c r="Q248" s="15">
        <v>3.8297999999999999E-2</v>
      </c>
      <c r="R248" s="13">
        <v>138214.53294599999</v>
      </c>
      <c r="S248" s="17">
        <f t="shared" si="46"/>
        <v>5293.3401827659072</v>
      </c>
      <c r="T248" s="16">
        <f t="shared" si="47"/>
        <v>3731.7923895419999</v>
      </c>
      <c r="U248" s="14">
        <v>0.1567309016458521</v>
      </c>
      <c r="V248" s="15">
        <v>0.16154711350003498</v>
      </c>
      <c r="W248" s="13">
        <v>130191.12223255815</v>
      </c>
      <c r="X248" s="17">
        <f t="shared" si="48"/>
        <v>21032</v>
      </c>
      <c r="Y248" s="16">
        <f t="shared" si="49"/>
        <v>20404.971973794181</v>
      </c>
      <c r="Z248" s="14">
        <v>0.78500000000000003</v>
      </c>
      <c r="AA248" s="15">
        <v>0.78252618715895006</v>
      </c>
      <c r="AB248" s="13">
        <v>130191.12223255815</v>
      </c>
      <c r="AC248" s="16">
        <f t="shared" si="50"/>
        <v>101877.96248258854</v>
      </c>
      <c r="AD248" s="16">
        <f t="shared" si="51"/>
        <v>102200.03095255815</v>
      </c>
      <c r="AE248" s="14">
        <v>4.4699999999999997E-2</v>
      </c>
      <c r="AF248" s="15">
        <v>0.115</v>
      </c>
      <c r="AG248" s="21">
        <v>800</v>
      </c>
      <c r="AH248" s="17">
        <f t="shared" si="52"/>
        <v>92</v>
      </c>
      <c r="AI248" s="17">
        <f t="shared" si="53"/>
        <v>35.76</v>
      </c>
      <c r="AJ248" s="14">
        <v>0.01</v>
      </c>
      <c r="AK248" s="15">
        <v>0</v>
      </c>
      <c r="AL248" s="21">
        <v>1412.5500000000002</v>
      </c>
      <c r="AM248" s="16">
        <f t="shared" si="54"/>
        <v>0</v>
      </c>
      <c r="AN248" s="16">
        <f t="shared" si="55"/>
        <v>14.125500000000002</v>
      </c>
      <c r="AO248" s="27">
        <v>0.2937222649891903</v>
      </c>
      <c r="AP248" s="27">
        <v>0.29051584620890131</v>
      </c>
    </row>
    <row r="249" spans="1:42" customFormat="1" x14ac:dyDescent="0.25">
      <c r="A249" t="str">
        <f t="shared" si="56"/>
        <v>46082Trinidad And TobagoAcornsAcorns</v>
      </c>
      <c r="B249" t="str">
        <f t="shared" si="43"/>
        <v>46082Trinidad And TobagoAcorns</v>
      </c>
      <c r="C249" s="11">
        <v>46082</v>
      </c>
      <c r="D249" s="12" t="s">
        <v>23</v>
      </c>
      <c r="E249" s="12" t="s">
        <v>227</v>
      </c>
      <c r="F249" s="12" t="s">
        <v>24</v>
      </c>
      <c r="G249" s="12" t="s">
        <v>24</v>
      </c>
      <c r="H249" s="12" t="s">
        <v>25</v>
      </c>
      <c r="I249" s="12" t="s">
        <v>26</v>
      </c>
      <c r="J249" s="13">
        <v>14681.964875191599</v>
      </c>
      <c r="K249" s="14">
        <v>0.10085650431457376</v>
      </c>
      <c r="L249" s="15">
        <v>0.108582</v>
      </c>
      <c r="M249" s="16">
        <v>15042.433295000001</v>
      </c>
      <c r="N249" s="17">
        <f t="shared" si="44"/>
        <v>1633.33749203769</v>
      </c>
      <c r="O249" s="16">
        <f t="shared" si="45"/>
        <v>1517.1272385188554</v>
      </c>
      <c r="P249" s="14">
        <v>5.0019486281851828E-2</v>
      </c>
      <c r="Q249" s="15">
        <v>3.7740999999999997E-2</v>
      </c>
      <c r="R249" s="13">
        <v>16520.433294999999</v>
      </c>
      <c r="S249" s="17">
        <f t="shared" si="46"/>
        <v>623.49767298659492</v>
      </c>
      <c r="T249" s="16">
        <f t="shared" si="47"/>
        <v>826.34358656950064</v>
      </c>
      <c r="U249" s="14">
        <v>0.10111524776160072</v>
      </c>
      <c r="V249" s="15">
        <v>9.5317358610207709E-2</v>
      </c>
      <c r="W249" s="13">
        <v>14681.964875191599</v>
      </c>
      <c r="X249" s="17">
        <f t="shared" si="48"/>
        <v>1399.4461111111111</v>
      </c>
      <c r="Y249" s="16">
        <f t="shared" si="49"/>
        <v>1484.5705159821177</v>
      </c>
      <c r="Z249" s="14">
        <v>0.85000000000000031</v>
      </c>
      <c r="AA249" s="15">
        <v>0.78681782478490958</v>
      </c>
      <c r="AB249" s="13">
        <v>14681.964875191599</v>
      </c>
      <c r="AC249" s="16">
        <f t="shared" si="50"/>
        <v>11552.0316666667</v>
      </c>
      <c r="AD249" s="16">
        <f t="shared" si="51"/>
        <v>12479.670143912865</v>
      </c>
      <c r="AE249" s="14">
        <v>0.13800000000000001</v>
      </c>
      <c r="AF249" s="15">
        <v>9.5238095238000003E-2</v>
      </c>
      <c r="AG249" s="21">
        <v>84</v>
      </c>
      <c r="AH249" s="17">
        <f t="shared" si="52"/>
        <v>7.9999999999920002</v>
      </c>
      <c r="AI249" s="17">
        <f t="shared" si="53"/>
        <v>11.592000000000001</v>
      </c>
      <c r="AJ249" s="14">
        <v>0.01</v>
      </c>
      <c r="AK249" s="15">
        <v>0</v>
      </c>
      <c r="AL249" s="21">
        <v>174.62656991921185</v>
      </c>
      <c r="AM249" s="16">
        <f t="shared" si="54"/>
        <v>0</v>
      </c>
      <c r="AN249" s="16">
        <f t="shared" si="55"/>
        <v>1.7462656991921186</v>
      </c>
      <c r="AO249" s="27">
        <v>0.37819613165427612</v>
      </c>
      <c r="AP249" s="27">
        <v>0.44881674819671591</v>
      </c>
    </row>
    <row r="250" spans="1:42" customFormat="1" x14ac:dyDescent="0.25">
      <c r="A250" t="str">
        <f t="shared" si="56"/>
        <v>46082ColombiaAirbnbAirbnb</v>
      </c>
      <c r="B250" t="str">
        <f t="shared" si="43"/>
        <v>46082ColombiaAirbnb</v>
      </c>
      <c r="C250" s="11">
        <v>46082</v>
      </c>
      <c r="D250" s="12" t="s">
        <v>18</v>
      </c>
      <c r="E250" s="12" t="s">
        <v>227</v>
      </c>
      <c r="F250" s="12" t="s">
        <v>27</v>
      </c>
      <c r="G250" s="12" t="s">
        <v>27</v>
      </c>
      <c r="H250" s="12" t="s">
        <v>28</v>
      </c>
      <c r="I250" s="12" t="s">
        <v>29</v>
      </c>
      <c r="J250" s="13">
        <v>27425.494813583799</v>
      </c>
      <c r="K250" s="14">
        <v>9.4572082003537047E-2</v>
      </c>
      <c r="L250" s="15">
        <v>0.188415</v>
      </c>
      <c r="M250" s="16">
        <v>30210.716419</v>
      </c>
      <c r="N250" s="17">
        <f t="shared" si="44"/>
        <v>5692.1521340858853</v>
      </c>
      <c r="O250" s="16">
        <f t="shared" si="45"/>
        <v>2857.0903505632709</v>
      </c>
      <c r="P250" s="14">
        <v>3.9471063504602229E-2</v>
      </c>
      <c r="Q250" s="15">
        <v>3.7801000000000001E-2</v>
      </c>
      <c r="R250" s="13">
        <v>29431.966419</v>
      </c>
      <c r="S250" s="17">
        <f t="shared" si="46"/>
        <v>1112.557762604619</v>
      </c>
      <c r="T250" s="16">
        <f t="shared" si="47"/>
        <v>1161.7110155896692</v>
      </c>
      <c r="U250" s="14">
        <v>0</v>
      </c>
      <c r="V250" s="15">
        <v>1.5803721330782682E-2</v>
      </c>
      <c r="W250" s="13">
        <v>27380.945555555601</v>
      </c>
      <c r="X250" s="17">
        <f t="shared" si="48"/>
        <v>432.72083333333336</v>
      </c>
      <c r="Y250" s="16">
        <f t="shared" si="49"/>
        <v>0</v>
      </c>
      <c r="Z250" s="14">
        <v>0.87859999999999983</v>
      </c>
      <c r="AA250" s="15">
        <v>0.79126454999343698</v>
      </c>
      <c r="AB250" s="13">
        <v>27425.494813583799</v>
      </c>
      <c r="AC250" s="16">
        <f t="shared" si="50"/>
        <v>21700.821812017723</v>
      </c>
      <c r="AD250" s="16">
        <f t="shared" si="51"/>
        <v>24096.039743214722</v>
      </c>
      <c r="AE250" s="14">
        <v>6.9599999999999995E-2</v>
      </c>
      <c r="AF250" s="15">
        <v>6.8965517241000002E-2</v>
      </c>
      <c r="AG250" s="21">
        <v>348</v>
      </c>
      <c r="AH250" s="17">
        <f t="shared" si="52"/>
        <v>23.999999999867999</v>
      </c>
      <c r="AI250" s="17">
        <f t="shared" si="53"/>
        <v>24.220799999999997</v>
      </c>
      <c r="AJ250" s="14">
        <v>0.01</v>
      </c>
      <c r="AK250" s="15">
        <v>6.3852269926603256E-2</v>
      </c>
      <c r="AL250" s="21">
        <v>633.67161658333305</v>
      </c>
      <c r="AM250" s="16">
        <f t="shared" si="54"/>
        <v>40.461371106906029</v>
      </c>
      <c r="AN250" s="16">
        <f t="shared" si="55"/>
        <v>6.3367161658333302</v>
      </c>
      <c r="AO250" s="27">
        <v>0.26190222534148466</v>
      </c>
      <c r="AP250" s="27">
        <v>0.25445235638337704</v>
      </c>
    </row>
    <row r="251" spans="1:42" customFormat="1" x14ac:dyDescent="0.25">
      <c r="A251" t="str">
        <f t="shared" si="56"/>
        <v>46082ColombiaAltice GroupAltice</v>
      </c>
      <c r="B251" t="str">
        <f t="shared" si="43"/>
        <v>46082ColombiaAltice</v>
      </c>
      <c r="C251" s="11">
        <v>46082</v>
      </c>
      <c r="D251" s="12" t="s">
        <v>18</v>
      </c>
      <c r="E251" s="12" t="s">
        <v>227</v>
      </c>
      <c r="F251" s="12" t="s">
        <v>30</v>
      </c>
      <c r="G251" s="12" t="s">
        <v>31</v>
      </c>
      <c r="H251" s="12" t="s">
        <v>32</v>
      </c>
      <c r="I251" s="12" t="s">
        <v>33</v>
      </c>
      <c r="J251" s="13">
        <v>10803</v>
      </c>
      <c r="K251" s="14">
        <v>0.15658521361549643</v>
      </c>
      <c r="L251" s="15">
        <v>0.22775400000000001</v>
      </c>
      <c r="M251" s="16">
        <v>12421.666665999999</v>
      </c>
      <c r="N251" s="17">
        <f t="shared" si="44"/>
        <v>2829.0842698481638</v>
      </c>
      <c r="O251" s="16">
        <f t="shared" si="45"/>
        <v>1945.0493283561013</v>
      </c>
      <c r="P251" s="14">
        <v>5.8891661340034075E-2</v>
      </c>
      <c r="Q251" s="15">
        <v>9.6010999999999999E-2</v>
      </c>
      <c r="R251" s="13">
        <v>13279.666665999999</v>
      </c>
      <c r="S251" s="17">
        <f t="shared" si="46"/>
        <v>1274.9940762693259</v>
      </c>
      <c r="T251" s="16">
        <f t="shared" si="47"/>
        <v>782.0616320026113</v>
      </c>
      <c r="U251" s="14">
        <v>0.10163278484645556</v>
      </c>
      <c r="V251" s="15">
        <v>0.12035319407160562</v>
      </c>
      <c r="W251" s="13">
        <v>10803</v>
      </c>
      <c r="X251" s="17">
        <f t="shared" si="48"/>
        <v>1300.1755555555555</v>
      </c>
      <c r="Y251" s="16">
        <f t="shared" si="49"/>
        <v>1097.9389746962595</v>
      </c>
      <c r="Z251" s="14">
        <v>0.80000000000000038</v>
      </c>
      <c r="AA251" s="15">
        <v>0.69605489214074889</v>
      </c>
      <c r="AB251" s="13">
        <v>10803</v>
      </c>
      <c r="AC251" s="16">
        <f t="shared" si="50"/>
        <v>7519.4809997965103</v>
      </c>
      <c r="AD251" s="16">
        <f t="shared" si="51"/>
        <v>8642.4000000000033</v>
      </c>
      <c r="AE251" s="14">
        <v>0.1391</v>
      </c>
      <c r="AF251" s="15">
        <v>0.19266055045871561</v>
      </c>
      <c r="AG251" s="21">
        <v>109</v>
      </c>
      <c r="AH251" s="17">
        <f t="shared" si="52"/>
        <v>21</v>
      </c>
      <c r="AI251" s="17">
        <f t="shared" si="53"/>
        <v>15.161899999999999</v>
      </c>
      <c r="AJ251" s="14">
        <v>0.01</v>
      </c>
      <c r="AK251" s="15">
        <v>0</v>
      </c>
      <c r="AL251" s="21">
        <v>85.713890420775016</v>
      </c>
      <c r="AM251" s="16">
        <f t="shared" si="54"/>
        <v>0</v>
      </c>
      <c r="AN251" s="16">
        <f t="shared" si="55"/>
        <v>0.85713890420775019</v>
      </c>
      <c r="AO251" s="27">
        <v>-0.11587465413369337</v>
      </c>
      <c r="AP251" s="27">
        <v>-0.39597298206803067</v>
      </c>
    </row>
    <row r="252" spans="1:42" customFormat="1" x14ac:dyDescent="0.25">
      <c r="A252" t="str">
        <f t="shared" si="56"/>
        <v>46082ColombiaAlticorAmway</v>
      </c>
      <c r="B252" t="str">
        <f t="shared" si="43"/>
        <v>46082ColombiaAmway</v>
      </c>
      <c r="C252" s="11">
        <v>46082</v>
      </c>
      <c r="D252" s="12" t="s">
        <v>18</v>
      </c>
      <c r="E252" s="12" t="s">
        <v>227</v>
      </c>
      <c r="F252" s="12" t="s">
        <v>34</v>
      </c>
      <c r="G252" s="12" t="s">
        <v>35</v>
      </c>
      <c r="H252" s="12" t="s">
        <v>36</v>
      </c>
      <c r="I252" s="12" t="s">
        <v>37</v>
      </c>
      <c r="J252" s="13">
        <v>20106.633351568202</v>
      </c>
      <c r="K252" s="14">
        <v>0.10901485058087951</v>
      </c>
      <c r="L252" s="15">
        <v>0.12436899999999999</v>
      </c>
      <c r="M252" s="16">
        <v>21571.033330999999</v>
      </c>
      <c r="N252" s="17">
        <f t="shared" si="44"/>
        <v>2682.7678443431387</v>
      </c>
      <c r="O252" s="16">
        <f t="shared" si="45"/>
        <v>2351.5629754541364</v>
      </c>
      <c r="P252" s="14">
        <v>3.3787909269180322E-2</v>
      </c>
      <c r="Q252" s="15">
        <v>3.4213E-2</v>
      </c>
      <c r="R252" s="13">
        <v>21935.533330999999</v>
      </c>
      <c r="S252" s="17">
        <f t="shared" si="46"/>
        <v>750.48040185350294</v>
      </c>
      <c r="T252" s="16">
        <f t="shared" si="47"/>
        <v>741.15580995890878</v>
      </c>
      <c r="U252" s="14">
        <v>0.10375249750666281</v>
      </c>
      <c r="V252" s="15">
        <v>0.19777943634710748</v>
      </c>
      <c r="W252" s="13">
        <v>20106.633351568202</v>
      </c>
      <c r="X252" s="17">
        <f t="shared" si="48"/>
        <v>3976.6786111111114</v>
      </c>
      <c r="Y252" s="16">
        <f t="shared" si="49"/>
        <v>2086.1134266759632</v>
      </c>
      <c r="Z252" s="14">
        <v>0.98249999999999915</v>
      </c>
      <c r="AA252" s="15">
        <v>0.98503946207570148</v>
      </c>
      <c r="AB252" s="13">
        <v>20106.633351568202</v>
      </c>
      <c r="AC252" s="16">
        <f t="shared" si="50"/>
        <v>19805.827300782101</v>
      </c>
      <c r="AD252" s="16">
        <f t="shared" si="51"/>
        <v>19754.76726791574</v>
      </c>
      <c r="AE252" s="14">
        <v>5.2400000000000002E-2</v>
      </c>
      <c r="AF252" s="15">
        <v>7.3529411764000005E-2</v>
      </c>
      <c r="AG252" s="21">
        <v>136</v>
      </c>
      <c r="AH252" s="17">
        <f t="shared" si="52"/>
        <v>9.9999999999040003</v>
      </c>
      <c r="AI252" s="17">
        <f t="shared" si="53"/>
        <v>7.1264000000000003</v>
      </c>
      <c r="AJ252" s="14">
        <v>0.01</v>
      </c>
      <c r="AK252" s="15">
        <v>0</v>
      </c>
      <c r="AL252" s="21">
        <v>183.64250437981244</v>
      </c>
      <c r="AM252" s="16">
        <f t="shared" si="54"/>
        <v>0</v>
      </c>
      <c r="AN252" s="16">
        <f t="shared" si="55"/>
        <v>1.8364250437981244</v>
      </c>
      <c r="AO252" s="27">
        <v>0.40029149354091237</v>
      </c>
      <c r="AP252" s="27">
        <v>0.43682543947213037</v>
      </c>
    </row>
    <row r="253" spans="1:42" customFormat="1" x14ac:dyDescent="0.25">
      <c r="A253" t="str">
        <f t="shared" si="56"/>
        <v>46082ColombiaAmazonAmazon</v>
      </c>
      <c r="B253" t="str">
        <f t="shared" si="43"/>
        <v>46082ColombiaAmazon</v>
      </c>
      <c r="C253" s="11">
        <v>46082</v>
      </c>
      <c r="D253" s="12" t="s">
        <v>18</v>
      </c>
      <c r="E253" s="12" t="s">
        <v>227</v>
      </c>
      <c r="F253" s="12" t="s">
        <v>38</v>
      </c>
      <c r="G253" s="12" t="s">
        <v>38</v>
      </c>
      <c r="H253" s="12" t="s">
        <v>21</v>
      </c>
      <c r="I253" s="12" t="s">
        <v>22</v>
      </c>
      <c r="J253" s="13">
        <v>210433.98543295101</v>
      </c>
      <c r="K253" s="14">
        <v>0.27108678705378125</v>
      </c>
      <c r="L253" s="15">
        <v>0.26545400000000002</v>
      </c>
      <c r="M253" s="16">
        <v>249511.28326</v>
      </c>
      <c r="N253" s="17">
        <f t="shared" si="44"/>
        <v>66233.768186500049</v>
      </c>
      <c r="O253" s="16">
        <f t="shared" si="45"/>
        <v>67639.212112619309</v>
      </c>
      <c r="P253" s="14">
        <v>9.400571085164966E-2</v>
      </c>
      <c r="Q253" s="15">
        <v>5.2267000000000001E-2</v>
      </c>
      <c r="R253" s="13">
        <v>263896.866591</v>
      </c>
      <c r="S253" s="17">
        <f t="shared" si="46"/>
        <v>13793.097526111796</v>
      </c>
      <c r="T253" s="16">
        <f t="shared" si="47"/>
        <v>24807.81253540991</v>
      </c>
      <c r="U253" s="14">
        <v>0.12377524996412659</v>
      </c>
      <c r="V253" s="15">
        <v>9.7426365438659929E-2</v>
      </c>
      <c r="W253" s="13">
        <v>202271.1154329509</v>
      </c>
      <c r="X253" s="17">
        <f t="shared" si="48"/>
        <v>19706.539609856041</v>
      </c>
      <c r="Y253" s="16">
        <f t="shared" si="49"/>
        <v>25036.1578732362</v>
      </c>
      <c r="Z253" s="14">
        <v>0.65</v>
      </c>
      <c r="AA253" s="15">
        <v>0.56978867477901607</v>
      </c>
      <c r="AB253" s="13">
        <v>210433.98543295101</v>
      </c>
      <c r="AC253" s="16">
        <f t="shared" si="50"/>
        <v>119902.90168830793</v>
      </c>
      <c r="AD253" s="16">
        <f t="shared" si="51"/>
        <v>136782.09053141816</v>
      </c>
      <c r="AE253" s="14">
        <v>7.6899999999999996E-2</v>
      </c>
      <c r="AF253" s="15">
        <v>0.17264081931200001</v>
      </c>
      <c r="AG253" s="21">
        <v>1367</v>
      </c>
      <c r="AH253" s="17">
        <f t="shared" si="52"/>
        <v>235.99999999950401</v>
      </c>
      <c r="AI253" s="17">
        <f t="shared" si="53"/>
        <v>105.1223</v>
      </c>
      <c r="AJ253" s="14">
        <v>0.01</v>
      </c>
      <c r="AK253" s="15">
        <v>0</v>
      </c>
      <c r="AL253" s="21">
        <v>1527.82</v>
      </c>
      <c r="AM253" s="16">
        <f t="shared" si="54"/>
        <v>0</v>
      </c>
      <c r="AN253" s="16">
        <f t="shared" si="55"/>
        <v>15.2782</v>
      </c>
      <c r="AO253" s="27">
        <v>0.18109674724247035</v>
      </c>
      <c r="AP253" s="27">
        <v>0.13788513492210167</v>
      </c>
    </row>
    <row r="254" spans="1:42" customFormat="1" x14ac:dyDescent="0.25">
      <c r="A254" t="str">
        <f t="shared" si="56"/>
        <v>46082PeruAmazonAmazon</v>
      </c>
      <c r="B254" t="str">
        <f t="shared" si="43"/>
        <v>46082PeruAmazon</v>
      </c>
      <c r="C254" s="11">
        <v>46082</v>
      </c>
      <c r="D254" s="12" t="s">
        <v>39</v>
      </c>
      <c r="E254" s="12" t="s">
        <v>227</v>
      </c>
      <c r="F254" s="12" t="s">
        <v>38</v>
      </c>
      <c r="G254" s="12" t="s">
        <v>38</v>
      </c>
      <c r="H254" s="12" t="s">
        <v>21</v>
      </c>
      <c r="I254" s="12" t="s">
        <v>22</v>
      </c>
      <c r="J254" s="13">
        <v>98647.059775291898</v>
      </c>
      <c r="K254" s="14">
        <v>0.22605757411788832</v>
      </c>
      <c r="L254" s="15">
        <v>0.261513</v>
      </c>
      <c r="M254" s="16">
        <v>152296.824574</v>
      </c>
      <c r="N254" s="17">
        <f t="shared" si="44"/>
        <v>39827.599484820457</v>
      </c>
      <c r="O254" s="16">
        <f t="shared" si="45"/>
        <v>34427.850709056038</v>
      </c>
      <c r="P254" s="14">
        <v>0.1053</v>
      </c>
      <c r="Q254" s="15">
        <v>9.9680000000000005E-2</v>
      </c>
      <c r="R254" s="13">
        <v>164029.32845199999</v>
      </c>
      <c r="S254" s="17">
        <f t="shared" si="46"/>
        <v>16350.443460095359</v>
      </c>
      <c r="T254" s="16">
        <f t="shared" si="47"/>
        <v>17272.288285995601</v>
      </c>
      <c r="U254" s="14">
        <v>0.16397754226780786</v>
      </c>
      <c r="V254" s="15">
        <v>0.12420964350754551</v>
      </c>
      <c r="W254" s="13">
        <v>98647.059775291898</v>
      </c>
      <c r="X254" s="17">
        <f t="shared" si="48"/>
        <v>12252.91612775654</v>
      </c>
      <c r="Y254" s="16">
        <f t="shared" si="49"/>
        <v>16175.902413897897</v>
      </c>
      <c r="Z254" s="14">
        <v>0.65</v>
      </c>
      <c r="AA254" s="15">
        <v>0.43113554003792209</v>
      </c>
      <c r="AB254" s="13">
        <v>98647.059775291898</v>
      </c>
      <c r="AC254" s="16">
        <f t="shared" si="50"/>
        <v>42530.253389373654</v>
      </c>
      <c r="AD254" s="16">
        <f t="shared" si="51"/>
        <v>64120.588853939735</v>
      </c>
      <c r="AE254" s="14">
        <v>0.16439999999999999</v>
      </c>
      <c r="AF254" s="15">
        <v>0.14652956298200001</v>
      </c>
      <c r="AG254" s="21">
        <v>778</v>
      </c>
      <c r="AH254" s="17">
        <f t="shared" si="52"/>
        <v>113.99999999999601</v>
      </c>
      <c r="AI254" s="17">
        <f t="shared" si="53"/>
        <v>127.9032</v>
      </c>
      <c r="AJ254" s="14">
        <v>0.01</v>
      </c>
      <c r="AK254" s="15">
        <v>0</v>
      </c>
      <c r="AL254" s="21">
        <v>947.71</v>
      </c>
      <c r="AM254" s="16">
        <f t="shared" si="54"/>
        <v>0</v>
      </c>
      <c r="AN254" s="16">
        <f t="shared" si="55"/>
        <v>9.4771000000000001</v>
      </c>
      <c r="AO254" s="27">
        <v>0.34462724887285023</v>
      </c>
      <c r="AP254" s="27">
        <v>0.32682359597076438</v>
      </c>
    </row>
    <row r="255" spans="1:42" customFormat="1" x14ac:dyDescent="0.25">
      <c r="A255" t="str">
        <f t="shared" si="56"/>
        <v>46082PeruAmerican LogisticsAmerican Logistics</v>
      </c>
      <c r="B255" t="str">
        <f t="shared" si="43"/>
        <v>46082PeruAmerican Logistics</v>
      </c>
      <c r="C255" s="11">
        <v>46082</v>
      </c>
      <c r="D255" s="12" t="s">
        <v>39</v>
      </c>
      <c r="E255" s="12" t="s">
        <v>227</v>
      </c>
      <c r="F255" s="12" t="s">
        <v>40</v>
      </c>
      <c r="G255" s="12" t="s">
        <v>40</v>
      </c>
      <c r="H255" s="12" t="s">
        <v>41</v>
      </c>
      <c r="I255" s="12" t="s">
        <v>42</v>
      </c>
      <c r="J255" s="13">
        <v>1490.23</v>
      </c>
      <c r="K255" s="14">
        <v>0.1570302948236639</v>
      </c>
      <c r="L255" s="15">
        <v>0.16311600000000001</v>
      </c>
      <c r="M255" s="16">
        <v>1811</v>
      </c>
      <c r="N255" s="17">
        <f t="shared" si="44"/>
        <v>295.403076</v>
      </c>
      <c r="O255" s="16">
        <f t="shared" si="45"/>
        <v>284.38186392565535</v>
      </c>
      <c r="P255" s="14">
        <v>9.3678165821895018E-2</v>
      </c>
      <c r="Q255" s="15">
        <v>3.7247000000000002E-2</v>
      </c>
      <c r="R255" s="13">
        <v>1933</v>
      </c>
      <c r="S255" s="17">
        <f t="shared" si="46"/>
        <v>71.998451000000003</v>
      </c>
      <c r="T255" s="16">
        <f t="shared" si="47"/>
        <v>181.07989453372306</v>
      </c>
      <c r="U255" s="14">
        <v>8.508329056219828E-2</v>
      </c>
      <c r="V255" s="15">
        <v>8.9719372177449103E-2</v>
      </c>
      <c r="W255" s="13">
        <v>1490.23</v>
      </c>
      <c r="X255" s="17">
        <f t="shared" si="48"/>
        <v>133.70249999999999</v>
      </c>
      <c r="Y255" s="16">
        <f t="shared" si="49"/>
        <v>126.79367209450474</v>
      </c>
      <c r="Z255" s="14">
        <v>0.82610000000000017</v>
      </c>
      <c r="AA255" s="15">
        <v>0.8707381168604108</v>
      </c>
      <c r="AB255" s="13">
        <v>1490.23</v>
      </c>
      <c r="AC255" s="16">
        <f t="shared" si="50"/>
        <v>1297.60006388889</v>
      </c>
      <c r="AD255" s="16">
        <f t="shared" si="51"/>
        <v>1231.0790030000003</v>
      </c>
      <c r="AE255" s="14">
        <v>0.13400000000000001</v>
      </c>
      <c r="AF255" s="15">
        <v>7.6923076923000003E-2</v>
      </c>
      <c r="AG255" s="21">
        <v>13</v>
      </c>
      <c r="AH255" s="17">
        <f t="shared" si="52"/>
        <v>0.99999999999900002</v>
      </c>
      <c r="AI255" s="17">
        <f t="shared" si="53"/>
        <v>1.742</v>
      </c>
      <c r="AJ255" s="14">
        <v>0.01</v>
      </c>
      <c r="AK255" s="15">
        <v>0</v>
      </c>
      <c r="AL255" s="21">
        <v>22.968154698795182</v>
      </c>
      <c r="AM255" s="16">
        <f t="shared" si="54"/>
        <v>0</v>
      </c>
      <c r="AN255" s="16">
        <f t="shared" si="55"/>
        <v>0.22968154698795182</v>
      </c>
      <c r="AO255" s="27">
        <v>0.46090869131903456</v>
      </c>
      <c r="AP255" s="27">
        <v>0.48034302189319344</v>
      </c>
    </row>
    <row r="256" spans="1:42" customFormat="1" x14ac:dyDescent="0.25">
      <c r="A256" t="str">
        <f t="shared" si="56"/>
        <v>46082PeruAngie HomeservicesAngie Homeservices</v>
      </c>
      <c r="B256" t="str">
        <f t="shared" si="43"/>
        <v>46082PeruAngie Homeservices</v>
      </c>
      <c r="C256" s="11">
        <v>46082</v>
      </c>
      <c r="D256" s="12" t="s">
        <v>39</v>
      </c>
      <c r="E256" s="12" t="s">
        <v>227</v>
      </c>
      <c r="F256" s="12" t="s">
        <v>43</v>
      </c>
      <c r="G256" s="12" t="s">
        <v>43</v>
      </c>
      <c r="H256" s="12" t="s">
        <v>41</v>
      </c>
      <c r="I256" s="12" t="s">
        <v>42</v>
      </c>
      <c r="J256" s="13">
        <v>13122.99</v>
      </c>
      <c r="K256" s="14">
        <v>0.19</v>
      </c>
      <c r="L256" s="15">
        <v>0.29653600000000002</v>
      </c>
      <c r="M256" s="16">
        <v>14208.5</v>
      </c>
      <c r="N256" s="17">
        <f t="shared" si="44"/>
        <v>4213.3317560000005</v>
      </c>
      <c r="O256" s="16">
        <f t="shared" si="45"/>
        <v>2699.6150000000002</v>
      </c>
      <c r="P256" s="14">
        <v>0.05</v>
      </c>
      <c r="Q256" s="15">
        <v>4.8857999999999999E-2</v>
      </c>
      <c r="R256" s="13">
        <v>14536.75</v>
      </c>
      <c r="S256" s="17">
        <f t="shared" si="46"/>
        <v>710.23653149999996</v>
      </c>
      <c r="T256" s="16">
        <f t="shared" si="47"/>
        <v>726.83750000000009</v>
      </c>
      <c r="U256" s="14">
        <v>5.6199832472699419E-2</v>
      </c>
      <c r="V256" s="15">
        <v>5.7164976387706123E-2</v>
      </c>
      <c r="W256" s="13">
        <v>12917</v>
      </c>
      <c r="X256" s="17">
        <f t="shared" si="48"/>
        <v>738.4</v>
      </c>
      <c r="Y256" s="16">
        <f t="shared" si="49"/>
        <v>725.93323604985835</v>
      </c>
      <c r="Z256" s="14">
        <v>0.87999999999999989</v>
      </c>
      <c r="AA256" s="15">
        <v>0.87447994815161467</v>
      </c>
      <c r="AB256" s="13">
        <v>13122.99</v>
      </c>
      <c r="AC256" s="16">
        <f t="shared" si="50"/>
        <v>11475.791614794158</v>
      </c>
      <c r="AD256" s="16">
        <f t="shared" si="51"/>
        <v>11548.231199999998</v>
      </c>
      <c r="AE256" s="14">
        <v>4.4200000000000003E-2</v>
      </c>
      <c r="AF256" s="15">
        <v>8.2474226804000003E-2</v>
      </c>
      <c r="AG256" s="21">
        <v>97</v>
      </c>
      <c r="AH256" s="17">
        <f t="shared" si="52"/>
        <v>7.9999999999880007</v>
      </c>
      <c r="AI256" s="17">
        <f t="shared" si="53"/>
        <v>4.2873999999999999</v>
      </c>
      <c r="AJ256" s="14">
        <v>0.01</v>
      </c>
      <c r="AK256" s="15">
        <v>0</v>
      </c>
      <c r="AL256" s="21">
        <v>182.6314266839681</v>
      </c>
      <c r="AM256" s="16">
        <f t="shared" si="54"/>
        <v>0</v>
      </c>
      <c r="AN256" s="16">
        <f t="shared" si="55"/>
        <v>1.826314266839681</v>
      </c>
      <c r="AO256" s="27">
        <v>0.44556836614625905</v>
      </c>
      <c r="AP256" s="27">
        <v>0.40764322094795524</v>
      </c>
    </row>
    <row r="257" spans="1:42" customFormat="1" x14ac:dyDescent="0.25">
      <c r="A257" t="str">
        <f t="shared" si="56"/>
        <v>46082ColombiaAnheuser-Busch InBevBavaria</v>
      </c>
      <c r="B257" t="str">
        <f t="shared" si="43"/>
        <v>46082ColombiaBavaria</v>
      </c>
      <c r="C257" s="11">
        <v>46082</v>
      </c>
      <c r="D257" s="12" t="s">
        <v>18</v>
      </c>
      <c r="E257" s="12" t="s">
        <v>227</v>
      </c>
      <c r="F257" s="12" t="s">
        <v>44</v>
      </c>
      <c r="G257" s="12" t="s">
        <v>45</v>
      </c>
      <c r="H257" s="12" t="s">
        <v>36</v>
      </c>
      <c r="I257" s="12" t="s">
        <v>37</v>
      </c>
      <c r="J257" s="13">
        <v>6950.81</v>
      </c>
      <c r="K257" s="14">
        <v>0.16500000000000001</v>
      </c>
      <c r="L257" s="15">
        <v>0.12706300000000001</v>
      </c>
      <c r="M257" s="16">
        <v>7632.8665000000001</v>
      </c>
      <c r="N257" s="17">
        <f t="shared" si="44"/>
        <v>969.85491608950008</v>
      </c>
      <c r="O257" s="16">
        <f t="shared" si="45"/>
        <v>1259.4229725</v>
      </c>
      <c r="P257" s="14">
        <v>5.8335906356733809E-2</v>
      </c>
      <c r="Q257" s="15">
        <v>2.7483E-2</v>
      </c>
      <c r="R257" s="13">
        <v>8320.1998380000005</v>
      </c>
      <c r="S257" s="17">
        <f t="shared" si="46"/>
        <v>228.66405214775401</v>
      </c>
      <c r="T257" s="16">
        <f t="shared" si="47"/>
        <v>485.36639861887983</v>
      </c>
      <c r="U257" s="14">
        <v>4.3800673932139142E-2</v>
      </c>
      <c r="V257" s="15">
        <v>4.2687750700198167E-2</v>
      </c>
      <c r="W257" s="13">
        <v>6950.81</v>
      </c>
      <c r="X257" s="17">
        <f t="shared" si="48"/>
        <v>296.71444444444444</v>
      </c>
      <c r="Y257" s="16">
        <f t="shared" si="49"/>
        <v>304.4501623742521</v>
      </c>
      <c r="Z257" s="14">
        <v>0.94999999999999951</v>
      </c>
      <c r="AA257" s="15">
        <v>0.97639500730487139</v>
      </c>
      <c r="AB257" s="13">
        <v>6950.81</v>
      </c>
      <c r="AC257" s="16">
        <f t="shared" si="50"/>
        <v>6786.7361807247735</v>
      </c>
      <c r="AD257" s="16">
        <f t="shared" si="51"/>
        <v>6603.2694999999967</v>
      </c>
      <c r="AE257" s="14">
        <v>4.8300000000000003E-2</v>
      </c>
      <c r="AF257" s="15">
        <v>8.3333333332999998E-2</v>
      </c>
      <c r="AG257" s="21">
        <v>48</v>
      </c>
      <c r="AH257" s="17">
        <f t="shared" si="52"/>
        <v>3.9999999999839999</v>
      </c>
      <c r="AI257" s="17">
        <f t="shared" si="53"/>
        <v>2.3184</v>
      </c>
      <c r="AJ257" s="14">
        <v>0.01</v>
      </c>
      <c r="AK257" s="15">
        <v>0</v>
      </c>
      <c r="AL257" s="21">
        <v>58.091969120560414</v>
      </c>
      <c r="AM257" s="16">
        <f t="shared" si="54"/>
        <v>0</v>
      </c>
      <c r="AN257" s="16">
        <f t="shared" si="55"/>
        <v>0.58091969120560416</v>
      </c>
      <c r="AO257" s="27">
        <v>0.30416658882340519</v>
      </c>
      <c r="AP257" s="27">
        <v>0.37030543302347924</v>
      </c>
    </row>
    <row r="258" spans="1:42" customFormat="1" x14ac:dyDescent="0.25">
      <c r="A258" t="str">
        <f t="shared" si="56"/>
        <v>46082PeruApollo Global Management LLCecoATM Gazelle</v>
      </c>
      <c r="B258" t="str">
        <f t="shared" ref="B258:B321" si="57">C258&amp;D258&amp;G258</f>
        <v>46082PeruecoATM Gazelle</v>
      </c>
      <c r="C258" s="11">
        <v>46082</v>
      </c>
      <c r="D258" s="12" t="s">
        <v>39</v>
      </c>
      <c r="E258" s="12" t="s">
        <v>227</v>
      </c>
      <c r="F258" s="12" t="s">
        <v>46</v>
      </c>
      <c r="G258" s="12" t="s">
        <v>47</v>
      </c>
      <c r="H258" s="12" t="s">
        <v>25</v>
      </c>
      <c r="I258" s="12" t="s">
        <v>26</v>
      </c>
      <c r="J258" s="13">
        <v>4923.7729870000003</v>
      </c>
      <c r="K258" s="14">
        <v>0.18</v>
      </c>
      <c r="L258" s="15">
        <v>0.236705</v>
      </c>
      <c r="M258" s="16">
        <v>5342.1999930000002</v>
      </c>
      <c r="N258" s="17">
        <f t="shared" ref="N258:N321" si="58">M258*L258</f>
        <v>1264.525449343065</v>
      </c>
      <c r="O258" s="16">
        <f t="shared" ref="O258:O321" si="59">M258*K258</f>
        <v>961.59599874000003</v>
      </c>
      <c r="P258" s="14">
        <v>0.1</v>
      </c>
      <c r="Q258" s="15">
        <v>0.11997099999999999</v>
      </c>
      <c r="R258" s="13">
        <v>5659.6999930000002</v>
      </c>
      <c r="S258" s="17">
        <f t="shared" ref="S258:S321" si="60">R258*Q258</f>
        <v>678.99986786020304</v>
      </c>
      <c r="T258" s="16">
        <f t="shared" ref="T258:T321" si="61">R258*P258</f>
        <v>565.96999930000004</v>
      </c>
      <c r="U258" s="14">
        <v>0</v>
      </c>
      <c r="V258" s="15">
        <v>0</v>
      </c>
      <c r="W258" s="13">
        <v>4923.7729870000003</v>
      </c>
      <c r="X258" s="17">
        <f t="shared" ref="X258:X321" si="62">W258*V258</f>
        <v>0</v>
      </c>
      <c r="Y258" s="16">
        <f t="shared" ref="Y258:Y321" si="63">W258*U258</f>
        <v>0</v>
      </c>
      <c r="Z258" s="14">
        <v>0.87549999999999972</v>
      </c>
      <c r="AA258" s="15">
        <v>0.83625984481237814</v>
      </c>
      <c r="AB258" s="13">
        <v>4923.7729870000003</v>
      </c>
      <c r="AC258" s="16">
        <f t="shared" ref="AC258:AC321" si="64">AB258*AA258</f>
        <v>4117.5536339999999</v>
      </c>
      <c r="AD258" s="16">
        <f t="shared" ref="AD258:AD321" si="65">AB258*Z258</f>
        <v>4310.7632501184989</v>
      </c>
      <c r="AE258" s="14">
        <v>0.10680000000000001</v>
      </c>
      <c r="AF258" s="15">
        <v>0.107142857142</v>
      </c>
      <c r="AG258" s="21">
        <v>28</v>
      </c>
      <c r="AH258" s="17">
        <f t="shared" ref="AH258:AH321" si="66">AG258*AF258</f>
        <v>2.9999999999760001</v>
      </c>
      <c r="AI258" s="17">
        <f t="shared" ref="AI258:AI321" si="67">AG258*AE258</f>
        <v>2.9904000000000002</v>
      </c>
      <c r="AJ258" s="14">
        <v>0.01</v>
      </c>
      <c r="AK258" s="15">
        <v>0</v>
      </c>
      <c r="AL258" s="21">
        <v>60.310048554216863</v>
      </c>
      <c r="AM258" s="16">
        <f t="shared" ref="AM258:AM321" si="68">AL258*AK258</f>
        <v>0</v>
      </c>
      <c r="AN258" s="16">
        <f t="shared" ref="AN258:AN321" si="69">AL258*AJ258</f>
        <v>0.60310048554216866</v>
      </c>
      <c r="AO258" s="27">
        <v>0.36195388386419702</v>
      </c>
      <c r="AP258" s="27">
        <v>0.41603292412995119</v>
      </c>
    </row>
    <row r="259" spans="1:42" customFormat="1" x14ac:dyDescent="0.25">
      <c r="A259" t="str">
        <f t="shared" ref="A259:A322" si="70">C259&amp;D259&amp;F259&amp;G259</f>
        <v>46082ColombiaAT&amp;TAT&amp;T</v>
      </c>
      <c r="B259" t="str">
        <f t="shared" si="57"/>
        <v>46082ColombiaAT&amp;T</v>
      </c>
      <c r="C259" s="11">
        <v>46082</v>
      </c>
      <c r="D259" s="12" t="s">
        <v>18</v>
      </c>
      <c r="E259" s="12" t="s">
        <v>227</v>
      </c>
      <c r="F259" s="12" t="s">
        <v>48</v>
      </c>
      <c r="G259" s="12" t="s">
        <v>48</v>
      </c>
      <c r="H259" s="12" t="s">
        <v>25</v>
      </c>
      <c r="I259" s="12" t="s">
        <v>26</v>
      </c>
      <c r="J259" s="13">
        <v>171584.14958692851</v>
      </c>
      <c r="K259" s="14">
        <v>0.15469870952771955</v>
      </c>
      <c r="L259" s="15">
        <v>0.22256000000000001</v>
      </c>
      <c r="M259" s="16">
        <v>179847.59973799999</v>
      </c>
      <c r="N259" s="17">
        <f t="shared" si="58"/>
        <v>40026.881797689282</v>
      </c>
      <c r="O259" s="16">
        <f t="shared" si="59"/>
        <v>27822.191591126433</v>
      </c>
      <c r="P259" s="14">
        <v>6.480771752006606E-2</v>
      </c>
      <c r="Q259" s="15">
        <v>8.0651E-2</v>
      </c>
      <c r="R259" s="13">
        <v>180160.09973799999</v>
      </c>
      <c r="S259" s="17">
        <f t="shared" si="60"/>
        <v>14530.092203969438</v>
      </c>
      <c r="T259" s="16">
        <f t="shared" si="61"/>
        <v>11675.76485220723</v>
      </c>
      <c r="U259" s="14">
        <v>0.15024333669162923</v>
      </c>
      <c r="V259" s="15">
        <v>0.17605029087573532</v>
      </c>
      <c r="W259" s="13">
        <v>171584.14958692851</v>
      </c>
      <c r="X259" s="17">
        <f t="shared" si="62"/>
        <v>30207.439444444444</v>
      </c>
      <c r="Y259" s="16">
        <f t="shared" si="63"/>
        <v>25779.375157335777</v>
      </c>
      <c r="Z259" s="14">
        <v>0.56616965094838967</v>
      </c>
      <c r="AA259" s="15">
        <v>0.59044989392528391</v>
      </c>
      <c r="AB259" s="13">
        <v>171584.14958692851</v>
      </c>
      <c r="AC259" s="16">
        <f t="shared" si="64"/>
        <v>101311.84292286199</v>
      </c>
      <c r="AD259" s="16">
        <f t="shared" si="65"/>
        <v>97145.738079907591</v>
      </c>
      <c r="AE259" s="14">
        <v>0.13980000000000001</v>
      </c>
      <c r="AF259" s="15">
        <v>0.197557471264</v>
      </c>
      <c r="AG259" s="21">
        <v>1392</v>
      </c>
      <c r="AH259" s="17">
        <f t="shared" si="66"/>
        <v>274.99999999948801</v>
      </c>
      <c r="AI259" s="17">
        <f t="shared" si="67"/>
        <v>194.60160000000002</v>
      </c>
      <c r="AJ259" s="14">
        <v>0.01</v>
      </c>
      <c r="AK259" s="15">
        <v>0</v>
      </c>
      <c r="AL259" s="21">
        <v>2197.7472797973855</v>
      </c>
      <c r="AM259" s="16">
        <f t="shared" si="68"/>
        <v>0</v>
      </c>
      <c r="AN259" s="16">
        <f t="shared" si="69"/>
        <v>21.977472797973856</v>
      </c>
      <c r="AO259" s="27">
        <v>0.3084652970276916</v>
      </c>
      <c r="AP259" s="27">
        <v>0.21042632394081356</v>
      </c>
    </row>
    <row r="260" spans="1:42" customFormat="1" x14ac:dyDescent="0.25">
      <c r="A260" t="str">
        <f t="shared" si="70"/>
        <v>46082PeruAvanGrid Inc.Nordstrom.com</v>
      </c>
      <c r="B260" t="str">
        <f t="shared" si="57"/>
        <v>46082PeruNordstrom.com</v>
      </c>
      <c r="C260" s="11">
        <v>46082</v>
      </c>
      <c r="D260" s="12" t="s">
        <v>39</v>
      </c>
      <c r="E260" s="12" t="s">
        <v>227</v>
      </c>
      <c r="F260" s="12" t="s">
        <v>49</v>
      </c>
      <c r="G260" s="12" t="s">
        <v>50</v>
      </c>
      <c r="H260" s="12" t="s">
        <v>25</v>
      </c>
      <c r="I260" s="12" t="s">
        <v>26</v>
      </c>
      <c r="J260" s="13">
        <v>31667.6851870967</v>
      </c>
      <c r="K260" s="14">
        <v>0.17</v>
      </c>
      <c r="L260" s="15">
        <v>0.25528699999999999</v>
      </c>
      <c r="M260" s="16">
        <v>33155.647495999998</v>
      </c>
      <c r="N260" s="17">
        <f t="shared" si="58"/>
        <v>8464.2057823113519</v>
      </c>
      <c r="O260" s="16">
        <f t="shared" si="59"/>
        <v>5636.4600743199999</v>
      </c>
      <c r="P260" s="14">
        <v>7.3462008042313981E-2</v>
      </c>
      <c r="Q260" s="15">
        <v>2.606E-2</v>
      </c>
      <c r="R260" s="13">
        <v>36671.033331999999</v>
      </c>
      <c r="S260" s="17">
        <f t="shared" si="60"/>
        <v>955.64712863191994</v>
      </c>
      <c r="T260" s="16">
        <f t="shared" si="61"/>
        <v>2693.9277455553479</v>
      </c>
      <c r="U260" s="14">
        <v>9.2568063452035998E-2</v>
      </c>
      <c r="V260" s="15">
        <v>0.11268319146949568</v>
      </c>
      <c r="W260" s="13">
        <v>31667.6851870967</v>
      </c>
      <c r="X260" s="17">
        <f t="shared" si="62"/>
        <v>3568.4158333333298</v>
      </c>
      <c r="Y260" s="16">
        <f t="shared" si="63"/>
        <v>2931.4162917782678</v>
      </c>
      <c r="Z260" s="14">
        <v>0.75</v>
      </c>
      <c r="AA260" s="15">
        <v>0.47480089552759674</v>
      </c>
      <c r="AB260" s="13">
        <v>31667.6851870967</v>
      </c>
      <c r="AC260" s="16">
        <f t="shared" si="64"/>
        <v>15035.845286119524</v>
      </c>
      <c r="AD260" s="16">
        <f t="shared" si="65"/>
        <v>23750.763890322523</v>
      </c>
      <c r="AE260" s="14">
        <v>0.113</v>
      </c>
      <c r="AF260" s="15">
        <v>1.3245033111999999E-2</v>
      </c>
      <c r="AG260" s="21">
        <v>151</v>
      </c>
      <c r="AH260" s="17">
        <f t="shared" si="66"/>
        <v>1.9999999999119999</v>
      </c>
      <c r="AI260" s="17">
        <f t="shared" si="67"/>
        <v>17.062999999999999</v>
      </c>
      <c r="AJ260" s="14">
        <v>0.01</v>
      </c>
      <c r="AK260" s="15">
        <v>0</v>
      </c>
      <c r="AL260" s="21">
        <v>276.16400456399879</v>
      </c>
      <c r="AM260" s="16">
        <f t="shared" si="68"/>
        <v>0</v>
      </c>
      <c r="AN260" s="16">
        <f t="shared" si="69"/>
        <v>2.7616400456399881</v>
      </c>
      <c r="AO260" s="27">
        <v>0.59778180954359272</v>
      </c>
      <c r="AP260" s="27">
        <v>0.5173549361326627</v>
      </c>
    </row>
    <row r="261" spans="1:42" customFormat="1" x14ac:dyDescent="0.25">
      <c r="A261" t="str">
        <f t="shared" si="70"/>
        <v>46082ColombiaAVI Ltd.Kurt Geiger</v>
      </c>
      <c r="B261" t="str">
        <f t="shared" si="57"/>
        <v>46082ColombiaKurt Geiger</v>
      </c>
      <c r="C261" s="11">
        <v>46082</v>
      </c>
      <c r="D261" s="12" t="s">
        <v>18</v>
      </c>
      <c r="E261" s="12" t="s">
        <v>227</v>
      </c>
      <c r="F261" s="12" t="s">
        <v>51</v>
      </c>
      <c r="G261" s="12" t="s">
        <v>52</v>
      </c>
      <c r="H261" s="12" t="s">
        <v>25</v>
      </c>
      <c r="I261" s="12" t="s">
        <v>26</v>
      </c>
      <c r="J261" s="13">
        <v>4042.5174912000002</v>
      </c>
      <c r="K261" s="14">
        <v>6.738743637086482E-2</v>
      </c>
      <c r="L261" s="15">
        <v>9.8306000000000004E-2</v>
      </c>
      <c r="M261" s="16">
        <v>4253.25</v>
      </c>
      <c r="N261" s="17">
        <f t="shared" si="58"/>
        <v>418.11999450000002</v>
      </c>
      <c r="O261" s="16">
        <f t="shared" si="59"/>
        <v>286.61561374438082</v>
      </c>
      <c r="P261" s="14">
        <v>5.8866336111931643E-3</v>
      </c>
      <c r="Q261" s="15">
        <v>1.0333999999999999E-2</v>
      </c>
      <c r="R261" s="13">
        <v>4354.25</v>
      </c>
      <c r="S261" s="17">
        <f t="shared" si="60"/>
        <v>44.996819500000001</v>
      </c>
      <c r="T261" s="16">
        <f t="shared" si="61"/>
        <v>25.631874401537836</v>
      </c>
      <c r="U261" s="14">
        <v>0</v>
      </c>
      <c r="V261" s="15">
        <v>0</v>
      </c>
      <c r="W261" s="13">
        <v>4042.5174912000002</v>
      </c>
      <c r="X261" s="17">
        <f t="shared" si="62"/>
        <v>0</v>
      </c>
      <c r="Y261" s="16">
        <f t="shared" si="63"/>
        <v>0</v>
      </c>
      <c r="Z261" s="14">
        <v>0.94999999999999962</v>
      </c>
      <c r="AA261" s="15">
        <v>0.91753971211730045</v>
      </c>
      <c r="AB261" s="13">
        <v>4042.5174912000002</v>
      </c>
      <c r="AC261" s="16">
        <f t="shared" si="64"/>
        <v>3709.1703351048</v>
      </c>
      <c r="AD261" s="16">
        <f t="shared" si="65"/>
        <v>3840.3916166399986</v>
      </c>
      <c r="AE261" s="14">
        <v>4.6100000000000002E-2</v>
      </c>
      <c r="AF261" s="15">
        <v>8.3333333332999998E-2</v>
      </c>
      <c r="AG261" s="21">
        <v>24</v>
      </c>
      <c r="AH261" s="17">
        <f t="shared" si="66"/>
        <v>1.999999999992</v>
      </c>
      <c r="AI261" s="17">
        <f t="shared" si="67"/>
        <v>1.1064000000000001</v>
      </c>
      <c r="AJ261" s="14">
        <v>0.01</v>
      </c>
      <c r="AK261" s="15">
        <v>0</v>
      </c>
      <c r="AL261" s="21">
        <v>54.030912576749969</v>
      </c>
      <c r="AM261" s="16">
        <f t="shared" si="68"/>
        <v>0</v>
      </c>
      <c r="AN261" s="16">
        <f t="shared" si="69"/>
        <v>0.54030912576749968</v>
      </c>
      <c r="AO261" s="27">
        <v>0.37555468437359274</v>
      </c>
      <c r="AP261" s="27">
        <v>0.39692619145038488</v>
      </c>
    </row>
    <row r="262" spans="1:42" customFormat="1" x14ac:dyDescent="0.25">
      <c r="A262" t="str">
        <f t="shared" si="70"/>
        <v>46082ColombiaAvianca-Taca LtdAvianca</v>
      </c>
      <c r="B262" t="str">
        <f t="shared" si="57"/>
        <v>46082ColombiaAvianca</v>
      </c>
      <c r="C262" s="11">
        <v>46082</v>
      </c>
      <c r="D262" s="12" t="s">
        <v>18</v>
      </c>
      <c r="E262" s="12" t="s">
        <v>227</v>
      </c>
      <c r="F262" s="12" t="s">
        <v>53</v>
      </c>
      <c r="G262" s="12" t="s">
        <v>54</v>
      </c>
      <c r="H262" s="12" t="s">
        <v>36</v>
      </c>
      <c r="I262" s="12" t="s">
        <v>37</v>
      </c>
      <c r="J262" s="13">
        <v>52796.65</v>
      </c>
      <c r="K262" s="14">
        <v>0.11000000000000001</v>
      </c>
      <c r="L262" s="15">
        <v>0.21687000000000001</v>
      </c>
      <c r="M262" s="16">
        <v>59779.133305000003</v>
      </c>
      <c r="N262" s="17">
        <f t="shared" si="58"/>
        <v>12964.300639855352</v>
      </c>
      <c r="O262" s="16">
        <f t="shared" si="59"/>
        <v>6575.704663550001</v>
      </c>
      <c r="P262" s="14">
        <v>5.7236754505582528E-2</v>
      </c>
      <c r="Q262" s="15">
        <v>3.4736999999999997E-2</v>
      </c>
      <c r="R262" s="13">
        <v>64282.633305000003</v>
      </c>
      <c r="S262" s="17">
        <f t="shared" si="60"/>
        <v>2232.9858331157848</v>
      </c>
      <c r="T262" s="16">
        <f t="shared" si="61"/>
        <v>3679.3293014506685</v>
      </c>
      <c r="U262" s="14">
        <v>0.14064089837688057</v>
      </c>
      <c r="V262" s="15">
        <v>0.16887435092946237</v>
      </c>
      <c r="W262" s="13">
        <v>52796.65</v>
      </c>
      <c r="X262" s="17">
        <f t="shared" si="62"/>
        <v>8916</v>
      </c>
      <c r="Y262" s="16">
        <f t="shared" si="63"/>
        <v>7425.3682872897316</v>
      </c>
      <c r="Z262" s="14">
        <v>0.75</v>
      </c>
      <c r="AA262" s="15">
        <v>0.73672211305135227</v>
      </c>
      <c r="AB262" s="13">
        <v>52796.65</v>
      </c>
      <c r="AC262" s="16">
        <f t="shared" si="64"/>
        <v>38896.459550032676</v>
      </c>
      <c r="AD262" s="16">
        <f t="shared" si="65"/>
        <v>39597.487500000003</v>
      </c>
      <c r="AE262" s="14">
        <v>0.1106</v>
      </c>
      <c r="AF262" s="15">
        <v>5.4495912806000003E-2</v>
      </c>
      <c r="AG262" s="21">
        <v>367</v>
      </c>
      <c r="AH262" s="17">
        <f t="shared" si="66"/>
        <v>19.999999999802</v>
      </c>
      <c r="AI262" s="17">
        <f t="shared" si="67"/>
        <v>40.590200000000003</v>
      </c>
      <c r="AJ262" s="14">
        <v>0.01</v>
      </c>
      <c r="AK262" s="15">
        <v>0</v>
      </c>
      <c r="AL262" s="21">
        <v>447.57953800281251</v>
      </c>
      <c r="AM262" s="16">
        <f t="shared" si="68"/>
        <v>0</v>
      </c>
      <c r="AN262" s="16">
        <f t="shared" si="69"/>
        <v>4.4757953800281252</v>
      </c>
      <c r="AO262" s="27">
        <v>0.27860729187422772</v>
      </c>
      <c r="AP262" s="27">
        <v>0.28870907342286556</v>
      </c>
    </row>
    <row r="263" spans="1:42" customFormat="1" x14ac:dyDescent="0.25">
      <c r="A263" t="str">
        <f t="shared" si="70"/>
        <v>46082ColombiaBanco Davivienda S.A.Davivienda</v>
      </c>
      <c r="B263" t="str">
        <f t="shared" si="57"/>
        <v>46082ColombiaDavivienda</v>
      </c>
      <c r="C263" s="11">
        <v>46082</v>
      </c>
      <c r="D263" s="12" t="s">
        <v>18</v>
      </c>
      <c r="E263" s="12" t="s">
        <v>227</v>
      </c>
      <c r="F263" s="12" t="s">
        <v>55</v>
      </c>
      <c r="G263" s="12" t="s">
        <v>56</v>
      </c>
      <c r="H263" s="12" t="s">
        <v>36</v>
      </c>
      <c r="I263" s="12" t="s">
        <v>37</v>
      </c>
      <c r="J263" s="13">
        <v>3095.8199999999997</v>
      </c>
      <c r="K263" s="14">
        <v>0.11700000000000001</v>
      </c>
      <c r="L263" s="15">
        <v>0.227158</v>
      </c>
      <c r="M263" s="16">
        <v>4579.0666659999997</v>
      </c>
      <c r="N263" s="17">
        <f t="shared" si="58"/>
        <v>1040.1716257152279</v>
      </c>
      <c r="O263" s="16">
        <f t="shared" si="59"/>
        <v>535.75079992199994</v>
      </c>
      <c r="P263" s="14">
        <v>6.2338138284876631E-2</v>
      </c>
      <c r="Q263" s="15">
        <v>4.9016999999999998E-2</v>
      </c>
      <c r="R263" s="13">
        <v>4891.0666659999997</v>
      </c>
      <c r="S263" s="17">
        <f t="shared" si="60"/>
        <v>239.74541476732199</v>
      </c>
      <c r="T263" s="16">
        <f t="shared" si="61"/>
        <v>304.89999018565851</v>
      </c>
      <c r="U263" s="14">
        <v>0.1058757487211304</v>
      </c>
      <c r="V263" s="15">
        <v>0.16738736566798901</v>
      </c>
      <c r="W263" s="13">
        <v>3041.7999999999997</v>
      </c>
      <c r="X263" s="17">
        <f t="shared" si="62"/>
        <v>509.1588888888889</v>
      </c>
      <c r="Y263" s="16">
        <f t="shared" si="63"/>
        <v>322.0528524599344</v>
      </c>
      <c r="Z263" s="14">
        <v>0.80499999999999983</v>
      </c>
      <c r="AA263" s="15">
        <v>0.7915022445827119</v>
      </c>
      <c r="AB263" s="13">
        <v>3095.8199999999997</v>
      </c>
      <c r="AC263" s="16">
        <f t="shared" si="64"/>
        <v>2450.3484788240507</v>
      </c>
      <c r="AD263" s="16">
        <f t="shared" si="65"/>
        <v>2492.1350999999991</v>
      </c>
      <c r="AE263" s="14">
        <v>5.45E-2</v>
      </c>
      <c r="AF263" s="15">
        <v>4.1666666666000003E-2</v>
      </c>
      <c r="AG263" s="21">
        <v>24</v>
      </c>
      <c r="AH263" s="17">
        <f t="shared" si="66"/>
        <v>0.99999999998400013</v>
      </c>
      <c r="AI263" s="17">
        <f t="shared" si="67"/>
        <v>1.3080000000000001</v>
      </c>
      <c r="AJ263" s="14">
        <v>0.01</v>
      </c>
      <c r="AK263" s="15">
        <v>0</v>
      </c>
      <c r="AL263" s="21">
        <v>24.607681250000002</v>
      </c>
      <c r="AM263" s="16">
        <f t="shared" si="68"/>
        <v>0</v>
      </c>
      <c r="AN263" s="16">
        <f t="shared" si="69"/>
        <v>0.24607681250000002</v>
      </c>
      <c r="AO263" s="27">
        <v>0.34531877015090834</v>
      </c>
      <c r="AP263" s="27">
        <v>0.28471936060474923</v>
      </c>
    </row>
    <row r="264" spans="1:42" customFormat="1" x14ac:dyDescent="0.25">
      <c r="A264" t="str">
        <f t="shared" si="70"/>
        <v>46082ColombiaBanistmoBanistmo</v>
      </c>
      <c r="B264" t="str">
        <f t="shared" si="57"/>
        <v>46082ColombiaBanistmo</v>
      </c>
      <c r="C264" s="11">
        <v>46082</v>
      </c>
      <c r="D264" s="12" t="s">
        <v>18</v>
      </c>
      <c r="E264" s="12" t="s">
        <v>227</v>
      </c>
      <c r="F264" s="12" t="s">
        <v>57</v>
      </c>
      <c r="G264" s="12" t="s">
        <v>57</v>
      </c>
      <c r="H264" s="12" t="s">
        <v>36</v>
      </c>
      <c r="I264" s="12" t="s">
        <v>37</v>
      </c>
      <c r="J264" s="13">
        <v>14776.9363888889</v>
      </c>
      <c r="K264" s="14">
        <v>8.1000000000000003E-2</v>
      </c>
      <c r="L264" s="15">
        <v>0.114884</v>
      </c>
      <c r="M264" s="16">
        <v>15767.866665</v>
      </c>
      <c r="N264" s="17">
        <f t="shared" si="58"/>
        <v>1811.4755939418599</v>
      </c>
      <c r="O264" s="16">
        <f t="shared" si="59"/>
        <v>1277.1971998649999</v>
      </c>
      <c r="P264" s="14">
        <v>1.9185127686060743E-2</v>
      </c>
      <c r="Q264" s="15">
        <v>2.1802999999999999E-2</v>
      </c>
      <c r="R264" s="13">
        <v>16190.366665</v>
      </c>
      <c r="S264" s="17">
        <f t="shared" si="60"/>
        <v>352.99856439699499</v>
      </c>
      <c r="T264" s="16">
        <f t="shared" si="61"/>
        <v>310.61425175216641</v>
      </c>
      <c r="U264" s="14">
        <v>0</v>
      </c>
      <c r="V264" s="15">
        <v>4.4252707546074271E-3</v>
      </c>
      <c r="W264" s="13">
        <v>14776.9363888889</v>
      </c>
      <c r="X264" s="17">
        <f t="shared" si="62"/>
        <v>65.391944444444334</v>
      </c>
      <c r="Y264" s="16">
        <f t="shared" si="63"/>
        <v>0</v>
      </c>
      <c r="Z264" s="14">
        <v>0.94999999999999951</v>
      </c>
      <c r="AA264" s="15">
        <v>0.93573008132361524</v>
      </c>
      <c r="AB264" s="13">
        <v>14776.9363888889</v>
      </c>
      <c r="AC264" s="16">
        <f t="shared" si="64"/>
        <v>13827.223888888901</v>
      </c>
      <c r="AD264" s="16">
        <f t="shared" si="65"/>
        <v>14038.089569444448</v>
      </c>
      <c r="AE264" s="14">
        <v>7.3700000000000002E-2</v>
      </c>
      <c r="AF264" s="15">
        <v>0.08</v>
      </c>
      <c r="AG264" s="21">
        <v>100</v>
      </c>
      <c r="AH264" s="17">
        <f t="shared" si="66"/>
        <v>8</v>
      </c>
      <c r="AI264" s="17">
        <f t="shared" si="67"/>
        <v>7.37</v>
      </c>
      <c r="AJ264" s="14">
        <v>0.01</v>
      </c>
      <c r="AK264" s="15">
        <v>0</v>
      </c>
      <c r="AL264" s="21">
        <v>129.27499999999984</v>
      </c>
      <c r="AM264" s="16">
        <f t="shared" si="68"/>
        <v>0</v>
      </c>
      <c r="AN264" s="16">
        <f t="shared" si="69"/>
        <v>1.2927499999999983</v>
      </c>
      <c r="AO264" s="27">
        <v>0.32768186781180858</v>
      </c>
      <c r="AP264" s="27">
        <v>0.31605111700307692</v>
      </c>
    </row>
    <row r="265" spans="1:42" customFormat="1" x14ac:dyDescent="0.25">
      <c r="A265" t="str">
        <f t="shared" si="70"/>
        <v>46082ColombiaBeijing Bytedance Technology Co.Tik Tok</v>
      </c>
      <c r="B265" t="str">
        <f t="shared" si="57"/>
        <v>46082ColombiaTik Tok</v>
      </c>
      <c r="C265" s="11">
        <v>46082</v>
      </c>
      <c r="D265" s="12" t="s">
        <v>18</v>
      </c>
      <c r="E265" s="12" t="s">
        <v>227</v>
      </c>
      <c r="F265" s="12" t="s">
        <v>58</v>
      </c>
      <c r="G265" s="12" t="s">
        <v>59</v>
      </c>
      <c r="H265" s="12" t="s">
        <v>250</v>
      </c>
      <c r="I265" s="12" t="s">
        <v>255</v>
      </c>
      <c r="J265" s="13">
        <v>159414.8671104231</v>
      </c>
      <c r="K265" s="14">
        <v>0.13893065783651551</v>
      </c>
      <c r="L265" s="15">
        <v>0.20424300000000001</v>
      </c>
      <c r="M265" s="16">
        <v>182262.30027400001</v>
      </c>
      <c r="N265" s="17">
        <f t="shared" si="58"/>
        <v>37225.798994862584</v>
      </c>
      <c r="O265" s="16">
        <f t="shared" si="59"/>
        <v>25321.821275863342</v>
      </c>
      <c r="P265" s="14">
        <v>4.5717844043502119E-2</v>
      </c>
      <c r="Q265" s="15">
        <v>3.6325000000000003E-2</v>
      </c>
      <c r="R265" s="13">
        <v>194230.29999699999</v>
      </c>
      <c r="S265" s="17">
        <f t="shared" si="60"/>
        <v>7055.4156473910252</v>
      </c>
      <c r="T265" s="16">
        <f t="shared" si="61"/>
        <v>8879.7905637854765</v>
      </c>
      <c r="U265" s="14">
        <v>0</v>
      </c>
      <c r="V265" s="15">
        <v>0</v>
      </c>
      <c r="W265" s="13">
        <v>159414.8671104231</v>
      </c>
      <c r="X265" s="17">
        <f t="shared" si="62"/>
        <v>0</v>
      </c>
      <c r="Y265" s="16">
        <f t="shared" si="63"/>
        <v>0</v>
      </c>
      <c r="Z265" s="14">
        <v>0.93155000000000043</v>
      </c>
      <c r="AA265" s="15">
        <v>0.90923595454760986</v>
      </c>
      <c r="AB265" s="13">
        <v>159414.8671104231</v>
      </c>
      <c r="AC265" s="16">
        <f t="shared" si="64"/>
        <v>144945.72886622592</v>
      </c>
      <c r="AD265" s="16">
        <f t="shared" si="65"/>
        <v>148502.91945671471</v>
      </c>
      <c r="AE265" s="14">
        <v>3.9600000000000003E-2</v>
      </c>
      <c r="AF265" s="15">
        <v>5.5263157893999999E-2</v>
      </c>
      <c r="AG265" s="21">
        <v>1140</v>
      </c>
      <c r="AH265" s="17">
        <f t="shared" si="66"/>
        <v>62.999999999159996</v>
      </c>
      <c r="AI265" s="17">
        <f t="shared" si="67"/>
        <v>45.144000000000005</v>
      </c>
      <c r="AJ265" s="14">
        <v>0.01</v>
      </c>
      <c r="AK265" s="15">
        <v>3.3141161924597581E-2</v>
      </c>
      <c r="AL265" s="21">
        <v>1968.7760071420494</v>
      </c>
      <c r="AM265" s="16">
        <f t="shared" si="68"/>
        <v>65.247524445957339</v>
      </c>
      <c r="AN265" s="16">
        <f t="shared" si="69"/>
        <v>19.687760071420495</v>
      </c>
      <c r="AO265" s="27">
        <v>0.25764166905845287</v>
      </c>
      <c r="AP265" s="27">
        <v>0.12529584117452167</v>
      </c>
    </row>
    <row r="266" spans="1:42" customFormat="1" x14ac:dyDescent="0.25">
      <c r="A266" t="str">
        <f t="shared" si="70"/>
        <v>46082PeruBeijing Bytedance Technology Co.Tik Tok</v>
      </c>
      <c r="B266" t="str">
        <f t="shared" si="57"/>
        <v>46082PeruTik Tok</v>
      </c>
      <c r="C266" s="11">
        <v>46082</v>
      </c>
      <c r="D266" s="12" t="s">
        <v>39</v>
      </c>
      <c r="E266" s="12" t="s">
        <v>227</v>
      </c>
      <c r="F266" s="12" t="s">
        <v>58</v>
      </c>
      <c r="G266" s="12" t="s">
        <v>59</v>
      </c>
      <c r="H266" s="12" t="s">
        <v>250</v>
      </c>
      <c r="I266" s="12" t="s">
        <v>255</v>
      </c>
      <c r="J266" s="13">
        <v>137820.82335451219</v>
      </c>
      <c r="K266" s="14">
        <v>0.18229489759964146</v>
      </c>
      <c r="L266" s="15">
        <v>0.151645</v>
      </c>
      <c r="M266" s="16">
        <v>97347.259997999994</v>
      </c>
      <c r="N266" s="17">
        <f t="shared" si="58"/>
        <v>14762.225242396709</v>
      </c>
      <c r="O266" s="16">
        <f t="shared" si="59"/>
        <v>17745.908792941082</v>
      </c>
      <c r="P266" s="14">
        <v>6.6286761127834645E-2</v>
      </c>
      <c r="Q266" s="15">
        <v>2.0511000000000001E-2</v>
      </c>
      <c r="R266" s="13">
        <v>106036.003333</v>
      </c>
      <c r="S266" s="17">
        <f t="shared" si="60"/>
        <v>2174.9044643631632</v>
      </c>
      <c r="T266" s="16">
        <f t="shared" si="61"/>
        <v>7028.7832238848496</v>
      </c>
      <c r="U266" s="14">
        <v>0</v>
      </c>
      <c r="V266" s="15">
        <v>0</v>
      </c>
      <c r="W266" s="13">
        <v>45352.307754698799</v>
      </c>
      <c r="X266" s="17">
        <f t="shared" si="62"/>
        <v>0</v>
      </c>
      <c r="Y266" s="16">
        <f t="shared" si="63"/>
        <v>0</v>
      </c>
      <c r="Z266" s="14">
        <v>0.92999999999999983</v>
      </c>
      <c r="AA266" s="15">
        <v>0.9108644752268279</v>
      </c>
      <c r="AB266" s="13">
        <v>137820.82335451219</v>
      </c>
      <c r="AC266" s="16">
        <f t="shared" si="64"/>
        <v>125536.09194013709</v>
      </c>
      <c r="AD266" s="16">
        <f t="shared" si="65"/>
        <v>128173.36571969632</v>
      </c>
      <c r="AE266" s="14">
        <v>5.8799999999999998E-2</v>
      </c>
      <c r="AF266" s="15">
        <v>4.7957371225000003E-2</v>
      </c>
      <c r="AG266" s="21">
        <v>563</v>
      </c>
      <c r="AH266" s="17">
        <f t="shared" si="66"/>
        <v>26.999999999675001</v>
      </c>
      <c r="AI266" s="17">
        <f t="shared" si="67"/>
        <v>33.104399999999998</v>
      </c>
      <c r="AJ266" s="14">
        <v>0.01</v>
      </c>
      <c r="AK266" s="15">
        <v>0</v>
      </c>
      <c r="AL266" s="21">
        <v>1796.0122274703601</v>
      </c>
      <c r="AM266" s="16">
        <f t="shared" si="68"/>
        <v>0</v>
      </c>
      <c r="AN266" s="16">
        <f t="shared" si="69"/>
        <v>17.9601222747036</v>
      </c>
      <c r="AO266" s="27">
        <v>0.46373827934564016</v>
      </c>
      <c r="AP266" s="27">
        <v>0.40841390486447571</v>
      </c>
    </row>
    <row r="267" spans="1:42" customFormat="1" x14ac:dyDescent="0.25">
      <c r="A267" t="str">
        <f t="shared" si="70"/>
        <v>46082PeruBelong HomeBelong Home</v>
      </c>
      <c r="B267" t="str">
        <f t="shared" si="57"/>
        <v>46082PeruBelong Home</v>
      </c>
      <c r="C267" s="11">
        <v>46082</v>
      </c>
      <c r="D267" s="12" t="s">
        <v>39</v>
      </c>
      <c r="E267" s="12" t="s">
        <v>227</v>
      </c>
      <c r="F267" s="12" t="s">
        <v>60</v>
      </c>
      <c r="G267" s="12" t="s">
        <v>60</v>
      </c>
      <c r="H267" s="12" t="s">
        <v>41</v>
      </c>
      <c r="I267" s="12" t="s">
        <v>42</v>
      </c>
      <c r="J267" s="13">
        <v>9431.9628822222294</v>
      </c>
      <c r="K267" s="14">
        <v>0.14509</v>
      </c>
      <c r="L267" s="15">
        <v>0.27317999999999998</v>
      </c>
      <c r="M267" s="16">
        <v>11310.916665999999</v>
      </c>
      <c r="N267" s="17">
        <f t="shared" si="58"/>
        <v>3089.9162148178793</v>
      </c>
      <c r="O267" s="16">
        <f t="shared" si="59"/>
        <v>1641.1008990699399</v>
      </c>
      <c r="P267" s="14">
        <v>4.4000000000000004E-2</v>
      </c>
      <c r="Q267" s="15">
        <v>0.10685500000000001</v>
      </c>
      <c r="R267" s="13">
        <v>11915.666665999999</v>
      </c>
      <c r="S267" s="17">
        <f t="shared" si="60"/>
        <v>1273.2485615954299</v>
      </c>
      <c r="T267" s="16">
        <f t="shared" si="61"/>
        <v>524.28933330400002</v>
      </c>
      <c r="U267" s="14">
        <v>4.4557772537015344E-2</v>
      </c>
      <c r="V267" s="15">
        <v>6.403757176975805E-2</v>
      </c>
      <c r="W267" s="13">
        <v>9431.9628822222294</v>
      </c>
      <c r="X267" s="17">
        <f t="shared" si="62"/>
        <v>604</v>
      </c>
      <c r="Y267" s="16">
        <f t="shared" si="63"/>
        <v>420.26725668362974</v>
      </c>
      <c r="Z267" s="14">
        <v>0.80199999999999994</v>
      </c>
      <c r="AA267" s="15">
        <v>0.76019213323844581</v>
      </c>
      <c r="AB267" s="13">
        <v>9431.9628822222294</v>
      </c>
      <c r="AC267" s="16">
        <f t="shared" si="64"/>
        <v>7170.1039840623562</v>
      </c>
      <c r="AD267" s="16">
        <f t="shared" si="65"/>
        <v>7564.4342315422273</v>
      </c>
      <c r="AE267" s="14">
        <v>6.54E-2</v>
      </c>
      <c r="AF267" s="15">
        <v>0.13924050632900001</v>
      </c>
      <c r="AG267" s="21">
        <v>79</v>
      </c>
      <c r="AH267" s="17">
        <f t="shared" si="66"/>
        <v>10.999999999991001</v>
      </c>
      <c r="AI267" s="17">
        <f t="shared" si="67"/>
        <v>5.1665999999999999</v>
      </c>
      <c r="AJ267" s="14">
        <v>0.01</v>
      </c>
      <c r="AK267" s="15">
        <v>0</v>
      </c>
      <c r="AL267" s="21">
        <v>116.22950656626504</v>
      </c>
      <c r="AM267" s="16">
        <f t="shared" si="68"/>
        <v>0</v>
      </c>
      <c r="AN267" s="16">
        <f t="shared" si="69"/>
        <v>1.1622950656626505</v>
      </c>
      <c r="AO267" s="27">
        <v>0</v>
      </c>
      <c r="AP267" s="27">
        <v>0.21044693512546372</v>
      </c>
    </row>
    <row r="268" spans="1:42" customFormat="1" x14ac:dyDescent="0.25">
      <c r="A268" t="str">
        <f t="shared" si="70"/>
        <v>46082PeruBlizzard EntertainmentBlizzard Entertainment</v>
      </c>
      <c r="B268" t="str">
        <f t="shared" si="57"/>
        <v>46082PeruBlizzard Entertainment</v>
      </c>
      <c r="C268" s="11">
        <v>46082</v>
      </c>
      <c r="D268" s="12" t="s">
        <v>39</v>
      </c>
      <c r="E268" s="12" t="s">
        <v>227</v>
      </c>
      <c r="F268" s="12" t="s">
        <v>61</v>
      </c>
      <c r="G268" s="12" t="s">
        <v>61</v>
      </c>
      <c r="H268" s="12" t="s">
        <v>41</v>
      </c>
      <c r="I268" s="12" t="s">
        <v>42</v>
      </c>
      <c r="J268" s="13">
        <v>22587.613611111101</v>
      </c>
      <c r="K268" s="14">
        <v>8.6834839928756388E-2</v>
      </c>
      <c r="L268" s="15">
        <v>9.2891000000000001E-2</v>
      </c>
      <c r="M268" s="16">
        <v>23216.316637</v>
      </c>
      <c r="N268" s="17">
        <f t="shared" si="58"/>
        <v>2156.586868727567</v>
      </c>
      <c r="O268" s="16">
        <f t="shared" si="59"/>
        <v>2015.9851389092189</v>
      </c>
      <c r="P268" s="14">
        <v>2.8875000000000001E-2</v>
      </c>
      <c r="Q268" s="15">
        <v>7.5820000000000002E-3</v>
      </c>
      <c r="R268" s="13">
        <v>25553.316637</v>
      </c>
      <c r="S268" s="17">
        <f t="shared" si="60"/>
        <v>193.74524674173401</v>
      </c>
      <c r="T268" s="16">
        <f t="shared" si="61"/>
        <v>737.85201789337498</v>
      </c>
      <c r="U268" s="14">
        <v>0</v>
      </c>
      <c r="V268" s="15">
        <v>0</v>
      </c>
      <c r="W268" s="13">
        <v>22587.613611111101</v>
      </c>
      <c r="X268" s="17">
        <f t="shared" si="62"/>
        <v>0</v>
      </c>
      <c r="Y268" s="16">
        <f t="shared" si="63"/>
        <v>0</v>
      </c>
      <c r="Z268" s="14">
        <v>0.96999999999999964</v>
      </c>
      <c r="AA268" s="15">
        <v>0.98938780004807636</v>
      </c>
      <c r="AB268" s="13">
        <v>22587.613611111101</v>
      </c>
      <c r="AC268" s="16">
        <f t="shared" si="64"/>
        <v>22347.909339033198</v>
      </c>
      <c r="AD268" s="16">
        <f t="shared" si="65"/>
        <v>21909.98520277776</v>
      </c>
      <c r="AE268" s="14">
        <v>0.03</v>
      </c>
      <c r="AF268" s="15">
        <v>2.5210084032999999E-2</v>
      </c>
      <c r="AG268" s="21">
        <v>119</v>
      </c>
      <c r="AH268" s="17">
        <f t="shared" si="66"/>
        <v>2.9999999999269997</v>
      </c>
      <c r="AI268" s="17">
        <f t="shared" si="67"/>
        <v>3.57</v>
      </c>
      <c r="AJ268" s="14">
        <v>0.01</v>
      </c>
      <c r="AK268" s="15">
        <v>0</v>
      </c>
      <c r="AL268" s="21">
        <v>320.10279937527713</v>
      </c>
      <c r="AM268" s="16">
        <f t="shared" si="68"/>
        <v>0</v>
      </c>
      <c r="AN268" s="16">
        <f t="shared" si="69"/>
        <v>3.2010279937527715</v>
      </c>
      <c r="AO268" s="27">
        <v>0.57972041458602475</v>
      </c>
      <c r="AP268" s="27">
        <v>0.53784422085499284</v>
      </c>
    </row>
    <row r="269" spans="1:42" customFormat="1" x14ac:dyDescent="0.25">
      <c r="A269" t="str">
        <f t="shared" si="70"/>
        <v>46082ColombiaBnextBnext</v>
      </c>
      <c r="B269" t="str">
        <f t="shared" si="57"/>
        <v>46082ColombiaBnext</v>
      </c>
      <c r="C269" s="11">
        <v>46082</v>
      </c>
      <c r="D269" s="12" t="s">
        <v>18</v>
      </c>
      <c r="E269" s="12" t="s">
        <v>227</v>
      </c>
      <c r="F269" s="12" t="s">
        <v>62</v>
      </c>
      <c r="G269" s="12" t="s">
        <v>62</v>
      </c>
      <c r="H269" s="12" t="s">
        <v>63</v>
      </c>
      <c r="I269" s="12" t="s">
        <v>64</v>
      </c>
      <c r="J269" s="13">
        <v>1097.31</v>
      </c>
      <c r="K269" s="14">
        <v>0.1097709424187496</v>
      </c>
      <c r="L269" s="15">
        <v>0.16512399999999999</v>
      </c>
      <c r="M269" s="16">
        <v>1254.5</v>
      </c>
      <c r="N269" s="17">
        <f t="shared" si="58"/>
        <v>207.14805799999999</v>
      </c>
      <c r="O269" s="16">
        <f t="shared" si="59"/>
        <v>137.70764726432137</v>
      </c>
      <c r="P269" s="14">
        <v>4.3262927895120179E-2</v>
      </c>
      <c r="Q269" s="15">
        <v>5.3955000000000003E-2</v>
      </c>
      <c r="R269" s="13">
        <v>1232.5</v>
      </c>
      <c r="S269" s="17">
        <f t="shared" si="60"/>
        <v>66.499537500000002</v>
      </c>
      <c r="T269" s="16">
        <f t="shared" si="61"/>
        <v>53.321558630735623</v>
      </c>
      <c r="U269" s="14">
        <v>8.5252178619918295E-2</v>
      </c>
      <c r="V269" s="15">
        <v>0</v>
      </c>
      <c r="W269" s="13">
        <v>1097.31</v>
      </c>
      <c r="X269" s="17">
        <f t="shared" si="62"/>
        <v>0</v>
      </c>
      <c r="Y269" s="16">
        <f t="shared" si="63"/>
        <v>93.548068121422546</v>
      </c>
      <c r="Z269" s="14">
        <v>0.89999999999999958</v>
      </c>
      <c r="AA269" s="15">
        <v>0.46477294474669878</v>
      </c>
      <c r="AB269" s="13">
        <v>1097.31</v>
      </c>
      <c r="AC269" s="16">
        <f t="shared" si="64"/>
        <v>510</v>
      </c>
      <c r="AD269" s="16">
        <f t="shared" si="65"/>
        <v>987.5789999999995</v>
      </c>
      <c r="AE269" s="14">
        <v>0.16850000000000001</v>
      </c>
      <c r="AF269" s="15">
        <v>0.33333333333300003</v>
      </c>
      <c r="AG269" s="21">
        <v>6</v>
      </c>
      <c r="AH269" s="17">
        <f t="shared" si="66"/>
        <v>1.9999999999980003</v>
      </c>
      <c r="AI269" s="17">
        <f t="shared" si="67"/>
        <v>1.0110000000000001</v>
      </c>
      <c r="AJ269" s="14">
        <v>0.01</v>
      </c>
      <c r="AK269" s="15">
        <v>0</v>
      </c>
      <c r="AL269" s="21">
        <v>6.0880000000000001</v>
      </c>
      <c r="AM269" s="16">
        <f t="shared" si="68"/>
        <v>0</v>
      </c>
      <c r="AN269" s="16">
        <f t="shared" si="69"/>
        <v>6.0880000000000004E-2</v>
      </c>
      <c r="AO269" s="27">
        <v>0.36158260739076808</v>
      </c>
      <c r="AP269" s="27">
        <v>-0.99524460125928005</v>
      </c>
    </row>
    <row r="270" spans="1:42" customFormat="1" x14ac:dyDescent="0.25">
      <c r="A270" t="str">
        <f t="shared" si="70"/>
        <v>46082ColombiaBNP ParibasCardif</v>
      </c>
      <c r="B270" t="str">
        <f t="shared" si="57"/>
        <v>46082ColombiaCardif</v>
      </c>
      <c r="C270" s="11">
        <v>46082</v>
      </c>
      <c r="D270" s="12" t="s">
        <v>18</v>
      </c>
      <c r="E270" s="12" t="s">
        <v>227</v>
      </c>
      <c r="F270" s="12" t="s">
        <v>65</v>
      </c>
      <c r="G270" s="12" t="s">
        <v>66</v>
      </c>
      <c r="H270" s="12" t="s">
        <v>36</v>
      </c>
      <c r="I270" s="12" t="s">
        <v>37</v>
      </c>
      <c r="J270" s="13">
        <v>69015.62</v>
      </c>
      <c r="K270" s="14">
        <v>0.13200000000000001</v>
      </c>
      <c r="L270" s="15">
        <v>0.218666</v>
      </c>
      <c r="M270" s="16">
        <v>84055.466652999996</v>
      </c>
      <c r="N270" s="17">
        <f t="shared" si="58"/>
        <v>18380.072671144899</v>
      </c>
      <c r="O270" s="16">
        <f t="shared" si="59"/>
        <v>11095.321598196</v>
      </c>
      <c r="P270" s="14">
        <v>4.1868257101004572E-2</v>
      </c>
      <c r="Q270" s="15">
        <v>7.3243000000000003E-2</v>
      </c>
      <c r="R270" s="13">
        <v>87980.883319</v>
      </c>
      <c r="S270" s="17">
        <f t="shared" si="60"/>
        <v>6443.9838369335175</v>
      </c>
      <c r="T270" s="16">
        <f t="shared" si="61"/>
        <v>3683.6062427733764</v>
      </c>
      <c r="U270" s="14">
        <v>0.13266707336871966</v>
      </c>
      <c r="V270" s="15">
        <v>0.13900167996354412</v>
      </c>
      <c r="W270" s="13">
        <v>73513.5</v>
      </c>
      <c r="X270" s="17">
        <f t="shared" si="62"/>
        <v>10218.5</v>
      </c>
      <c r="Y270" s="16">
        <f t="shared" si="63"/>
        <v>9752.8208980913732</v>
      </c>
      <c r="Z270" s="14">
        <v>0.60089999999999966</v>
      </c>
      <c r="AA270" s="15">
        <v>0.60079318892498634</v>
      </c>
      <c r="AB270" s="13">
        <v>69015.62</v>
      </c>
      <c r="AC270" s="16">
        <f t="shared" si="64"/>
        <v>41464.114425435066</v>
      </c>
      <c r="AD270" s="16">
        <f t="shared" si="65"/>
        <v>41471.486057999973</v>
      </c>
      <c r="AE270" s="14">
        <v>6.3100000000000003E-2</v>
      </c>
      <c r="AF270" s="15">
        <v>0.101960784313</v>
      </c>
      <c r="AG270" s="21">
        <v>510</v>
      </c>
      <c r="AH270" s="17">
        <f t="shared" si="66"/>
        <v>51.999999999629999</v>
      </c>
      <c r="AI270" s="17">
        <f t="shared" si="67"/>
        <v>32.181000000000004</v>
      </c>
      <c r="AJ270" s="14">
        <v>0.01</v>
      </c>
      <c r="AK270" s="15">
        <v>0</v>
      </c>
      <c r="AL270" s="21">
        <v>670.76620090210417</v>
      </c>
      <c r="AM270" s="16">
        <f t="shared" si="68"/>
        <v>0</v>
      </c>
      <c r="AN270" s="16">
        <f t="shared" si="69"/>
        <v>6.7076620090210417</v>
      </c>
      <c r="AO270" s="27">
        <v>0.32770232272503241</v>
      </c>
      <c r="AP270" s="27">
        <v>0.37710697842222002</v>
      </c>
    </row>
    <row r="271" spans="1:42" customFormat="1" x14ac:dyDescent="0.25">
      <c r="A271" t="str">
        <f t="shared" si="70"/>
        <v>46082ColombiaBoltBolt</v>
      </c>
      <c r="B271" t="str">
        <f t="shared" si="57"/>
        <v>46082ColombiaBolt</v>
      </c>
      <c r="C271" s="11">
        <v>46082</v>
      </c>
      <c r="D271" s="12" t="s">
        <v>18</v>
      </c>
      <c r="E271" s="12" t="s">
        <v>227</v>
      </c>
      <c r="F271" s="12" t="s">
        <v>67</v>
      </c>
      <c r="G271" s="12" t="s">
        <v>67</v>
      </c>
      <c r="H271" s="12" t="s">
        <v>63</v>
      </c>
      <c r="I271" s="12" t="s">
        <v>64</v>
      </c>
      <c r="J271" s="13">
        <v>6770.9032258064499</v>
      </c>
      <c r="K271" s="14">
        <v>8.9927368771470187E-2</v>
      </c>
      <c r="L271" s="15">
        <v>0.20646700000000001</v>
      </c>
      <c r="M271" s="16">
        <v>7190</v>
      </c>
      <c r="N271" s="17">
        <f t="shared" si="58"/>
        <v>1484.49773</v>
      </c>
      <c r="O271" s="16">
        <f t="shared" si="59"/>
        <v>646.57778146687065</v>
      </c>
      <c r="P271" s="14">
        <v>4.5000000000000005E-2</v>
      </c>
      <c r="Q271" s="15">
        <v>7.5259999999999997E-3</v>
      </c>
      <c r="R271" s="13">
        <v>7706.5</v>
      </c>
      <c r="S271" s="17">
        <f t="shared" si="60"/>
        <v>57.999119</v>
      </c>
      <c r="T271" s="16">
        <f t="shared" si="61"/>
        <v>346.79250000000002</v>
      </c>
      <c r="U271" s="14">
        <v>6.4847966894566386E-2</v>
      </c>
      <c r="V271" s="15">
        <v>0</v>
      </c>
      <c r="W271" s="13">
        <v>6770.9032258064499</v>
      </c>
      <c r="X271" s="17">
        <f t="shared" si="62"/>
        <v>0</v>
      </c>
      <c r="Y271" s="16">
        <f t="shared" si="63"/>
        <v>439.07930823340939</v>
      </c>
      <c r="Z271" s="14">
        <v>0.84</v>
      </c>
      <c r="AA271" s="15">
        <v>0.87565865325062675</v>
      </c>
      <c r="AB271" s="13">
        <v>6770.9032258064499</v>
      </c>
      <c r="AC271" s="16">
        <f t="shared" si="64"/>
        <v>5929</v>
      </c>
      <c r="AD271" s="16">
        <f t="shared" si="65"/>
        <v>5687.5587096774179</v>
      </c>
      <c r="AE271" s="14">
        <v>1.9E-2</v>
      </c>
      <c r="AF271" s="15">
        <v>5.2631578946999998E-2</v>
      </c>
      <c r="AG271" s="21">
        <v>38</v>
      </c>
      <c r="AH271" s="17">
        <f t="shared" si="66"/>
        <v>1.9999999999859999</v>
      </c>
      <c r="AI271" s="17">
        <f t="shared" si="67"/>
        <v>0.72199999999999998</v>
      </c>
      <c r="AJ271" s="14">
        <v>0.01</v>
      </c>
      <c r="AK271" s="15">
        <v>0</v>
      </c>
      <c r="AL271" s="21">
        <v>54.366</v>
      </c>
      <c r="AM271" s="16">
        <f t="shared" si="68"/>
        <v>0</v>
      </c>
      <c r="AN271" s="16">
        <f t="shared" si="69"/>
        <v>0.54366000000000003</v>
      </c>
      <c r="AO271" s="27">
        <v>0.3078790673121094</v>
      </c>
      <c r="AP271" s="27">
        <v>0.26059313106400245</v>
      </c>
    </row>
    <row r="272" spans="1:42" customFormat="1" x14ac:dyDescent="0.25">
      <c r="A272" t="str">
        <f t="shared" si="70"/>
        <v>46082PeruBooking.comBooking EPS</v>
      </c>
      <c r="B272" t="str">
        <f t="shared" si="57"/>
        <v>46082PeruBooking EPS</v>
      </c>
      <c r="C272" s="11">
        <v>46082</v>
      </c>
      <c r="D272" s="12" t="s">
        <v>39</v>
      </c>
      <c r="E272" s="12" t="s">
        <v>227</v>
      </c>
      <c r="F272" s="12" t="s">
        <v>68</v>
      </c>
      <c r="G272" s="12" t="s">
        <v>69</v>
      </c>
      <c r="H272" s="12" t="s">
        <v>28</v>
      </c>
      <c r="I272" s="12" t="s">
        <v>29</v>
      </c>
      <c r="J272" s="13">
        <v>9151.9599999999991</v>
      </c>
      <c r="K272" s="14">
        <v>0.10299999999999999</v>
      </c>
      <c r="L272" s="15">
        <v>0.48038700000000001</v>
      </c>
      <c r="M272" s="16">
        <v>13230.316663</v>
      </c>
      <c r="N272" s="17">
        <f t="shared" si="58"/>
        <v>6355.6721307885809</v>
      </c>
      <c r="O272" s="16">
        <f t="shared" si="59"/>
        <v>1362.7226162889999</v>
      </c>
      <c r="P272" s="14">
        <v>7.99705242473156E-2</v>
      </c>
      <c r="Q272" s="15">
        <v>0.33929199999999998</v>
      </c>
      <c r="R272" s="13">
        <v>14327.316661999999</v>
      </c>
      <c r="S272" s="17">
        <f t="shared" si="60"/>
        <v>4861.143924883304</v>
      </c>
      <c r="T272" s="16">
        <f t="shared" si="61"/>
        <v>1145.7630245174398</v>
      </c>
      <c r="U272" s="14">
        <v>0</v>
      </c>
      <c r="V272" s="15">
        <v>0.13931442008050735</v>
      </c>
      <c r="W272" s="13">
        <v>9151.9599999999991</v>
      </c>
      <c r="X272" s="17">
        <f t="shared" si="62"/>
        <v>1274.9999999999998</v>
      </c>
      <c r="Y272" s="16">
        <f t="shared" si="63"/>
        <v>0</v>
      </c>
      <c r="Z272" s="14">
        <v>0.81100000000000005</v>
      </c>
      <c r="AA272" s="15">
        <v>0.73921105424411826</v>
      </c>
      <c r="AB272" s="13">
        <v>9151.9599999999991</v>
      </c>
      <c r="AC272" s="16">
        <f t="shared" si="64"/>
        <v>6765.23</v>
      </c>
      <c r="AD272" s="16">
        <f t="shared" si="65"/>
        <v>7422.23956</v>
      </c>
      <c r="AE272" s="14">
        <v>0</v>
      </c>
      <c r="AF272" s="15">
        <v>9.2105263157000003E-2</v>
      </c>
      <c r="AG272" s="21">
        <v>76</v>
      </c>
      <c r="AH272" s="17">
        <f t="shared" si="66"/>
        <v>6.9999999999320002</v>
      </c>
      <c r="AI272" s="17">
        <f t="shared" si="67"/>
        <v>0</v>
      </c>
      <c r="AJ272" s="14">
        <v>0.01</v>
      </c>
      <c r="AK272" s="15">
        <v>0</v>
      </c>
      <c r="AL272" s="21">
        <v>113.73604036521991</v>
      </c>
      <c r="AM272" s="16">
        <f t="shared" si="68"/>
        <v>0</v>
      </c>
      <c r="AN272" s="16">
        <f t="shared" si="69"/>
        <v>1.1373604036521991</v>
      </c>
      <c r="AO272" s="27">
        <v>0.34979226659663892</v>
      </c>
      <c r="AP272" s="27">
        <v>0.49153534559523648</v>
      </c>
    </row>
    <row r="273" spans="1:42" customFormat="1" x14ac:dyDescent="0.25">
      <c r="A273" t="str">
        <f t="shared" si="70"/>
        <v>46082PeruBridgewayBridgeway</v>
      </c>
      <c r="B273" t="str">
        <f t="shared" si="57"/>
        <v>46082PeruBridgeway</v>
      </c>
      <c r="C273" s="11">
        <v>46082</v>
      </c>
      <c r="D273" s="12" t="s">
        <v>39</v>
      </c>
      <c r="E273" s="12" t="s">
        <v>227</v>
      </c>
      <c r="F273" s="12" t="s">
        <v>70</v>
      </c>
      <c r="G273" s="12" t="s">
        <v>70</v>
      </c>
      <c r="H273" s="12" t="s">
        <v>32</v>
      </c>
      <c r="I273" s="12" t="s">
        <v>33</v>
      </c>
      <c r="J273" s="13">
        <v>12887.9712457347</v>
      </c>
      <c r="K273" s="14">
        <v>6.295575583832333E-2</v>
      </c>
      <c r="L273" s="15">
        <v>7.2400999999999993E-2</v>
      </c>
      <c r="M273" s="16">
        <v>14416.299998</v>
      </c>
      <c r="N273" s="17">
        <f t="shared" si="58"/>
        <v>1043.7545361551979</v>
      </c>
      <c r="O273" s="16">
        <f t="shared" si="59"/>
        <v>907.58906276610912</v>
      </c>
      <c r="P273" s="14">
        <v>3.5584540754479213E-2</v>
      </c>
      <c r="Q273" s="15">
        <v>1.7562000000000001E-2</v>
      </c>
      <c r="R273" s="13">
        <v>15487.966664</v>
      </c>
      <c r="S273" s="17">
        <f t="shared" si="60"/>
        <v>271.99967055316802</v>
      </c>
      <c r="T273" s="16">
        <f t="shared" si="61"/>
        <v>551.1321809591235</v>
      </c>
      <c r="U273" s="14">
        <v>5.0659306166005905E-2</v>
      </c>
      <c r="V273" s="15">
        <v>1.1202740281007158E-2</v>
      </c>
      <c r="W273" s="13">
        <v>12887.971245734743</v>
      </c>
      <c r="X273" s="17">
        <f t="shared" si="62"/>
        <v>144.3805946150546</v>
      </c>
      <c r="Y273" s="16">
        <f t="shared" si="63"/>
        <v>652.89568119635692</v>
      </c>
      <c r="Z273" s="14">
        <v>0.92000000000000071</v>
      </c>
      <c r="AA273" s="15">
        <v>0.87334130000903465</v>
      </c>
      <c r="AB273" s="13">
        <v>12887.9712457347</v>
      </c>
      <c r="AC273" s="16">
        <f t="shared" si="64"/>
        <v>11255.597562229001</v>
      </c>
      <c r="AD273" s="16">
        <f t="shared" si="65"/>
        <v>11856.933546075932</v>
      </c>
      <c r="AE273" s="14">
        <v>4.7500000000000001E-2</v>
      </c>
      <c r="AF273" s="15">
        <v>9.2105263157000003E-2</v>
      </c>
      <c r="AG273" s="21">
        <v>76</v>
      </c>
      <c r="AH273" s="17">
        <f t="shared" si="66"/>
        <v>6.9999999999320002</v>
      </c>
      <c r="AI273" s="17">
        <f t="shared" si="67"/>
        <v>3.61</v>
      </c>
      <c r="AJ273" s="14">
        <v>0.01</v>
      </c>
      <c r="AK273" s="15">
        <v>0</v>
      </c>
      <c r="AL273" s="21">
        <v>149.55771834939759</v>
      </c>
      <c r="AM273" s="16">
        <f t="shared" si="68"/>
        <v>0</v>
      </c>
      <c r="AN273" s="16">
        <f t="shared" si="69"/>
        <v>1.4955771834939759</v>
      </c>
      <c r="AO273" s="27">
        <v>0.46695576245106379</v>
      </c>
      <c r="AP273" s="27">
        <v>0.50060127731627813</v>
      </c>
    </row>
    <row r="274" spans="1:42" customFormat="1" x14ac:dyDescent="0.25">
      <c r="A274" t="str">
        <f t="shared" si="70"/>
        <v>46082ColombiaC.H. Robinson Worldwide Inc.C.H. Robinson Worldwide, Inc.</v>
      </c>
      <c r="B274" t="str">
        <f t="shared" si="57"/>
        <v>46082ColombiaC.H. Robinson Worldwide, Inc.</v>
      </c>
      <c r="C274" s="11">
        <v>46082</v>
      </c>
      <c r="D274" s="12" t="s">
        <v>18</v>
      </c>
      <c r="E274" s="12" t="s">
        <v>227</v>
      </c>
      <c r="F274" s="12" t="s">
        <v>71</v>
      </c>
      <c r="G274" s="12" t="s">
        <v>72</v>
      </c>
      <c r="H274" s="12" t="s">
        <v>32</v>
      </c>
      <c r="I274" s="12" t="s">
        <v>33</v>
      </c>
      <c r="J274" s="13">
        <v>7324.22</v>
      </c>
      <c r="K274" s="14">
        <v>0.11298142759832493</v>
      </c>
      <c r="L274" s="15">
        <v>9.8108000000000001E-2</v>
      </c>
      <c r="M274" s="16">
        <v>7915</v>
      </c>
      <c r="N274" s="17">
        <f t="shared" si="58"/>
        <v>776.52481999999998</v>
      </c>
      <c r="O274" s="16">
        <f t="shared" si="59"/>
        <v>894.24799944074175</v>
      </c>
      <c r="P274" s="14">
        <v>5.5180027173913043E-2</v>
      </c>
      <c r="Q274" s="15">
        <v>2.8487999999999999E-2</v>
      </c>
      <c r="R274" s="13">
        <v>7950.5</v>
      </c>
      <c r="S274" s="17">
        <f t="shared" si="60"/>
        <v>226.493844</v>
      </c>
      <c r="T274" s="16">
        <f t="shared" si="61"/>
        <v>438.70880604619566</v>
      </c>
      <c r="U274" s="14">
        <v>0</v>
      </c>
      <c r="V274" s="15">
        <v>0.19019928251745577</v>
      </c>
      <c r="W274" s="13">
        <v>7324.22</v>
      </c>
      <c r="X274" s="17">
        <f t="shared" si="62"/>
        <v>1393.061389</v>
      </c>
      <c r="Y274" s="16">
        <f t="shared" si="63"/>
        <v>0</v>
      </c>
      <c r="Z274" s="14">
        <v>0.94000000000000028</v>
      </c>
      <c r="AA274" s="15">
        <v>0.98390093266535683</v>
      </c>
      <c r="AB274" s="13">
        <v>7324.22</v>
      </c>
      <c r="AC274" s="16">
        <f t="shared" si="64"/>
        <v>7206.30688904626</v>
      </c>
      <c r="AD274" s="16">
        <f t="shared" si="65"/>
        <v>6884.7668000000021</v>
      </c>
      <c r="AE274" s="14">
        <v>7.4899999999999994E-2</v>
      </c>
      <c r="AF274" s="15">
        <v>0</v>
      </c>
      <c r="AG274" s="21">
        <v>51</v>
      </c>
      <c r="AH274" s="17">
        <f t="shared" si="66"/>
        <v>0</v>
      </c>
      <c r="AI274" s="17">
        <f t="shared" si="67"/>
        <v>3.8198999999999996</v>
      </c>
      <c r="AJ274" s="14">
        <v>0.01</v>
      </c>
      <c r="AK274" s="15">
        <v>0</v>
      </c>
      <c r="AL274" s="21">
        <v>84.16337333333334</v>
      </c>
      <c r="AM274" s="16">
        <f t="shared" si="68"/>
        <v>0</v>
      </c>
      <c r="AN274" s="16">
        <f t="shared" si="69"/>
        <v>0.84163373333333347</v>
      </c>
      <c r="AO274" s="27">
        <v>0.43452995300135022</v>
      </c>
      <c r="AP274" s="27">
        <v>0.44281833530509146</v>
      </c>
    </row>
    <row r="275" spans="1:42" customFormat="1" x14ac:dyDescent="0.25">
      <c r="A275" t="str">
        <f t="shared" si="70"/>
        <v>46082ColombiaCapital OneCapital One</v>
      </c>
      <c r="B275" t="str">
        <f t="shared" si="57"/>
        <v>46082ColombiaCapital One</v>
      </c>
      <c r="C275" s="11">
        <v>46082</v>
      </c>
      <c r="D275" s="12" t="s">
        <v>18</v>
      </c>
      <c r="E275" s="12" t="s">
        <v>227</v>
      </c>
      <c r="F275" s="12" t="s">
        <v>73</v>
      </c>
      <c r="G275" s="12" t="s">
        <v>73</v>
      </c>
      <c r="H275" s="12" t="s">
        <v>32</v>
      </c>
      <c r="I275" s="12" t="s">
        <v>33</v>
      </c>
      <c r="J275" s="13">
        <v>136289.47</v>
      </c>
      <c r="K275" s="14">
        <v>0.13811374378361224</v>
      </c>
      <c r="L275" s="15">
        <v>0.147728</v>
      </c>
      <c r="M275" s="16">
        <v>154657.3333</v>
      </c>
      <c r="N275" s="17">
        <f t="shared" si="58"/>
        <v>22847.218533742398</v>
      </c>
      <c r="O275" s="16">
        <f t="shared" si="59"/>
        <v>21360.30330565292</v>
      </c>
      <c r="P275" s="14">
        <v>4.3929314595538574E-2</v>
      </c>
      <c r="Q275" s="15">
        <v>4.6061999999999999E-2</v>
      </c>
      <c r="R275" s="13">
        <v>159029.8333</v>
      </c>
      <c r="S275" s="17">
        <f t="shared" si="60"/>
        <v>7325.2321814645993</v>
      </c>
      <c r="T275" s="16">
        <f t="shared" si="61"/>
        <v>6986.0715771117566</v>
      </c>
      <c r="U275" s="14">
        <v>9.0301672856142809E-2</v>
      </c>
      <c r="V275" s="15">
        <v>0.18542503344780295</v>
      </c>
      <c r="W275" s="13">
        <v>136289.46999999997</v>
      </c>
      <c r="X275" s="17">
        <f t="shared" si="62"/>
        <v>25271.479533333331</v>
      </c>
      <c r="Y275" s="16">
        <f t="shared" si="63"/>
        <v>12307.167133677087</v>
      </c>
      <c r="Z275" s="14">
        <v>0.79350000000000043</v>
      </c>
      <c r="AA275" s="15">
        <v>0.81352521057849148</v>
      </c>
      <c r="AB275" s="13">
        <v>136289.47</v>
      </c>
      <c r="AC275" s="16">
        <f t="shared" si="64"/>
        <v>110874.919781381</v>
      </c>
      <c r="AD275" s="16">
        <f t="shared" si="65"/>
        <v>108145.69444500006</v>
      </c>
      <c r="AE275" s="14">
        <v>0.1094</v>
      </c>
      <c r="AF275" s="15">
        <v>0.11577964519099999</v>
      </c>
      <c r="AG275" s="21">
        <v>1071</v>
      </c>
      <c r="AH275" s="17">
        <f t="shared" si="66"/>
        <v>123.999999999561</v>
      </c>
      <c r="AI275" s="17">
        <f t="shared" si="67"/>
        <v>117.1674</v>
      </c>
      <c r="AJ275" s="14">
        <v>0.01</v>
      </c>
      <c r="AK275" s="15">
        <v>0</v>
      </c>
      <c r="AL275" s="21">
        <v>1744.2054583333329</v>
      </c>
      <c r="AM275" s="16">
        <f t="shared" si="68"/>
        <v>0</v>
      </c>
      <c r="AN275" s="16">
        <f t="shared" si="69"/>
        <v>17.442054583333331</v>
      </c>
      <c r="AO275" s="27">
        <v>0.3349686674951044</v>
      </c>
      <c r="AP275" s="27">
        <v>0.26981549754339523</v>
      </c>
    </row>
    <row r="276" spans="1:42" customFormat="1" x14ac:dyDescent="0.25">
      <c r="A276" t="str">
        <f t="shared" si="70"/>
        <v>46082ColombiaCemexCemex Colombia</v>
      </c>
      <c r="B276" t="str">
        <f t="shared" si="57"/>
        <v>46082ColombiaCemex Colombia</v>
      </c>
      <c r="C276" s="11">
        <v>46082</v>
      </c>
      <c r="D276" s="12" t="s">
        <v>18</v>
      </c>
      <c r="E276" s="12" t="s">
        <v>227</v>
      </c>
      <c r="F276" s="12" t="s">
        <v>74</v>
      </c>
      <c r="G276" s="12" t="s">
        <v>75</v>
      </c>
      <c r="H276" s="12" t="s">
        <v>36</v>
      </c>
      <c r="I276" s="12" t="s">
        <v>37</v>
      </c>
      <c r="J276" s="13">
        <v>59432.1509248164</v>
      </c>
      <c r="K276" s="14">
        <v>6.1008335728087768E-2</v>
      </c>
      <c r="L276" s="15">
        <v>8.6754999999999999E-2</v>
      </c>
      <c r="M276" s="16">
        <v>56694.066619999998</v>
      </c>
      <c r="N276" s="17">
        <f t="shared" si="58"/>
        <v>4918.4937496181001</v>
      </c>
      <c r="O276" s="16">
        <f t="shared" si="59"/>
        <v>3458.8106501435341</v>
      </c>
      <c r="P276" s="14">
        <v>9.0000000000000011E-3</v>
      </c>
      <c r="Q276" s="15">
        <v>3.7669999999999999E-3</v>
      </c>
      <c r="R276" s="13">
        <v>62316.483288000003</v>
      </c>
      <c r="S276" s="17">
        <f t="shared" si="60"/>
        <v>234.74619254589601</v>
      </c>
      <c r="T276" s="16">
        <f t="shared" si="61"/>
        <v>560.84834959200009</v>
      </c>
      <c r="U276" s="14">
        <v>0</v>
      </c>
      <c r="V276" s="15">
        <v>0</v>
      </c>
      <c r="W276" s="13">
        <v>59432.1509248164</v>
      </c>
      <c r="X276" s="17">
        <f t="shared" si="62"/>
        <v>0</v>
      </c>
      <c r="Y276" s="16">
        <f t="shared" si="63"/>
        <v>0</v>
      </c>
      <c r="Z276" s="14">
        <v>0.98999999999999944</v>
      </c>
      <c r="AA276" s="15">
        <v>0.98999829189387467</v>
      </c>
      <c r="AB276" s="13">
        <v>59432.1509248164</v>
      </c>
      <c r="AC276" s="16">
        <f t="shared" si="64"/>
        <v>58837.727899147198</v>
      </c>
      <c r="AD276" s="16">
        <f t="shared" si="65"/>
        <v>58837.829415568202</v>
      </c>
      <c r="AE276" s="14">
        <v>1.4500000000000001E-2</v>
      </c>
      <c r="AF276" s="15">
        <v>8.9820359280000008E-3</v>
      </c>
      <c r="AG276" s="21">
        <v>334</v>
      </c>
      <c r="AH276" s="17">
        <f t="shared" si="66"/>
        <v>2.9999999999520002</v>
      </c>
      <c r="AI276" s="17">
        <f t="shared" si="67"/>
        <v>4.843</v>
      </c>
      <c r="AJ276" s="14">
        <v>0.01</v>
      </c>
      <c r="AK276" s="15">
        <v>0</v>
      </c>
      <c r="AL276" s="21">
        <v>384.31676838514704</v>
      </c>
      <c r="AM276" s="16">
        <f t="shared" si="68"/>
        <v>0</v>
      </c>
      <c r="AN276" s="16">
        <f t="shared" si="69"/>
        <v>3.8431676838514703</v>
      </c>
      <c r="AO276" s="27">
        <v>0.32262164341639449</v>
      </c>
      <c r="AP276" s="27">
        <v>0.32174348036567796</v>
      </c>
    </row>
    <row r="277" spans="1:42" customFormat="1" x14ac:dyDescent="0.25">
      <c r="A277" t="str">
        <f t="shared" si="70"/>
        <v>46082PeruCentene CorporationCentene</v>
      </c>
      <c r="B277" t="str">
        <f t="shared" si="57"/>
        <v>46082PeruCentene</v>
      </c>
      <c r="C277" s="11">
        <v>46082</v>
      </c>
      <c r="D277" s="12" t="s">
        <v>39</v>
      </c>
      <c r="E277" s="12" t="s">
        <v>227</v>
      </c>
      <c r="F277" s="12" t="s">
        <v>76</v>
      </c>
      <c r="G277" s="12" t="s">
        <v>77</v>
      </c>
      <c r="H277" s="12" t="s">
        <v>41</v>
      </c>
      <c r="I277" s="12" t="s">
        <v>42</v>
      </c>
      <c r="J277" s="13">
        <v>61924.999136058897</v>
      </c>
      <c r="K277" s="14">
        <v>0.13481098898525051</v>
      </c>
      <c r="L277" s="15">
        <v>0.19917599999999999</v>
      </c>
      <c r="M277" s="16">
        <v>69238.033326000004</v>
      </c>
      <c r="N277" s="17">
        <f t="shared" si="58"/>
        <v>13790.554525739377</v>
      </c>
      <c r="O277" s="16">
        <f t="shared" si="59"/>
        <v>9334.0477480717946</v>
      </c>
      <c r="P277" s="14">
        <v>7.8749999999999987E-2</v>
      </c>
      <c r="Q277" s="15">
        <v>5.7674000000000003E-2</v>
      </c>
      <c r="R277" s="13">
        <v>75349.783326000004</v>
      </c>
      <c r="S277" s="17">
        <f t="shared" si="60"/>
        <v>4345.7234035437241</v>
      </c>
      <c r="T277" s="16">
        <f t="shared" si="61"/>
        <v>5933.795436922499</v>
      </c>
      <c r="U277" s="14">
        <v>0.13608642925402184</v>
      </c>
      <c r="V277" s="15">
        <v>9.6416266540495732E-2</v>
      </c>
      <c r="W277" s="13">
        <v>61924.999136058897</v>
      </c>
      <c r="X277" s="17">
        <f t="shared" si="62"/>
        <v>5970.5772222222222</v>
      </c>
      <c r="Y277" s="16">
        <f t="shared" si="63"/>
        <v>8427.1520139846434</v>
      </c>
      <c r="Z277" s="14">
        <v>0.81500000000000006</v>
      </c>
      <c r="AA277" s="15">
        <v>0.84605362317003996</v>
      </c>
      <c r="AB277" s="13">
        <v>61924.999136058897</v>
      </c>
      <c r="AC277" s="16">
        <f t="shared" si="64"/>
        <v>52391.869883864223</v>
      </c>
      <c r="AD277" s="16">
        <f t="shared" si="65"/>
        <v>50468.874295888003</v>
      </c>
      <c r="AE277" s="14">
        <v>6.5000000000000002E-2</v>
      </c>
      <c r="AF277" s="15">
        <v>0.1330472103</v>
      </c>
      <c r="AG277" s="21">
        <v>466</v>
      </c>
      <c r="AH277" s="17">
        <f t="shared" si="66"/>
        <v>61.999999999799996</v>
      </c>
      <c r="AI277" s="17">
        <f t="shared" si="67"/>
        <v>30.290000000000003</v>
      </c>
      <c r="AJ277" s="14">
        <v>0.01</v>
      </c>
      <c r="AK277" s="15">
        <v>0</v>
      </c>
      <c r="AL277" s="21">
        <v>755.72829830277101</v>
      </c>
      <c r="AM277" s="16">
        <f t="shared" si="68"/>
        <v>0</v>
      </c>
      <c r="AN277" s="16">
        <f t="shared" si="69"/>
        <v>7.5572829830277106</v>
      </c>
      <c r="AO277" s="27">
        <v>0.40784289807437901</v>
      </c>
      <c r="AP277" s="27">
        <v>0.47932267190627881</v>
      </c>
    </row>
    <row r="278" spans="1:42" customFormat="1" x14ac:dyDescent="0.25">
      <c r="A278" t="str">
        <f t="shared" si="70"/>
        <v>46082PeruChowNowChowNow</v>
      </c>
      <c r="B278" t="str">
        <f t="shared" si="57"/>
        <v>46082PeruChowNow</v>
      </c>
      <c r="C278" s="11">
        <v>46082</v>
      </c>
      <c r="D278" s="12" t="s">
        <v>39</v>
      </c>
      <c r="E278" s="12" t="s">
        <v>227</v>
      </c>
      <c r="F278" s="12" t="s">
        <v>78</v>
      </c>
      <c r="G278" s="12" t="s">
        <v>78</v>
      </c>
      <c r="H278" s="12" t="s">
        <v>41</v>
      </c>
      <c r="I278" s="12" t="s">
        <v>42</v>
      </c>
      <c r="J278" s="13">
        <v>2858.8362512222202</v>
      </c>
      <c r="K278" s="14">
        <v>0.11034000000000001</v>
      </c>
      <c r="L278" s="15">
        <v>0.114993</v>
      </c>
      <c r="M278" s="16">
        <v>3025.501111</v>
      </c>
      <c r="N278" s="17">
        <f t="shared" si="58"/>
        <v>347.91144925722301</v>
      </c>
      <c r="O278" s="16">
        <f t="shared" si="59"/>
        <v>333.83379258774005</v>
      </c>
      <c r="P278" s="14">
        <v>7.7579999999999996E-2</v>
      </c>
      <c r="Q278" s="15">
        <v>9.7029999999999998E-3</v>
      </c>
      <c r="R278" s="13">
        <v>3246.501111</v>
      </c>
      <c r="S278" s="17">
        <f t="shared" si="60"/>
        <v>31.500800280033001</v>
      </c>
      <c r="T278" s="16">
        <f t="shared" si="61"/>
        <v>251.86355619137998</v>
      </c>
      <c r="U278" s="14">
        <v>0</v>
      </c>
      <c r="V278" s="15">
        <v>0</v>
      </c>
      <c r="W278" s="13">
        <v>2720</v>
      </c>
      <c r="X278" s="17">
        <f t="shared" si="62"/>
        <v>0</v>
      </c>
      <c r="Y278" s="16">
        <f t="shared" si="63"/>
        <v>0</v>
      </c>
      <c r="Z278" s="14">
        <v>0.89999999999999947</v>
      </c>
      <c r="AA278" s="15">
        <v>0.97712195494667164</v>
      </c>
      <c r="AB278" s="13">
        <v>2858.8362512222202</v>
      </c>
      <c r="AC278" s="16">
        <f t="shared" si="64"/>
        <v>2793.43166666667</v>
      </c>
      <c r="AD278" s="16">
        <f t="shared" si="65"/>
        <v>2572.9526260999965</v>
      </c>
      <c r="AE278" s="14">
        <v>7.2300000000000003E-2</v>
      </c>
      <c r="AF278" s="15">
        <v>0.26666666666599997</v>
      </c>
      <c r="AG278" s="21">
        <v>15</v>
      </c>
      <c r="AH278" s="17">
        <f t="shared" si="66"/>
        <v>3.9999999999899996</v>
      </c>
      <c r="AI278" s="17">
        <f t="shared" si="67"/>
        <v>1.0845</v>
      </c>
      <c r="AJ278" s="14">
        <v>0.01</v>
      </c>
      <c r="AK278" s="15">
        <v>0</v>
      </c>
      <c r="AL278" s="21">
        <v>39.349313144578311</v>
      </c>
      <c r="AM278" s="16">
        <f t="shared" si="68"/>
        <v>0</v>
      </c>
      <c r="AN278" s="16">
        <f t="shared" si="69"/>
        <v>0.39349313144578313</v>
      </c>
      <c r="AO278" s="27">
        <v>0.41803897052623845</v>
      </c>
      <c r="AP278" s="27">
        <v>0.45061144023970379</v>
      </c>
    </row>
    <row r="279" spans="1:42" customFormat="1" x14ac:dyDescent="0.25">
      <c r="A279" t="str">
        <f t="shared" si="70"/>
        <v>46082ColombiaCitigroup Inc.Citigroup Inc.</v>
      </c>
      <c r="B279" t="str">
        <f t="shared" si="57"/>
        <v>46082ColombiaCitigroup Inc.</v>
      </c>
      <c r="C279" s="11">
        <v>46082</v>
      </c>
      <c r="D279" s="12" t="s">
        <v>18</v>
      </c>
      <c r="E279" s="12" t="s">
        <v>227</v>
      </c>
      <c r="F279" s="12" t="s">
        <v>79</v>
      </c>
      <c r="G279" s="12" t="s">
        <v>79</v>
      </c>
      <c r="H279" s="12" t="s">
        <v>25</v>
      </c>
      <c r="I279" s="12" t="s">
        <v>26</v>
      </c>
      <c r="J279" s="13">
        <v>6344.19</v>
      </c>
      <c r="K279" s="14">
        <v>7.2325267451979938E-2</v>
      </c>
      <c r="L279" s="15">
        <v>0.119215</v>
      </c>
      <c r="M279" s="16">
        <v>6706.8333329999996</v>
      </c>
      <c r="N279" s="17">
        <f t="shared" si="58"/>
        <v>799.55513579359501</v>
      </c>
      <c r="O279" s="16">
        <f t="shared" si="59"/>
        <v>485.07351456507899</v>
      </c>
      <c r="P279" s="14">
        <v>2.267352742991623E-2</v>
      </c>
      <c r="Q279" s="15">
        <v>2.2896E-2</v>
      </c>
      <c r="R279" s="13">
        <v>7097.0833329999996</v>
      </c>
      <c r="S279" s="17">
        <f t="shared" si="60"/>
        <v>162.49481999236798</v>
      </c>
      <c r="T279" s="16">
        <f t="shared" si="61"/>
        <v>160.91591362317681</v>
      </c>
      <c r="U279" s="14">
        <v>0</v>
      </c>
      <c r="V279" s="15">
        <v>0</v>
      </c>
      <c r="W279" s="13">
        <v>6344.19</v>
      </c>
      <c r="X279" s="17">
        <f t="shared" si="62"/>
        <v>0</v>
      </c>
      <c r="Y279" s="16">
        <f t="shared" si="63"/>
        <v>0</v>
      </c>
      <c r="Z279" s="14">
        <v>0.75</v>
      </c>
      <c r="AA279" s="15">
        <v>0.74462370586337423</v>
      </c>
      <c r="AB279" s="13">
        <v>6344.19</v>
      </c>
      <c r="AC279" s="16">
        <f t="shared" si="64"/>
        <v>4724.0342685013602</v>
      </c>
      <c r="AD279" s="16">
        <f t="shared" si="65"/>
        <v>4758.1424999999999</v>
      </c>
      <c r="AE279" s="14">
        <v>4.7300000000000002E-2</v>
      </c>
      <c r="AF279" s="15">
        <v>0.105263157894</v>
      </c>
      <c r="AG279" s="21">
        <v>38</v>
      </c>
      <c r="AH279" s="17">
        <f t="shared" si="66"/>
        <v>3.9999999999719997</v>
      </c>
      <c r="AI279" s="17">
        <f t="shared" si="67"/>
        <v>1.7974000000000001</v>
      </c>
      <c r="AJ279" s="14">
        <v>0.01</v>
      </c>
      <c r="AK279" s="15">
        <v>0</v>
      </c>
      <c r="AL279" s="21">
        <v>72.189824999999985</v>
      </c>
      <c r="AM279" s="16">
        <f t="shared" si="68"/>
        <v>0</v>
      </c>
      <c r="AN279" s="16">
        <f t="shared" si="69"/>
        <v>0.72189824999999985</v>
      </c>
      <c r="AO279" s="27">
        <v>0.183302965811979</v>
      </c>
      <c r="AP279" s="27">
        <v>5.8579616230057571E-2</v>
      </c>
    </row>
    <row r="280" spans="1:42" customFormat="1" x14ac:dyDescent="0.25">
      <c r="A280" t="str">
        <f t="shared" si="70"/>
        <v>46082ColombiaColpatria Red MiltibancaColpatria Red Multibanca SA (Crédito Fácil)</v>
      </c>
      <c r="B280" t="str">
        <f t="shared" si="57"/>
        <v>46082ColombiaColpatria Red Multibanca SA (Crédito Fácil)</v>
      </c>
      <c r="C280" s="11">
        <v>46082</v>
      </c>
      <c r="D280" s="12" t="s">
        <v>18</v>
      </c>
      <c r="E280" s="12" t="s">
        <v>227</v>
      </c>
      <c r="F280" s="12" t="s">
        <v>80</v>
      </c>
      <c r="G280" s="12" t="s">
        <v>81</v>
      </c>
      <c r="H280" s="12" t="s">
        <v>36</v>
      </c>
      <c r="I280" s="12" t="s">
        <v>37</v>
      </c>
      <c r="J280" s="13">
        <v>42997.440399999999</v>
      </c>
      <c r="K280" s="14">
        <v>9.0000000000000011E-2</v>
      </c>
      <c r="L280" s="15">
        <v>0.137902</v>
      </c>
      <c r="M280" s="16">
        <v>56291.733325000001</v>
      </c>
      <c r="N280" s="17">
        <f t="shared" si="58"/>
        <v>7762.7426089841501</v>
      </c>
      <c r="O280" s="16">
        <f t="shared" si="59"/>
        <v>5066.255999250001</v>
      </c>
      <c r="P280" s="14">
        <v>2.8670707864592273E-2</v>
      </c>
      <c r="Q280" s="15">
        <v>4.9743999999999997E-2</v>
      </c>
      <c r="R280" s="13">
        <v>60348.733325000001</v>
      </c>
      <c r="S280" s="17">
        <f t="shared" si="60"/>
        <v>3001.9873905187997</v>
      </c>
      <c r="T280" s="16">
        <f t="shared" si="61"/>
        <v>1730.2409031592592</v>
      </c>
      <c r="U280" s="14">
        <v>6.9505944330540442E-2</v>
      </c>
      <c r="V280" s="15">
        <v>8.6920776884837112E-2</v>
      </c>
      <c r="W280" s="13">
        <v>42997.440399999999</v>
      </c>
      <c r="X280" s="17">
        <f t="shared" si="62"/>
        <v>3737.3709236274813</v>
      </c>
      <c r="Y280" s="16">
        <f t="shared" si="63"/>
        <v>2988.5776987981303</v>
      </c>
      <c r="Z280" s="14">
        <v>0.89999999999999958</v>
      </c>
      <c r="AA280" s="15">
        <v>0.96127117065075518</v>
      </c>
      <c r="AB280" s="13">
        <v>42997.440399999999</v>
      </c>
      <c r="AC280" s="16">
        <f t="shared" si="64"/>
        <v>41332.199868294076</v>
      </c>
      <c r="AD280" s="16">
        <f t="shared" si="65"/>
        <v>38697.69635999998</v>
      </c>
      <c r="AE280" s="14">
        <v>7.3300000000000004E-2</v>
      </c>
      <c r="AF280" s="15">
        <v>5.9701492537000002E-2</v>
      </c>
      <c r="AG280" s="21">
        <v>268</v>
      </c>
      <c r="AH280" s="17">
        <f t="shared" si="66"/>
        <v>15.999999999916</v>
      </c>
      <c r="AI280" s="17">
        <f t="shared" si="67"/>
        <v>19.644400000000001</v>
      </c>
      <c r="AJ280" s="14">
        <v>0.01</v>
      </c>
      <c r="AK280" s="15">
        <v>0</v>
      </c>
      <c r="AL280" s="21">
        <v>322.00087702700455</v>
      </c>
      <c r="AM280" s="16">
        <f t="shared" si="68"/>
        <v>0</v>
      </c>
      <c r="AN280" s="16">
        <f t="shared" si="69"/>
        <v>3.2200087702700455</v>
      </c>
      <c r="AO280" s="27">
        <v>0.29120711430894508</v>
      </c>
      <c r="AP280" s="27">
        <v>0.34410881573423024</v>
      </c>
    </row>
    <row r="281" spans="1:42" customFormat="1" x14ac:dyDescent="0.25">
      <c r="A281" t="str">
        <f t="shared" si="70"/>
        <v>46082ColombiaColsubsidioColsubsidio</v>
      </c>
      <c r="B281" t="str">
        <f t="shared" si="57"/>
        <v>46082ColombiaColsubsidio</v>
      </c>
      <c r="C281" s="11">
        <v>46082</v>
      </c>
      <c r="D281" s="12" t="s">
        <v>18</v>
      </c>
      <c r="E281" s="12" t="s">
        <v>227</v>
      </c>
      <c r="F281" s="12" t="s">
        <v>82</v>
      </c>
      <c r="G281" s="12" t="s">
        <v>82</v>
      </c>
      <c r="H281" s="12" t="s">
        <v>36</v>
      </c>
      <c r="I281" s="12" t="s">
        <v>37</v>
      </c>
      <c r="J281" s="13">
        <v>1723.08</v>
      </c>
      <c r="K281" s="14">
        <v>8.0100000000000005E-2</v>
      </c>
      <c r="L281" s="15">
        <v>0.147177</v>
      </c>
      <c r="M281" s="16">
        <v>1652.75</v>
      </c>
      <c r="N281" s="17">
        <f t="shared" si="58"/>
        <v>243.24678675000001</v>
      </c>
      <c r="O281" s="16">
        <f t="shared" si="59"/>
        <v>132.38527500000001</v>
      </c>
      <c r="P281" s="14">
        <v>1.0499443000371336E-2</v>
      </c>
      <c r="Q281" s="15">
        <v>0</v>
      </c>
      <c r="R281" s="13">
        <v>1806.5</v>
      </c>
      <c r="S281" s="17">
        <f t="shared" si="60"/>
        <v>0</v>
      </c>
      <c r="T281" s="16">
        <f t="shared" si="61"/>
        <v>18.967243780170818</v>
      </c>
      <c r="U281" s="14">
        <v>4.17211980953901E-2</v>
      </c>
      <c r="V281" s="15">
        <v>2.922238085289133E-2</v>
      </c>
      <c r="W281" s="13">
        <v>1723.08</v>
      </c>
      <c r="X281" s="17">
        <f t="shared" si="62"/>
        <v>50.352499999999992</v>
      </c>
      <c r="Y281" s="16">
        <f t="shared" si="63"/>
        <v>71.888962014204765</v>
      </c>
      <c r="Z281" s="14">
        <v>0.97850000000000026</v>
      </c>
      <c r="AA281" s="15">
        <v>0.31731905141439221</v>
      </c>
      <c r="AB281" s="13">
        <v>1723.08</v>
      </c>
      <c r="AC281" s="16">
        <f t="shared" si="64"/>
        <v>546.76611111111094</v>
      </c>
      <c r="AD281" s="16">
        <f t="shared" si="65"/>
        <v>1686.0337800000004</v>
      </c>
      <c r="AE281" s="14">
        <v>5.7299999999999997E-2</v>
      </c>
      <c r="AF281" s="15">
        <v>0</v>
      </c>
      <c r="AG281" s="21">
        <v>7</v>
      </c>
      <c r="AH281" s="17">
        <f t="shared" si="66"/>
        <v>0</v>
      </c>
      <c r="AI281" s="17">
        <f t="shared" si="67"/>
        <v>0.40109999999999996</v>
      </c>
      <c r="AJ281" s="14">
        <v>0.01</v>
      </c>
      <c r="AK281" s="15">
        <v>0</v>
      </c>
      <c r="AL281" s="21">
        <v>85.179100747916678</v>
      </c>
      <c r="AM281" s="16">
        <f t="shared" si="68"/>
        <v>0</v>
      </c>
      <c r="AN281" s="16">
        <f t="shared" si="69"/>
        <v>0.85179100747916681</v>
      </c>
      <c r="AO281" s="27">
        <v>0.64116864439735088</v>
      </c>
      <c r="AP281" s="27">
        <v>0.61650336949130846</v>
      </c>
    </row>
    <row r="282" spans="1:42" customFormat="1" x14ac:dyDescent="0.25">
      <c r="A282" t="str">
        <f t="shared" si="70"/>
        <v>46082ColombiaComfenalco AntioquiaComfenalco Antioquia</v>
      </c>
      <c r="B282" t="str">
        <f t="shared" si="57"/>
        <v>46082ColombiaComfenalco Antioquia</v>
      </c>
      <c r="C282" s="11">
        <v>46082</v>
      </c>
      <c r="D282" s="12" t="s">
        <v>18</v>
      </c>
      <c r="E282" s="12" t="s">
        <v>227</v>
      </c>
      <c r="F282" s="12" t="s">
        <v>83</v>
      </c>
      <c r="G282" s="12" t="s">
        <v>83</v>
      </c>
      <c r="H282" s="12" t="s">
        <v>36</v>
      </c>
      <c r="I282" s="12" t="s">
        <v>37</v>
      </c>
      <c r="J282" s="13">
        <v>2625</v>
      </c>
      <c r="K282" s="14">
        <v>5.2822342129697122E-2</v>
      </c>
      <c r="L282" s="15">
        <v>7.2370000000000004E-2</v>
      </c>
      <c r="M282" s="16">
        <v>2567.75</v>
      </c>
      <c r="N282" s="17">
        <f t="shared" si="58"/>
        <v>185.8280675</v>
      </c>
      <c r="O282" s="16">
        <f t="shared" si="59"/>
        <v>135.63456900352978</v>
      </c>
      <c r="P282" s="14">
        <v>7.0580416482055831E-3</v>
      </c>
      <c r="Q282" s="15">
        <v>0</v>
      </c>
      <c r="R282" s="13">
        <v>2779.75</v>
      </c>
      <c r="S282" s="17">
        <f t="shared" si="60"/>
        <v>0</v>
      </c>
      <c r="T282" s="16">
        <f t="shared" si="61"/>
        <v>19.619591271599468</v>
      </c>
      <c r="U282" s="14">
        <v>0</v>
      </c>
      <c r="V282" s="15">
        <v>0</v>
      </c>
      <c r="W282" s="13">
        <v>2625</v>
      </c>
      <c r="X282" s="17">
        <f t="shared" si="62"/>
        <v>0</v>
      </c>
      <c r="Y282" s="16">
        <f t="shared" si="63"/>
        <v>0</v>
      </c>
      <c r="Z282" s="14">
        <v>0.99810000000000054</v>
      </c>
      <c r="AA282" s="15">
        <v>0.98091418782484097</v>
      </c>
      <c r="AB282" s="13">
        <v>2625</v>
      </c>
      <c r="AC282" s="16">
        <f t="shared" si="64"/>
        <v>2574.8997430402073</v>
      </c>
      <c r="AD282" s="16">
        <f t="shared" si="65"/>
        <v>2620.0125000000016</v>
      </c>
      <c r="AE282" s="14">
        <v>8.0999999999999996E-3</v>
      </c>
      <c r="AF282" s="15">
        <v>0</v>
      </c>
      <c r="AG282" s="21">
        <v>15</v>
      </c>
      <c r="AH282" s="17">
        <f t="shared" si="66"/>
        <v>0</v>
      </c>
      <c r="AI282" s="17">
        <f t="shared" si="67"/>
        <v>0.1215</v>
      </c>
      <c r="AJ282" s="14">
        <v>0.01</v>
      </c>
      <c r="AK282" s="15">
        <v>0</v>
      </c>
      <c r="AL282" s="21">
        <v>23.817729479166665</v>
      </c>
      <c r="AM282" s="16">
        <f t="shared" si="68"/>
        <v>0</v>
      </c>
      <c r="AN282" s="16">
        <f t="shared" si="69"/>
        <v>0.23817729479166666</v>
      </c>
      <c r="AO282" s="27">
        <v>0.30530968521600876</v>
      </c>
      <c r="AP282" s="27">
        <v>0.41057490750901782</v>
      </c>
    </row>
    <row r="283" spans="1:42" customFormat="1" x14ac:dyDescent="0.25">
      <c r="A283" t="str">
        <f t="shared" si="70"/>
        <v>46082ColombiaConcora Credit Inc.Concora Credit Inc.</v>
      </c>
      <c r="B283" t="str">
        <f t="shared" si="57"/>
        <v>46082ColombiaConcora Credit Inc.</v>
      </c>
      <c r="C283" s="11">
        <v>46082</v>
      </c>
      <c r="D283" s="12" t="s">
        <v>18</v>
      </c>
      <c r="E283" s="12" t="s">
        <v>227</v>
      </c>
      <c r="F283" s="12" t="s">
        <v>84</v>
      </c>
      <c r="G283" s="12" t="s">
        <v>84</v>
      </c>
      <c r="H283" s="12" t="s">
        <v>25</v>
      </c>
      <c r="I283" s="12" t="s">
        <v>26</v>
      </c>
      <c r="J283" s="13">
        <v>31995.643860718701</v>
      </c>
      <c r="K283" s="14">
        <v>0.14814622676354339</v>
      </c>
      <c r="L283" s="15">
        <v>0.20091300000000001</v>
      </c>
      <c r="M283" s="16">
        <v>32628.649998000001</v>
      </c>
      <c r="N283" s="17">
        <f t="shared" si="58"/>
        <v>6555.5199570481745</v>
      </c>
      <c r="O283" s="16">
        <f t="shared" si="59"/>
        <v>4833.8113815919978</v>
      </c>
      <c r="P283" s="14">
        <v>5.3796426377716436E-2</v>
      </c>
      <c r="Q283" s="15">
        <v>3.3780999999999999E-2</v>
      </c>
      <c r="R283" s="13">
        <v>35418.733331000003</v>
      </c>
      <c r="S283" s="17">
        <f t="shared" si="60"/>
        <v>1196.4802306545112</v>
      </c>
      <c r="T283" s="16">
        <f t="shared" si="61"/>
        <v>1905.4012800331129</v>
      </c>
      <c r="U283" s="14">
        <v>0</v>
      </c>
      <c r="V283" s="15">
        <v>0</v>
      </c>
      <c r="W283" s="13">
        <v>31995.643860718701</v>
      </c>
      <c r="X283" s="17">
        <f t="shared" si="62"/>
        <v>0</v>
      </c>
      <c r="Y283" s="16">
        <f t="shared" si="63"/>
        <v>0</v>
      </c>
      <c r="Z283" s="14">
        <v>0.89639999999999997</v>
      </c>
      <c r="AA283" s="15">
        <v>0.85269680623081123</v>
      </c>
      <c r="AB283" s="13">
        <v>31995.643860718701</v>
      </c>
      <c r="AC283" s="16">
        <f t="shared" si="64"/>
        <v>27282.583333333299</v>
      </c>
      <c r="AD283" s="16">
        <f t="shared" si="65"/>
        <v>28680.895156748244</v>
      </c>
      <c r="AE283" s="14">
        <v>0.1174</v>
      </c>
      <c r="AF283" s="15">
        <v>0.11160714285700001</v>
      </c>
      <c r="AG283" s="21">
        <v>224</v>
      </c>
      <c r="AH283" s="17">
        <f t="shared" si="66"/>
        <v>24.999999999968001</v>
      </c>
      <c r="AI283" s="17">
        <f t="shared" si="67"/>
        <v>26.297600000000003</v>
      </c>
      <c r="AJ283" s="14">
        <v>0.01</v>
      </c>
      <c r="AK283" s="15">
        <v>0</v>
      </c>
      <c r="AL283" s="21">
        <v>393.37368234248083</v>
      </c>
      <c r="AM283" s="16">
        <f t="shared" si="68"/>
        <v>0</v>
      </c>
      <c r="AN283" s="16">
        <f t="shared" si="69"/>
        <v>3.9337368234248085</v>
      </c>
      <c r="AO283" s="27">
        <v>0.30760535597775407</v>
      </c>
      <c r="AP283" s="27">
        <v>0.29100585161025766</v>
      </c>
    </row>
    <row r="284" spans="1:42" customFormat="1" x14ac:dyDescent="0.25">
      <c r="A284" t="str">
        <f t="shared" si="70"/>
        <v>46082PeruConserviceConservice</v>
      </c>
      <c r="B284" t="str">
        <f t="shared" si="57"/>
        <v>46082PeruConservice</v>
      </c>
      <c r="C284" s="11">
        <v>46082</v>
      </c>
      <c r="D284" s="12" t="s">
        <v>39</v>
      </c>
      <c r="E284" s="12" t="s">
        <v>227</v>
      </c>
      <c r="F284" s="12" t="s">
        <v>85</v>
      </c>
      <c r="G284" s="12" t="s">
        <v>85</v>
      </c>
      <c r="H284" s="12" t="s">
        <v>41</v>
      </c>
      <c r="I284" s="12" t="s">
        <v>42</v>
      </c>
      <c r="J284" s="13">
        <v>10370.928743611201</v>
      </c>
      <c r="K284" s="14">
        <v>0.17314000000000002</v>
      </c>
      <c r="L284" s="15">
        <v>0.15202299999999999</v>
      </c>
      <c r="M284" s="16">
        <v>10762</v>
      </c>
      <c r="N284" s="17">
        <f t="shared" si="58"/>
        <v>1636.0715259999999</v>
      </c>
      <c r="O284" s="16">
        <f t="shared" si="59"/>
        <v>1863.3326800000002</v>
      </c>
      <c r="P284" s="14">
        <v>5.4450000000000005E-2</v>
      </c>
      <c r="Q284" s="15">
        <v>2.0073000000000001E-2</v>
      </c>
      <c r="R284" s="13">
        <v>11756.75</v>
      </c>
      <c r="S284" s="17">
        <f t="shared" si="60"/>
        <v>235.99324275000001</v>
      </c>
      <c r="T284" s="16">
        <f t="shared" si="61"/>
        <v>640.15503750000005</v>
      </c>
      <c r="U284" s="14">
        <v>0</v>
      </c>
      <c r="V284" s="15">
        <v>0</v>
      </c>
      <c r="W284" s="13">
        <v>10390</v>
      </c>
      <c r="X284" s="17">
        <f t="shared" si="62"/>
        <v>0</v>
      </c>
      <c r="Y284" s="16">
        <f t="shared" si="63"/>
        <v>0</v>
      </c>
      <c r="Z284" s="14">
        <v>0.8</v>
      </c>
      <c r="AA284" s="15">
        <v>0.54822657199283786</v>
      </c>
      <c r="AB284" s="13">
        <v>10370.928743611201</v>
      </c>
      <c r="AC284" s="16">
        <f t="shared" si="64"/>
        <v>5685.6187134919574</v>
      </c>
      <c r="AD284" s="16">
        <f t="shared" si="65"/>
        <v>8296.7429948889603</v>
      </c>
      <c r="AE284" s="14">
        <v>8.5000000000000006E-2</v>
      </c>
      <c r="AF284" s="15">
        <v>0.13333333333299999</v>
      </c>
      <c r="AG284" s="21">
        <v>90</v>
      </c>
      <c r="AH284" s="17">
        <f t="shared" si="66"/>
        <v>11.999999999969999</v>
      </c>
      <c r="AI284" s="17">
        <f t="shared" si="67"/>
        <v>7.65</v>
      </c>
      <c r="AJ284" s="14">
        <v>0.01</v>
      </c>
      <c r="AK284" s="15">
        <v>0</v>
      </c>
      <c r="AL284" s="21">
        <v>155.70999733587232</v>
      </c>
      <c r="AM284" s="16">
        <f t="shared" si="68"/>
        <v>0</v>
      </c>
      <c r="AN284" s="16">
        <f t="shared" si="69"/>
        <v>1.5570999733587232</v>
      </c>
      <c r="AO284" s="27">
        <v>0.38552618799266369</v>
      </c>
      <c r="AP284" s="27">
        <v>0.38235721110188092</v>
      </c>
    </row>
    <row r="285" spans="1:42" customFormat="1" x14ac:dyDescent="0.25">
      <c r="A285" t="str">
        <f t="shared" si="70"/>
        <v>46082ColombiaCopa AirlinesCopa Airlines</v>
      </c>
      <c r="B285" t="str">
        <f t="shared" si="57"/>
        <v>46082ColombiaCopa Airlines</v>
      </c>
      <c r="C285" s="11">
        <v>46082</v>
      </c>
      <c r="D285" s="12" t="s">
        <v>18</v>
      </c>
      <c r="E285" s="12" t="s">
        <v>227</v>
      </c>
      <c r="F285" s="12" t="s">
        <v>86</v>
      </c>
      <c r="G285" s="12" t="s">
        <v>86</v>
      </c>
      <c r="H285" s="12" t="s">
        <v>36</v>
      </c>
      <c r="I285" s="12" t="s">
        <v>37</v>
      </c>
      <c r="J285" s="13">
        <v>57912.020678569701</v>
      </c>
      <c r="K285" s="14">
        <v>0.108</v>
      </c>
      <c r="L285" s="15">
        <v>0.16935800000000001</v>
      </c>
      <c r="M285" s="16">
        <v>53965.216612999997</v>
      </c>
      <c r="N285" s="17">
        <f t="shared" si="58"/>
        <v>9139.4411551444537</v>
      </c>
      <c r="O285" s="16">
        <f t="shared" si="59"/>
        <v>5828.2433942039997</v>
      </c>
      <c r="P285" s="14">
        <v>3.7421549344190209E-2</v>
      </c>
      <c r="Q285" s="15">
        <v>6.7395999999999998E-2</v>
      </c>
      <c r="R285" s="13">
        <v>55644.716612999997</v>
      </c>
      <c r="S285" s="17">
        <f t="shared" si="60"/>
        <v>3750.2313208497476</v>
      </c>
      <c r="T285" s="16">
        <f t="shared" si="61"/>
        <v>2082.3115084768601</v>
      </c>
      <c r="U285" s="14">
        <v>0.10824470753968708</v>
      </c>
      <c r="V285" s="15">
        <v>0.14597585996910803</v>
      </c>
      <c r="W285" s="13">
        <v>43165.694970236298</v>
      </c>
      <c r="X285" s="17">
        <f t="shared" si="62"/>
        <v>6301.1494444444443</v>
      </c>
      <c r="Y285" s="16">
        <f t="shared" si="63"/>
        <v>4672.4580278005697</v>
      </c>
      <c r="Z285" s="29">
        <v>0.73699999999999999</v>
      </c>
      <c r="AA285" s="15">
        <v>0.74280000000000002</v>
      </c>
      <c r="AB285" s="13">
        <v>57912.020678569701</v>
      </c>
      <c r="AC285" s="16">
        <f t="shared" si="64"/>
        <v>43017.048960041575</v>
      </c>
      <c r="AD285" s="16">
        <f t="shared" si="65"/>
        <v>42681.159240105866</v>
      </c>
      <c r="AE285" s="14">
        <v>5.6099999999999997E-2</v>
      </c>
      <c r="AF285" s="15">
        <v>6.7796610169000002E-2</v>
      </c>
      <c r="AG285" s="21">
        <v>295</v>
      </c>
      <c r="AH285" s="17">
        <f t="shared" si="66"/>
        <v>19.999999999855</v>
      </c>
      <c r="AI285" s="17">
        <f t="shared" si="67"/>
        <v>16.549499999999998</v>
      </c>
      <c r="AJ285" s="14">
        <v>0.01</v>
      </c>
      <c r="AK285" s="15">
        <v>0</v>
      </c>
      <c r="AL285" s="21">
        <v>402.87166666666667</v>
      </c>
      <c r="AM285" s="16">
        <f t="shared" si="68"/>
        <v>0</v>
      </c>
      <c r="AN285" s="16">
        <f t="shared" si="69"/>
        <v>4.0287166666666669</v>
      </c>
      <c r="AO285" s="27">
        <v>0.22912692833756437</v>
      </c>
      <c r="AP285" s="27">
        <v>0.21647130944848186</v>
      </c>
    </row>
    <row r="286" spans="1:42" customFormat="1" x14ac:dyDescent="0.25">
      <c r="A286" t="str">
        <f t="shared" si="70"/>
        <v>46082ColombiaCredibancoCredibanco</v>
      </c>
      <c r="B286" t="str">
        <f t="shared" si="57"/>
        <v>46082ColombiaCredibanco</v>
      </c>
      <c r="C286" s="11">
        <v>46082</v>
      </c>
      <c r="D286" s="12" t="s">
        <v>18</v>
      </c>
      <c r="E286" s="12" t="s">
        <v>227</v>
      </c>
      <c r="F286" s="12" t="s">
        <v>87</v>
      </c>
      <c r="G286" s="12" t="s">
        <v>87</v>
      </c>
      <c r="H286" s="12" t="s">
        <v>36</v>
      </c>
      <c r="I286" s="12" t="s">
        <v>37</v>
      </c>
      <c r="J286" s="13">
        <v>6593.6</v>
      </c>
      <c r="K286" s="14">
        <v>0.13200000000000001</v>
      </c>
      <c r="L286" s="15">
        <v>0.18239</v>
      </c>
      <c r="M286" s="16">
        <v>7218.5</v>
      </c>
      <c r="N286" s="17">
        <f t="shared" si="58"/>
        <v>1316.5822149999999</v>
      </c>
      <c r="O286" s="16">
        <f t="shared" si="59"/>
        <v>952.8420000000001</v>
      </c>
      <c r="P286" s="14">
        <v>3.4895993343474055E-2</v>
      </c>
      <c r="Q286" s="15">
        <v>5.4288000000000003E-2</v>
      </c>
      <c r="R286" s="13">
        <v>7451</v>
      </c>
      <c r="S286" s="17">
        <f t="shared" si="60"/>
        <v>404.499888</v>
      </c>
      <c r="T286" s="16">
        <f t="shared" si="61"/>
        <v>260.01004640222516</v>
      </c>
      <c r="U286" s="14">
        <v>8.1172441873807566E-2</v>
      </c>
      <c r="V286" s="15">
        <v>9.1440142292863111E-2</v>
      </c>
      <c r="W286" s="13">
        <v>6593.6</v>
      </c>
      <c r="X286" s="17">
        <f t="shared" si="62"/>
        <v>602.91972222222228</v>
      </c>
      <c r="Y286" s="16">
        <f t="shared" si="63"/>
        <v>535.2186127391376</v>
      </c>
      <c r="Z286" s="14">
        <v>0.51</v>
      </c>
      <c r="AA286" s="15">
        <v>0.60147153758161254</v>
      </c>
      <c r="AB286" s="13">
        <v>6593.6</v>
      </c>
      <c r="AC286" s="16">
        <f t="shared" si="64"/>
        <v>3965.8627301981205</v>
      </c>
      <c r="AD286" s="16">
        <f t="shared" si="65"/>
        <v>3362.7360000000003</v>
      </c>
      <c r="AE286" s="14">
        <v>8.5500000000000007E-2</v>
      </c>
      <c r="AF286" s="15">
        <v>0.13953488372</v>
      </c>
      <c r="AG286" s="21">
        <v>43</v>
      </c>
      <c r="AH286" s="17">
        <f t="shared" si="66"/>
        <v>5.99999999996</v>
      </c>
      <c r="AI286" s="17">
        <f t="shared" si="67"/>
        <v>3.6765000000000003</v>
      </c>
      <c r="AJ286" s="14">
        <v>0.01</v>
      </c>
      <c r="AK286" s="15">
        <v>0</v>
      </c>
      <c r="AL286" s="21">
        <v>27.73208333333335</v>
      </c>
      <c r="AM286" s="16">
        <f t="shared" si="68"/>
        <v>0</v>
      </c>
      <c r="AN286" s="16">
        <f t="shared" si="69"/>
        <v>0.27732083333333352</v>
      </c>
      <c r="AO286" s="27">
        <v>0.13637652495164257</v>
      </c>
      <c r="AP286" s="27">
        <v>0.22302641136624718</v>
      </c>
    </row>
    <row r="287" spans="1:42" customFormat="1" x14ac:dyDescent="0.25">
      <c r="A287" t="str">
        <f t="shared" si="70"/>
        <v>46082ColombiaDespegar.comDespegar.com</v>
      </c>
      <c r="B287" t="str">
        <f t="shared" si="57"/>
        <v>46082ColombiaDespegar.com</v>
      </c>
      <c r="C287" s="11">
        <v>46082</v>
      </c>
      <c r="D287" s="12" t="s">
        <v>18</v>
      </c>
      <c r="E287" s="12" t="s">
        <v>227</v>
      </c>
      <c r="F287" s="12" t="s">
        <v>88</v>
      </c>
      <c r="G287" s="12" t="s">
        <v>88</v>
      </c>
      <c r="H287" s="12" t="s">
        <v>36</v>
      </c>
      <c r="I287" s="12" t="s">
        <v>37</v>
      </c>
      <c r="J287" s="13">
        <v>79455</v>
      </c>
      <c r="K287" s="14">
        <v>9.9000000000000005E-2</v>
      </c>
      <c r="L287" s="15">
        <v>0.299257</v>
      </c>
      <c r="M287" s="16">
        <v>90614.966599000007</v>
      </c>
      <c r="N287" s="17">
        <f t="shared" si="58"/>
        <v>27117.163059516944</v>
      </c>
      <c r="O287" s="16">
        <f t="shared" si="59"/>
        <v>8970.8816933010003</v>
      </c>
      <c r="P287" s="14">
        <v>2.99858288336824E-2</v>
      </c>
      <c r="Q287" s="15">
        <v>0.14466799999999999</v>
      </c>
      <c r="R287" s="13">
        <v>93703.966599000007</v>
      </c>
      <c r="S287" s="17">
        <f t="shared" si="60"/>
        <v>13555.965439944132</v>
      </c>
      <c r="T287" s="16">
        <f t="shared" si="61"/>
        <v>2809.7911034747071</v>
      </c>
      <c r="U287" s="14">
        <v>7.8904021576392883E-2</v>
      </c>
      <c r="V287" s="15">
        <v>7.359529852676916E-2</v>
      </c>
      <c r="W287" s="13">
        <v>79455</v>
      </c>
      <c r="X287" s="17">
        <f t="shared" si="62"/>
        <v>5847.5144444444431</v>
      </c>
      <c r="Y287" s="16">
        <f t="shared" si="63"/>
        <v>6269.3190343522965</v>
      </c>
      <c r="Z287" s="14">
        <v>0.82649999999999957</v>
      </c>
      <c r="AA287" s="15">
        <v>0.83963192616278137</v>
      </c>
      <c r="AB287" s="13">
        <v>79455</v>
      </c>
      <c r="AC287" s="16">
        <f t="shared" si="64"/>
        <v>66712.95469326379</v>
      </c>
      <c r="AD287" s="16">
        <f t="shared" si="65"/>
        <v>65669.557499999966</v>
      </c>
      <c r="AE287" s="14">
        <v>4.3099999999999999E-2</v>
      </c>
      <c r="AF287" s="15">
        <v>2.3255813952999999E-2</v>
      </c>
      <c r="AG287" s="21">
        <v>731</v>
      </c>
      <c r="AH287" s="17">
        <f t="shared" si="66"/>
        <v>16.999999999642998</v>
      </c>
      <c r="AI287" s="17">
        <f t="shared" si="67"/>
        <v>31.5061</v>
      </c>
      <c r="AJ287" s="14">
        <v>0.01</v>
      </c>
      <c r="AK287" s="15">
        <v>0</v>
      </c>
      <c r="AL287" s="21">
        <v>659.29006879439498</v>
      </c>
      <c r="AM287" s="16">
        <f t="shared" si="68"/>
        <v>0</v>
      </c>
      <c r="AN287" s="16">
        <f t="shared" si="69"/>
        <v>6.59290068794395</v>
      </c>
      <c r="AO287" s="27">
        <v>0.35847631769086674</v>
      </c>
      <c r="AP287" s="27">
        <v>0.34501643256947989</v>
      </c>
    </row>
    <row r="288" spans="1:42" customFormat="1" x14ac:dyDescent="0.25">
      <c r="A288" t="str">
        <f t="shared" si="70"/>
        <v>46082ColombiaDidi Chuxing (formerly Didi Kuaidi)Didi Chuxing (formerly Didi Kuaidi)</v>
      </c>
      <c r="B288" t="str">
        <f t="shared" si="57"/>
        <v>46082ColombiaDidi Chuxing (formerly Didi Kuaidi)</v>
      </c>
      <c r="C288" s="11">
        <v>46082</v>
      </c>
      <c r="D288" s="12" t="s">
        <v>18</v>
      </c>
      <c r="E288" s="12" t="s">
        <v>227</v>
      </c>
      <c r="F288" s="12" t="s">
        <v>89</v>
      </c>
      <c r="G288" s="12" t="s">
        <v>89</v>
      </c>
      <c r="H288" s="12" t="s">
        <v>63</v>
      </c>
      <c r="I288" s="12" t="s">
        <v>64</v>
      </c>
      <c r="J288" s="13">
        <v>178633.53000000003</v>
      </c>
      <c r="K288" s="14">
        <v>0.15944734135845695</v>
      </c>
      <c r="L288" s="15">
        <v>0.17585999999999999</v>
      </c>
      <c r="M288" s="16">
        <v>218200.449915</v>
      </c>
      <c r="N288" s="17">
        <f t="shared" si="58"/>
        <v>38372.731122051897</v>
      </c>
      <c r="O288" s="16">
        <f t="shared" si="59"/>
        <v>34791.481622165891</v>
      </c>
      <c r="P288" s="14">
        <v>3.9813235114457293E-2</v>
      </c>
      <c r="Q288" s="15">
        <v>4.1181000000000002E-2</v>
      </c>
      <c r="R288" s="13">
        <v>222881.81658300001</v>
      </c>
      <c r="S288" s="17">
        <f t="shared" si="60"/>
        <v>9178.4960887045236</v>
      </c>
      <c r="T288" s="16">
        <f t="shared" si="61"/>
        <v>8873.6461663563259</v>
      </c>
      <c r="U288" s="14">
        <v>8.1261343094328711E-2</v>
      </c>
      <c r="V288" s="15">
        <v>0</v>
      </c>
      <c r="W288" s="13">
        <v>178633.53000000003</v>
      </c>
      <c r="X288" s="17">
        <f t="shared" si="62"/>
        <v>0</v>
      </c>
      <c r="Y288" s="16">
        <f t="shared" si="63"/>
        <v>14516.000569481062</v>
      </c>
      <c r="Z288" s="14">
        <v>0.85965165597900017</v>
      </c>
      <c r="AA288" s="15">
        <v>0.85294702903760555</v>
      </c>
      <c r="AB288" s="13">
        <v>178633.53000000003</v>
      </c>
      <c r="AC288" s="16">
        <f t="shared" si="64"/>
        <v>152364.9387</v>
      </c>
      <c r="AD288" s="16">
        <f t="shared" si="65"/>
        <v>153562.60987787443</v>
      </c>
      <c r="AE288" s="14">
        <v>5.9200000000000003E-2</v>
      </c>
      <c r="AF288" s="15">
        <v>6.7034700315000001E-2</v>
      </c>
      <c r="AG288" s="21">
        <v>1268</v>
      </c>
      <c r="AH288" s="17">
        <f t="shared" si="66"/>
        <v>84.999999999419998</v>
      </c>
      <c r="AI288" s="17">
        <f t="shared" si="67"/>
        <v>75.065600000000003</v>
      </c>
      <c r="AJ288" s="14">
        <v>0.01</v>
      </c>
      <c r="AK288" s="15">
        <v>0</v>
      </c>
      <c r="AL288" s="21">
        <v>1287.9294655518511</v>
      </c>
      <c r="AM288" s="16">
        <f t="shared" si="68"/>
        <v>0</v>
      </c>
      <c r="AN288" s="16">
        <f t="shared" si="69"/>
        <v>12.87929465551851</v>
      </c>
      <c r="AO288" s="27">
        <v>0.26795686060968271</v>
      </c>
      <c r="AP288" s="27">
        <v>0.27569713194230328</v>
      </c>
    </row>
    <row r="289" spans="1:42" customFormat="1" x14ac:dyDescent="0.25">
      <c r="A289" t="str">
        <f t="shared" si="70"/>
        <v>46082ColombiaDiscordDiscord</v>
      </c>
      <c r="B289" t="str">
        <f t="shared" si="57"/>
        <v>46082ColombiaDiscord</v>
      </c>
      <c r="C289" s="11">
        <v>46082</v>
      </c>
      <c r="D289" s="12" t="s">
        <v>18</v>
      </c>
      <c r="E289" s="12" t="s">
        <v>227</v>
      </c>
      <c r="F289" s="12" t="s">
        <v>90</v>
      </c>
      <c r="G289" s="12" t="s">
        <v>90</v>
      </c>
      <c r="H289" s="12" t="s">
        <v>41</v>
      </c>
      <c r="I289" s="12" t="s">
        <v>42</v>
      </c>
      <c r="J289" s="13">
        <v>13248.256078643601</v>
      </c>
      <c r="K289" s="14">
        <v>5.4399326791798756E-2</v>
      </c>
      <c r="L289" s="15">
        <v>0.15229699999999999</v>
      </c>
      <c r="M289" s="16">
        <v>14592.583329999999</v>
      </c>
      <c r="N289" s="17">
        <f t="shared" si="58"/>
        <v>2222.4066634090095</v>
      </c>
      <c r="O289" s="16">
        <f t="shared" si="59"/>
        <v>793.82670930522488</v>
      </c>
      <c r="P289" s="14">
        <v>1.8000000000000002E-2</v>
      </c>
      <c r="Q289" s="15">
        <v>1.5110999999999999E-2</v>
      </c>
      <c r="R289" s="13">
        <v>14955.083329999999</v>
      </c>
      <c r="S289" s="17">
        <f t="shared" si="60"/>
        <v>225.98626419962997</v>
      </c>
      <c r="T289" s="16">
        <f t="shared" si="61"/>
        <v>269.19149994000003</v>
      </c>
      <c r="U289" s="14">
        <v>0</v>
      </c>
      <c r="V289" s="15">
        <v>5.0967980139506334E-4</v>
      </c>
      <c r="W289" s="13">
        <v>13248.256078643601</v>
      </c>
      <c r="X289" s="17">
        <f t="shared" si="62"/>
        <v>6.7523685269940108</v>
      </c>
      <c r="Y289" s="16">
        <f t="shared" si="63"/>
        <v>0</v>
      </c>
      <c r="Z289" s="14">
        <v>0.96670000000000089</v>
      </c>
      <c r="AA289" s="15">
        <v>0.98963508365160002</v>
      </c>
      <c r="AB289" s="13">
        <v>13248.256078643601</v>
      </c>
      <c r="AC289" s="16">
        <f t="shared" si="64"/>
        <v>13110.939012626279</v>
      </c>
      <c r="AD289" s="16">
        <f t="shared" si="65"/>
        <v>12807.08915122478</v>
      </c>
      <c r="AE289" s="14">
        <v>2.9100000000000001E-2</v>
      </c>
      <c r="AF289" s="15">
        <v>0.14444444444400001</v>
      </c>
      <c r="AG289" s="21">
        <v>90</v>
      </c>
      <c r="AH289" s="17">
        <f t="shared" si="66"/>
        <v>12.99999999996</v>
      </c>
      <c r="AI289" s="17">
        <f t="shared" si="67"/>
        <v>2.6190000000000002</v>
      </c>
      <c r="AJ289" s="14">
        <v>0.01</v>
      </c>
      <c r="AK289" s="15">
        <v>6.4956297593484575E-3</v>
      </c>
      <c r="AL289" s="21">
        <v>247.14375299999995</v>
      </c>
      <c r="AM289" s="16">
        <f t="shared" si="68"/>
        <v>1.6053543168238642</v>
      </c>
      <c r="AN289" s="16">
        <f t="shared" si="69"/>
        <v>2.4714375299999993</v>
      </c>
      <c r="AO289" s="27">
        <v>0.41650189456039421</v>
      </c>
      <c r="AP289" s="27">
        <v>0.32113589462442282</v>
      </c>
    </row>
    <row r="290" spans="1:42" customFormat="1" x14ac:dyDescent="0.25">
      <c r="A290" t="str">
        <f t="shared" si="70"/>
        <v>46082ColombiaDisney Walt Co.Disney+</v>
      </c>
      <c r="B290" t="str">
        <f t="shared" si="57"/>
        <v>46082ColombiaDisney+</v>
      </c>
      <c r="C290" s="11">
        <v>46082</v>
      </c>
      <c r="D290" s="12" t="s">
        <v>18</v>
      </c>
      <c r="E290" s="12" t="s">
        <v>227</v>
      </c>
      <c r="F290" s="12" t="s">
        <v>91</v>
      </c>
      <c r="G290" s="12" t="s">
        <v>92</v>
      </c>
      <c r="H290" s="12" t="s">
        <v>21</v>
      </c>
      <c r="I290" s="12" t="s">
        <v>22</v>
      </c>
      <c r="J290" s="13">
        <v>56486.39</v>
      </c>
      <c r="K290" s="14">
        <v>0.1091248599777335</v>
      </c>
      <c r="L290" s="15">
        <v>0.15218499999999999</v>
      </c>
      <c r="M290" s="16">
        <v>63182.734441000001</v>
      </c>
      <c r="N290" s="17">
        <f t="shared" si="58"/>
        <v>9615.4644409035845</v>
      </c>
      <c r="O290" s="16">
        <f t="shared" si="59"/>
        <v>6894.8070488844451</v>
      </c>
      <c r="P290" s="14">
        <v>3.3965210688673433E-2</v>
      </c>
      <c r="Q290" s="15">
        <v>3.7971999999999999E-2</v>
      </c>
      <c r="R290" s="13">
        <v>64494.733332999996</v>
      </c>
      <c r="S290" s="17">
        <f t="shared" si="60"/>
        <v>2448.9940141206757</v>
      </c>
      <c r="T290" s="16">
        <f t="shared" si="61"/>
        <v>2190.5772059651545</v>
      </c>
      <c r="U290" s="14">
        <v>0</v>
      </c>
      <c r="V290" s="15">
        <v>0</v>
      </c>
      <c r="W290" s="13">
        <v>57686.390000000036</v>
      </c>
      <c r="X290" s="17">
        <f t="shared" si="62"/>
        <v>0</v>
      </c>
      <c r="Y290" s="16">
        <f t="shared" si="63"/>
        <v>0</v>
      </c>
      <c r="Z290" s="14">
        <v>0.96640000000000004</v>
      </c>
      <c r="AA290" s="15">
        <v>1</v>
      </c>
      <c r="AB290" s="13">
        <v>56486.39</v>
      </c>
      <c r="AC290" s="16">
        <f t="shared" si="64"/>
        <v>56486.39</v>
      </c>
      <c r="AD290" s="16">
        <f t="shared" si="65"/>
        <v>54588.447295999998</v>
      </c>
      <c r="AE290" s="14">
        <v>7.8700000000000006E-2</v>
      </c>
      <c r="AF290" s="15">
        <v>0.12732095490699999</v>
      </c>
      <c r="AG290" s="21">
        <v>377</v>
      </c>
      <c r="AH290" s="17">
        <f t="shared" si="66"/>
        <v>47.999999999938993</v>
      </c>
      <c r="AI290" s="17">
        <f t="shared" si="67"/>
        <v>29.669900000000002</v>
      </c>
      <c r="AJ290" s="14">
        <v>0.01</v>
      </c>
      <c r="AK290" s="15">
        <v>0</v>
      </c>
      <c r="AL290" s="21">
        <v>809.18</v>
      </c>
      <c r="AM290" s="16">
        <f t="shared" si="68"/>
        <v>0</v>
      </c>
      <c r="AN290" s="16">
        <f t="shared" si="69"/>
        <v>8.0917999999999992</v>
      </c>
      <c r="AO290" s="27">
        <v>0.34710208480405713</v>
      </c>
      <c r="AP290" s="27">
        <v>0.3819155505759193</v>
      </c>
    </row>
    <row r="291" spans="1:42" customFormat="1" x14ac:dyDescent="0.25">
      <c r="A291" t="str">
        <f t="shared" si="70"/>
        <v>46082ColombiaDoorDashDoorDash</v>
      </c>
      <c r="B291" t="str">
        <f t="shared" si="57"/>
        <v>46082ColombiaDoorDash</v>
      </c>
      <c r="C291" s="11">
        <v>46082</v>
      </c>
      <c r="D291" s="12" t="s">
        <v>18</v>
      </c>
      <c r="E291" s="12" t="s">
        <v>227</v>
      </c>
      <c r="F291" s="12" t="s">
        <v>93</v>
      </c>
      <c r="G291" s="12" t="s">
        <v>93</v>
      </c>
      <c r="H291" s="12" t="s">
        <v>41</v>
      </c>
      <c r="I291" s="12" t="s">
        <v>42</v>
      </c>
      <c r="J291" s="13">
        <v>17076.55</v>
      </c>
      <c r="K291" s="14">
        <v>8.6484340667488127E-2</v>
      </c>
      <c r="L291" s="15">
        <v>0.17391599999999999</v>
      </c>
      <c r="M291" s="16">
        <v>19461.483323</v>
      </c>
      <c r="N291" s="17">
        <f t="shared" si="58"/>
        <v>3384.6633336028676</v>
      </c>
      <c r="O291" s="16">
        <f t="shared" si="59"/>
        <v>1683.1135536009708</v>
      </c>
      <c r="P291" s="14">
        <v>1.9847062282274001E-2</v>
      </c>
      <c r="Q291" s="15">
        <v>5.8679000000000002E-2</v>
      </c>
      <c r="R291" s="13">
        <v>20275.566656999999</v>
      </c>
      <c r="S291" s="17">
        <f t="shared" si="60"/>
        <v>1189.7499758661031</v>
      </c>
      <c r="T291" s="16">
        <f t="shared" si="61"/>
        <v>402.41043424987703</v>
      </c>
      <c r="U291" s="14">
        <v>9.6141581100776516E-2</v>
      </c>
      <c r="V291" s="15">
        <v>0.10797249899878944</v>
      </c>
      <c r="W291" s="13">
        <v>17076.55</v>
      </c>
      <c r="X291" s="17">
        <f t="shared" si="62"/>
        <v>1843.7977777777778</v>
      </c>
      <c r="Y291" s="16">
        <f t="shared" si="63"/>
        <v>1641.7665167464652</v>
      </c>
      <c r="Z291" s="14">
        <v>0.65</v>
      </c>
      <c r="AA291" s="15">
        <v>0.55190270855848111</v>
      </c>
      <c r="AB291" s="13">
        <v>17076.55</v>
      </c>
      <c r="AC291" s="16">
        <f t="shared" si="64"/>
        <v>9424.5941978343308</v>
      </c>
      <c r="AD291" s="16">
        <f t="shared" si="65"/>
        <v>11099.7575</v>
      </c>
      <c r="AE291" s="14">
        <v>5.4300000000000001E-2</v>
      </c>
      <c r="AF291" s="15">
        <v>5.0505050505000003E-2</v>
      </c>
      <c r="AG291" s="21">
        <v>198</v>
      </c>
      <c r="AH291" s="17">
        <f t="shared" si="66"/>
        <v>9.9999999999900009</v>
      </c>
      <c r="AI291" s="17">
        <f t="shared" si="67"/>
        <v>10.7514</v>
      </c>
      <c r="AJ291" s="14">
        <v>0.01</v>
      </c>
      <c r="AK291" s="15">
        <v>0</v>
      </c>
      <c r="AL291" s="21">
        <v>144.56555555833336</v>
      </c>
      <c r="AM291" s="16">
        <f t="shared" si="68"/>
        <v>0</v>
      </c>
      <c r="AN291" s="16">
        <f t="shared" si="69"/>
        <v>1.4456555555833337</v>
      </c>
      <c r="AO291" s="27">
        <v>0.33635153257381323</v>
      </c>
      <c r="AP291" s="27">
        <v>-0.11934070906671307</v>
      </c>
    </row>
    <row r="292" spans="1:42" customFormat="1" x14ac:dyDescent="0.25">
      <c r="A292" t="str">
        <f t="shared" si="70"/>
        <v>46082PeruDoorDashDoorDash</v>
      </c>
      <c r="B292" t="str">
        <f t="shared" si="57"/>
        <v>46082PeruDoorDash</v>
      </c>
      <c r="C292" s="11">
        <v>46082</v>
      </c>
      <c r="D292" s="12" t="s">
        <v>39</v>
      </c>
      <c r="E292" s="12" t="s">
        <v>227</v>
      </c>
      <c r="F292" s="12" t="s">
        <v>93</v>
      </c>
      <c r="G292" s="12" t="s">
        <v>93</v>
      </c>
      <c r="H292" s="12" t="s">
        <v>41</v>
      </c>
      <c r="I292" s="12" t="s">
        <v>42</v>
      </c>
      <c r="J292" s="13">
        <v>27943.24</v>
      </c>
      <c r="K292" s="14">
        <v>8.022178243250383E-2</v>
      </c>
      <c r="L292" s="15">
        <v>0.14177699999999999</v>
      </c>
      <c r="M292" s="16">
        <v>27995.651110999999</v>
      </c>
      <c r="N292" s="17">
        <f t="shared" si="58"/>
        <v>3969.1394275642465</v>
      </c>
      <c r="O292" s="16">
        <f t="shared" si="59"/>
        <v>2245.861032482926</v>
      </c>
      <c r="P292" s="14">
        <v>2.1645195017077602E-2</v>
      </c>
      <c r="Q292" s="15">
        <v>2.1544000000000001E-2</v>
      </c>
      <c r="R292" s="13">
        <v>31516.401110999999</v>
      </c>
      <c r="S292" s="17">
        <f t="shared" si="60"/>
        <v>678.98934553538402</v>
      </c>
      <c r="T292" s="16">
        <f t="shared" si="61"/>
        <v>682.17864828403617</v>
      </c>
      <c r="U292" s="14">
        <v>7.6013735888544667E-2</v>
      </c>
      <c r="V292" s="15">
        <v>0.13820858153091617</v>
      </c>
      <c r="W292" s="13">
        <v>27943.24</v>
      </c>
      <c r="X292" s="17">
        <f t="shared" si="62"/>
        <v>3861.9955637779581</v>
      </c>
      <c r="Y292" s="16">
        <f t="shared" si="63"/>
        <v>2124.0700652302171</v>
      </c>
      <c r="Z292" s="14">
        <v>0.65</v>
      </c>
      <c r="AA292" s="15">
        <v>0.55906422376298159</v>
      </c>
      <c r="AB292" s="13">
        <v>27943.24</v>
      </c>
      <c r="AC292" s="16">
        <f t="shared" si="64"/>
        <v>15622.065780022698</v>
      </c>
      <c r="AD292" s="16">
        <f t="shared" si="65"/>
        <v>18163.106000000003</v>
      </c>
      <c r="AE292" s="14">
        <v>7.9399999999999998E-2</v>
      </c>
      <c r="AF292" s="15">
        <v>6.9892473117999995E-2</v>
      </c>
      <c r="AG292" s="21">
        <v>186</v>
      </c>
      <c r="AH292" s="17">
        <f t="shared" si="66"/>
        <v>12.999999999947999</v>
      </c>
      <c r="AI292" s="17">
        <f t="shared" si="67"/>
        <v>14.7684</v>
      </c>
      <c r="AJ292" s="14">
        <v>0.01</v>
      </c>
      <c r="AK292" s="15">
        <v>4.00487997256102E-2</v>
      </c>
      <c r="AL292" s="21">
        <v>189.98431317780719</v>
      </c>
      <c r="AM292" s="16">
        <f t="shared" si="68"/>
        <v>7.608643709465607</v>
      </c>
      <c r="AN292" s="16">
        <f t="shared" si="69"/>
        <v>1.899843131778072</v>
      </c>
      <c r="AO292" s="27">
        <v>0.3364703909113626</v>
      </c>
      <c r="AP292" s="27">
        <v>0.12406516333405089</v>
      </c>
    </row>
    <row r="293" spans="1:42" customFormat="1" x14ac:dyDescent="0.25">
      <c r="A293" t="str">
        <f t="shared" si="70"/>
        <v>46082ColombiaDuke Energy CorporationDuke Energy Corporation</v>
      </c>
      <c r="B293" t="str">
        <f t="shared" si="57"/>
        <v>46082ColombiaDuke Energy Corporation</v>
      </c>
      <c r="C293" s="11">
        <v>46082</v>
      </c>
      <c r="D293" s="12" t="s">
        <v>18</v>
      </c>
      <c r="E293" s="12" t="s">
        <v>227</v>
      </c>
      <c r="F293" s="12" t="s">
        <v>94</v>
      </c>
      <c r="G293" s="12" t="s">
        <v>94</v>
      </c>
      <c r="H293" s="12" t="s">
        <v>25</v>
      </c>
      <c r="I293" s="12" t="s">
        <v>26</v>
      </c>
      <c r="J293" s="13">
        <v>15559.272000000001</v>
      </c>
      <c r="K293" s="14">
        <v>0.16592376014243518</v>
      </c>
      <c r="L293" s="15">
        <v>0.22986599999999999</v>
      </c>
      <c r="M293" s="16">
        <v>17593.833332999999</v>
      </c>
      <c r="N293" s="17">
        <f t="shared" si="58"/>
        <v>4044.2240929233776</v>
      </c>
      <c r="O293" s="16">
        <f t="shared" si="59"/>
        <v>2919.2349819306728</v>
      </c>
      <c r="P293" s="14">
        <v>6.4620215861356203E-2</v>
      </c>
      <c r="Q293" s="15">
        <v>4.7655999999999997E-2</v>
      </c>
      <c r="R293" s="13">
        <v>18433.833332999999</v>
      </c>
      <c r="S293" s="17">
        <f t="shared" si="60"/>
        <v>878.48276131744785</v>
      </c>
      <c r="T293" s="16">
        <f t="shared" si="61"/>
        <v>1191.1982891307232</v>
      </c>
      <c r="U293" s="14">
        <v>0.12587150862029914</v>
      </c>
      <c r="V293" s="15">
        <v>0.17391559193772047</v>
      </c>
      <c r="W293" s="13">
        <v>15559.272000000001</v>
      </c>
      <c r="X293" s="17">
        <f t="shared" si="62"/>
        <v>2706</v>
      </c>
      <c r="Y293" s="16">
        <f t="shared" si="63"/>
        <v>1958.4690396735791</v>
      </c>
      <c r="Z293" s="14">
        <v>0.8299999999999994</v>
      </c>
      <c r="AA293" s="15">
        <v>0.75803747526805232</v>
      </c>
      <c r="AB293" s="13">
        <v>15559.272000000001</v>
      </c>
      <c r="AC293" s="16">
        <f t="shared" si="64"/>
        <v>11794.5112638889</v>
      </c>
      <c r="AD293" s="16">
        <f t="shared" si="65"/>
        <v>12914.195759999991</v>
      </c>
      <c r="AE293" s="14">
        <v>0.15770000000000001</v>
      </c>
      <c r="AF293" s="15">
        <v>0.280701754385</v>
      </c>
      <c r="AG293" s="21">
        <v>114</v>
      </c>
      <c r="AH293" s="17">
        <f t="shared" si="66"/>
        <v>31.999999999890001</v>
      </c>
      <c r="AI293" s="17">
        <f t="shared" si="67"/>
        <v>17.977800000000002</v>
      </c>
      <c r="AJ293" s="14">
        <v>0.01</v>
      </c>
      <c r="AK293" s="15">
        <v>0</v>
      </c>
      <c r="AL293" s="21">
        <v>215.77557499999992</v>
      </c>
      <c r="AM293" s="16">
        <f t="shared" si="68"/>
        <v>0</v>
      </c>
      <c r="AN293" s="16">
        <f t="shared" si="69"/>
        <v>2.1577557499999993</v>
      </c>
      <c r="AO293" s="27">
        <v>0.26377332476889692</v>
      </c>
      <c r="AP293" s="27">
        <v>0.10181384399592795</v>
      </c>
    </row>
    <row r="294" spans="1:42" customFormat="1" x14ac:dyDescent="0.25">
      <c r="A294" t="str">
        <f t="shared" si="70"/>
        <v>46082PeruEarninEarnin</v>
      </c>
      <c r="B294" t="str">
        <f t="shared" si="57"/>
        <v>46082PeruEarnin</v>
      </c>
      <c r="C294" s="11">
        <v>46082</v>
      </c>
      <c r="D294" s="12" t="s">
        <v>39</v>
      </c>
      <c r="E294" s="12" t="s">
        <v>227</v>
      </c>
      <c r="F294" s="12" t="s">
        <v>95</v>
      </c>
      <c r="G294" s="12" t="s">
        <v>95</v>
      </c>
      <c r="H294" s="12" t="s">
        <v>25</v>
      </c>
      <c r="I294" s="12" t="s">
        <v>26</v>
      </c>
      <c r="J294" s="13">
        <v>9634.5076843418992</v>
      </c>
      <c r="K294" s="14">
        <v>0.14905644678748828</v>
      </c>
      <c r="L294" s="15">
        <v>0.21196599999999999</v>
      </c>
      <c r="M294" s="16">
        <v>10715.116666</v>
      </c>
      <c r="N294" s="17">
        <f t="shared" si="58"/>
        <v>2271.2404192253557</v>
      </c>
      <c r="O294" s="16">
        <f t="shared" si="59"/>
        <v>1597.1572171473579</v>
      </c>
      <c r="P294" s="14">
        <v>8.1285903486158134E-2</v>
      </c>
      <c r="Q294" s="15">
        <v>4.6643999999999998E-2</v>
      </c>
      <c r="R294" s="13">
        <v>11298.116666</v>
      </c>
      <c r="S294" s="17">
        <f t="shared" si="60"/>
        <v>526.98935376890392</v>
      </c>
      <c r="T294" s="16">
        <f t="shared" si="61"/>
        <v>918.37762088783074</v>
      </c>
      <c r="U294" s="14">
        <v>7.94012646659156E-2</v>
      </c>
      <c r="V294" s="15">
        <v>8.1830854863639349E-2</v>
      </c>
      <c r="W294" s="13">
        <v>9634.5076843418992</v>
      </c>
      <c r="X294" s="17">
        <f t="shared" si="62"/>
        <v>788.4</v>
      </c>
      <c r="Y294" s="16">
        <f t="shared" si="63"/>
        <v>764.9920945702288</v>
      </c>
      <c r="Z294" s="14">
        <v>0.875</v>
      </c>
      <c r="AA294" s="15">
        <v>0.86119688465720445</v>
      </c>
      <c r="AB294" s="13">
        <v>9634.5076843418992</v>
      </c>
      <c r="AC294" s="16">
        <f t="shared" si="64"/>
        <v>8297.2080029611407</v>
      </c>
      <c r="AD294" s="16">
        <f t="shared" si="65"/>
        <v>8430.1942237991625</v>
      </c>
      <c r="AE294" s="14">
        <v>5.8299999999999998E-2</v>
      </c>
      <c r="AF294" s="15">
        <v>0.1</v>
      </c>
      <c r="AG294" s="21">
        <v>60</v>
      </c>
      <c r="AH294" s="17">
        <f t="shared" si="66"/>
        <v>6</v>
      </c>
      <c r="AI294" s="17">
        <f t="shared" si="67"/>
        <v>3.4979999999999998</v>
      </c>
      <c r="AJ294" s="14">
        <v>0.01</v>
      </c>
      <c r="AK294" s="15">
        <v>0</v>
      </c>
      <c r="AL294" s="21">
        <v>110.66715345180722</v>
      </c>
      <c r="AM294" s="16">
        <f t="shared" si="68"/>
        <v>0</v>
      </c>
      <c r="AN294" s="16">
        <f t="shared" si="69"/>
        <v>1.1066715345180722</v>
      </c>
      <c r="AO294" s="27">
        <v>0.44943172953778304</v>
      </c>
      <c r="AP294" s="27">
        <v>0.38232450958805225</v>
      </c>
    </row>
    <row r="295" spans="1:42" customFormat="1" x14ac:dyDescent="0.25">
      <c r="A295" t="str">
        <f t="shared" si="70"/>
        <v>46082ColombiaeBayEbay</v>
      </c>
      <c r="B295" t="str">
        <f t="shared" si="57"/>
        <v>46082ColombiaEbay</v>
      </c>
      <c r="C295" s="11">
        <v>46082</v>
      </c>
      <c r="D295" s="12" t="s">
        <v>18</v>
      </c>
      <c r="E295" s="12" t="s">
        <v>227</v>
      </c>
      <c r="F295" s="12" t="s">
        <v>96</v>
      </c>
      <c r="G295" s="12" t="s">
        <v>97</v>
      </c>
      <c r="H295" s="12" t="s">
        <v>25</v>
      </c>
      <c r="I295" s="12" t="s">
        <v>26</v>
      </c>
      <c r="J295" s="13">
        <v>23286.11</v>
      </c>
      <c r="K295" s="14">
        <v>0.15</v>
      </c>
      <c r="L295" s="15">
        <v>0.98466500000000001</v>
      </c>
      <c r="M295" s="16">
        <v>27556.449994999999</v>
      </c>
      <c r="N295" s="17">
        <f t="shared" si="58"/>
        <v>27133.871834326674</v>
      </c>
      <c r="O295" s="16">
        <f t="shared" si="59"/>
        <v>4133.4674992499995</v>
      </c>
      <c r="P295" s="14">
        <v>0.11137245901981518</v>
      </c>
      <c r="Q295" s="15">
        <v>0.104181</v>
      </c>
      <c r="R295" s="13">
        <v>28799.449994999999</v>
      </c>
      <c r="S295" s="17">
        <f t="shared" si="60"/>
        <v>3000.355499929095</v>
      </c>
      <c r="T295" s="16">
        <f t="shared" si="61"/>
        <v>3207.4655643613542</v>
      </c>
      <c r="U295" s="14">
        <v>9.9170854502624667E-2</v>
      </c>
      <c r="V295" s="15">
        <v>8.8749456442019189E-2</v>
      </c>
      <c r="W295" s="13">
        <v>23042.62</v>
      </c>
      <c r="X295" s="17">
        <f t="shared" si="62"/>
        <v>2045.0200000000002</v>
      </c>
      <c r="Y295" s="16">
        <f t="shared" si="63"/>
        <v>2285.156315379269</v>
      </c>
      <c r="Z295" s="14">
        <v>0.72090000000000021</v>
      </c>
      <c r="AA295" s="15">
        <v>0.73182693634664808</v>
      </c>
      <c r="AB295" s="13">
        <v>23286.11</v>
      </c>
      <c r="AC295" s="16">
        <f t="shared" si="64"/>
        <v>17041.402540731047</v>
      </c>
      <c r="AD295" s="16">
        <f t="shared" si="65"/>
        <v>16786.956699000006</v>
      </c>
      <c r="AE295" s="14">
        <v>6.83E-2</v>
      </c>
      <c r="AF295" s="15">
        <v>7.6233183856000003E-2</v>
      </c>
      <c r="AG295" s="21">
        <v>223</v>
      </c>
      <c r="AH295" s="17">
        <f t="shared" si="66"/>
        <v>16.999999999888001</v>
      </c>
      <c r="AI295" s="17">
        <f t="shared" si="67"/>
        <v>15.2309</v>
      </c>
      <c r="AJ295" s="14">
        <v>0.01</v>
      </c>
      <c r="AK295" s="15">
        <v>0</v>
      </c>
      <c r="AL295" s="21">
        <v>257.60224666666659</v>
      </c>
      <c r="AM295" s="16">
        <f t="shared" si="68"/>
        <v>0</v>
      </c>
      <c r="AN295" s="16">
        <f t="shared" si="69"/>
        <v>2.5760224666666658</v>
      </c>
      <c r="AO295" s="27">
        <v>0.17348323697715906</v>
      </c>
      <c r="AP295" s="27">
        <v>-0.10272340121786661</v>
      </c>
    </row>
    <row r="296" spans="1:42" customFormat="1" x14ac:dyDescent="0.25">
      <c r="A296" t="str">
        <f t="shared" si="70"/>
        <v>46082ColombiaEchostar (Hughes)HughesNet</v>
      </c>
      <c r="B296" t="str">
        <f t="shared" si="57"/>
        <v>46082ColombiaHughesNet</v>
      </c>
      <c r="C296" s="11">
        <v>46082</v>
      </c>
      <c r="D296" s="12" t="s">
        <v>18</v>
      </c>
      <c r="E296" s="12" t="s">
        <v>227</v>
      </c>
      <c r="F296" s="12" t="s">
        <v>98</v>
      </c>
      <c r="G296" s="12" t="s">
        <v>99</v>
      </c>
      <c r="H296" s="12" t="s">
        <v>32</v>
      </c>
      <c r="I296" s="12" t="s">
        <v>33</v>
      </c>
      <c r="J296" s="13">
        <v>8391.66</v>
      </c>
      <c r="K296" s="14">
        <v>0.15026487568336649</v>
      </c>
      <c r="L296" s="15">
        <v>0.173124</v>
      </c>
      <c r="M296" s="16">
        <v>9136.4999370000005</v>
      </c>
      <c r="N296" s="17">
        <f t="shared" si="58"/>
        <v>1581.747415093188</v>
      </c>
      <c r="O296" s="16">
        <f t="shared" si="59"/>
        <v>1372.8950272143909</v>
      </c>
      <c r="P296" s="14">
        <v>6.1633156070199514E-2</v>
      </c>
      <c r="Q296" s="15">
        <v>3.1241000000000001E-2</v>
      </c>
      <c r="R296" s="13">
        <v>9583.9999370000005</v>
      </c>
      <c r="S296" s="17">
        <f t="shared" si="60"/>
        <v>299.41374203181704</v>
      </c>
      <c r="T296" s="16">
        <f t="shared" si="61"/>
        <v>590.6921638939034</v>
      </c>
      <c r="U296" s="14">
        <v>0.21109286979156408</v>
      </c>
      <c r="V296" s="15">
        <v>0.20372975470089749</v>
      </c>
      <c r="W296" s="13">
        <v>8391.66</v>
      </c>
      <c r="X296" s="17">
        <f t="shared" si="62"/>
        <v>1709.6308333333334</v>
      </c>
      <c r="Y296" s="16">
        <f t="shared" si="63"/>
        <v>1771.4195917150766</v>
      </c>
      <c r="Z296" s="14">
        <v>0.80000000000000038</v>
      </c>
      <c r="AA296" s="15">
        <v>0.75795846378692888</v>
      </c>
      <c r="AB296" s="13">
        <v>8391.66</v>
      </c>
      <c r="AC296" s="16">
        <f t="shared" si="64"/>
        <v>6360.5297222222198</v>
      </c>
      <c r="AD296" s="16">
        <f t="shared" si="65"/>
        <v>6713.3280000000032</v>
      </c>
      <c r="AE296" s="14">
        <v>0</v>
      </c>
      <c r="AF296" s="15">
        <v>0.111111111111</v>
      </c>
      <c r="AG296" s="21">
        <v>54</v>
      </c>
      <c r="AH296" s="17">
        <f t="shared" si="66"/>
        <v>5.9999999999940004</v>
      </c>
      <c r="AI296" s="17">
        <f t="shared" si="67"/>
        <v>0</v>
      </c>
      <c r="AJ296" s="14">
        <v>0.01</v>
      </c>
      <c r="AK296" s="15">
        <v>0</v>
      </c>
      <c r="AL296" s="21">
        <v>97.271048631249997</v>
      </c>
      <c r="AM296" s="16">
        <f t="shared" si="68"/>
        <v>0</v>
      </c>
      <c r="AN296" s="16">
        <f t="shared" si="69"/>
        <v>0.97271048631250001</v>
      </c>
      <c r="AO296" s="27">
        <v>0.15036115834014971</v>
      </c>
      <c r="AP296" s="27">
        <v>0.20806541654203489</v>
      </c>
    </row>
    <row r="297" spans="1:42" customFormat="1" x14ac:dyDescent="0.25">
      <c r="A297" t="str">
        <f t="shared" si="70"/>
        <v>46082Peruemma-sleepemma-sleep</v>
      </c>
      <c r="B297" t="str">
        <f t="shared" si="57"/>
        <v>46082Peruemma-sleep</v>
      </c>
      <c r="C297" s="11">
        <v>46082</v>
      </c>
      <c r="D297" s="12" t="s">
        <v>39</v>
      </c>
      <c r="E297" s="12" t="s">
        <v>227</v>
      </c>
      <c r="F297" s="12" t="s">
        <v>100</v>
      </c>
      <c r="G297" s="12" t="s">
        <v>100</v>
      </c>
      <c r="H297" s="12" t="s">
        <v>25</v>
      </c>
      <c r="I297" s="12" t="s">
        <v>26</v>
      </c>
      <c r="J297" s="13">
        <v>10252.457921130001</v>
      </c>
      <c r="K297" s="14">
        <v>0.11346229030154882</v>
      </c>
      <c r="L297" s="15">
        <v>0.17926300000000001</v>
      </c>
      <c r="M297" s="16">
        <v>12957.799998</v>
      </c>
      <c r="N297" s="17">
        <f t="shared" si="58"/>
        <v>2322.8541010414742</v>
      </c>
      <c r="O297" s="16">
        <f t="shared" si="59"/>
        <v>1470.2216650424848</v>
      </c>
      <c r="P297" s="14">
        <v>4.3924215156270943E-2</v>
      </c>
      <c r="Q297" s="15">
        <v>6.2932000000000002E-2</v>
      </c>
      <c r="R297" s="13">
        <v>14011.049998</v>
      </c>
      <c r="S297" s="17">
        <f t="shared" si="60"/>
        <v>881.74339847413603</v>
      </c>
      <c r="T297" s="16">
        <f t="shared" si="61"/>
        <v>615.42437467742161</v>
      </c>
      <c r="U297" s="14">
        <v>0</v>
      </c>
      <c r="V297" s="15">
        <v>0</v>
      </c>
      <c r="W297" s="13">
        <v>10252.457921130001</v>
      </c>
      <c r="X297" s="17">
        <f t="shared" si="62"/>
        <v>0</v>
      </c>
      <c r="Y297" s="16">
        <f t="shared" si="63"/>
        <v>0</v>
      </c>
      <c r="Z297" s="14">
        <v>0.96880000000000077</v>
      </c>
      <c r="AA297" s="15">
        <v>0.96314652613484153</v>
      </c>
      <c r="AB297" s="13">
        <v>10252.457921130001</v>
      </c>
      <c r="AC297" s="16">
        <f t="shared" si="64"/>
        <v>9874.6192310799997</v>
      </c>
      <c r="AD297" s="16">
        <f t="shared" si="65"/>
        <v>9932.5812339907534</v>
      </c>
      <c r="AE297" s="14">
        <v>8.3299999999999999E-2</v>
      </c>
      <c r="AF297" s="15">
        <v>0.151162790697</v>
      </c>
      <c r="AG297" s="21">
        <v>86</v>
      </c>
      <c r="AH297" s="17">
        <f t="shared" si="66"/>
        <v>12.999999999942</v>
      </c>
      <c r="AI297" s="17">
        <f t="shared" si="67"/>
        <v>7.1638000000000002</v>
      </c>
      <c r="AJ297" s="14">
        <v>0.01</v>
      </c>
      <c r="AK297" s="15">
        <v>0</v>
      </c>
      <c r="AL297" s="21">
        <v>127.99413200000001</v>
      </c>
      <c r="AM297" s="16">
        <f t="shared" si="68"/>
        <v>0</v>
      </c>
      <c r="AN297" s="16">
        <f t="shared" si="69"/>
        <v>1.27994132</v>
      </c>
      <c r="AO297" s="27">
        <v>0.50951542592452148</v>
      </c>
      <c r="AP297" s="27">
        <v>0.46322324010103183</v>
      </c>
    </row>
    <row r="298" spans="1:42" customFormat="1" x14ac:dyDescent="0.25">
      <c r="A298" t="str">
        <f t="shared" si="70"/>
        <v>46082ColombiaEpsonEpson</v>
      </c>
      <c r="B298" t="str">
        <f t="shared" si="57"/>
        <v>46082ColombiaEpson</v>
      </c>
      <c r="C298" s="11">
        <v>46082</v>
      </c>
      <c r="D298" s="12" t="s">
        <v>18</v>
      </c>
      <c r="E298" s="12" t="s">
        <v>227</v>
      </c>
      <c r="F298" s="12" t="s">
        <v>101</v>
      </c>
      <c r="G298" s="12" t="s">
        <v>101</v>
      </c>
      <c r="H298" s="12" t="s">
        <v>41</v>
      </c>
      <c r="I298" s="12" t="s">
        <v>42</v>
      </c>
      <c r="J298" s="13">
        <v>8353.6926000000003</v>
      </c>
      <c r="K298" s="14">
        <v>0.1054943886588694</v>
      </c>
      <c r="L298" s="15">
        <v>0.118212</v>
      </c>
      <c r="M298" s="16">
        <v>8252.5</v>
      </c>
      <c r="N298" s="17">
        <f t="shared" si="58"/>
        <v>975.54453000000001</v>
      </c>
      <c r="O298" s="16">
        <f t="shared" si="59"/>
        <v>870.59244240731971</v>
      </c>
      <c r="P298" s="14">
        <v>2.4750000000000005E-2</v>
      </c>
      <c r="Q298" s="15">
        <v>5.0850000000000001E-3</v>
      </c>
      <c r="R298" s="13">
        <v>8652.5</v>
      </c>
      <c r="S298" s="17">
        <f t="shared" si="60"/>
        <v>43.9979625</v>
      </c>
      <c r="T298" s="16">
        <f t="shared" si="61"/>
        <v>214.14937500000005</v>
      </c>
      <c r="U298" s="14">
        <v>0.16717828121097764</v>
      </c>
      <c r="V298" s="15">
        <v>0.16573153263716905</v>
      </c>
      <c r="W298" s="13">
        <v>8353.6926000000003</v>
      </c>
      <c r="X298" s="17">
        <f t="shared" si="62"/>
        <v>1384.4702777777777</v>
      </c>
      <c r="Y298" s="16">
        <f t="shared" si="63"/>
        <v>1396.5559706328629</v>
      </c>
      <c r="Z298" s="14">
        <v>0.71020000000000016</v>
      </c>
      <c r="AA298" s="15">
        <v>0.60935486242335513</v>
      </c>
      <c r="AB298" s="13">
        <v>8353.6926000000003</v>
      </c>
      <c r="AC298" s="16">
        <f t="shared" si="64"/>
        <v>5090.3632049999997</v>
      </c>
      <c r="AD298" s="16">
        <f t="shared" si="65"/>
        <v>5932.7924845200014</v>
      </c>
      <c r="AE298" s="14">
        <v>2.9700000000000001E-2</v>
      </c>
      <c r="AF298" s="15">
        <v>9.8039215686000006E-2</v>
      </c>
      <c r="AG298" s="21">
        <v>51</v>
      </c>
      <c r="AH298" s="17">
        <f t="shared" si="66"/>
        <v>4.9999999999860005</v>
      </c>
      <c r="AI298" s="17">
        <f t="shared" si="67"/>
        <v>1.5146999999999999</v>
      </c>
      <c r="AJ298" s="14">
        <v>0.01</v>
      </c>
      <c r="AK298" s="15">
        <v>0</v>
      </c>
      <c r="AL298" s="21">
        <v>69.704366666666672</v>
      </c>
      <c r="AM298" s="16">
        <f t="shared" si="68"/>
        <v>0</v>
      </c>
      <c r="AN298" s="16">
        <f t="shared" si="69"/>
        <v>0.69704366666666673</v>
      </c>
      <c r="AO298" s="27">
        <v>0.27970700678338312</v>
      </c>
      <c r="AP298" s="27">
        <v>0.18237908728752172</v>
      </c>
    </row>
    <row r="299" spans="1:42" customFormat="1" x14ac:dyDescent="0.25">
      <c r="A299" t="str">
        <f t="shared" si="70"/>
        <v>46082ColombiaExtended Stay AmericaESA Management LLC</v>
      </c>
      <c r="B299" t="str">
        <f t="shared" si="57"/>
        <v>46082ColombiaESA Management LLC</v>
      </c>
      <c r="C299" s="11">
        <v>46082</v>
      </c>
      <c r="D299" s="12" t="s">
        <v>18</v>
      </c>
      <c r="E299" s="12" t="s">
        <v>227</v>
      </c>
      <c r="F299" s="12" t="s">
        <v>102</v>
      </c>
      <c r="G299" s="12" t="s">
        <v>103</v>
      </c>
      <c r="H299" s="12" t="s">
        <v>28</v>
      </c>
      <c r="I299" s="12" t="s">
        <v>29</v>
      </c>
      <c r="J299" s="13">
        <v>2940.84</v>
      </c>
      <c r="K299" s="14">
        <v>0.12283112511084179</v>
      </c>
      <c r="L299" s="15">
        <v>0.142259</v>
      </c>
      <c r="M299" s="16">
        <v>3200.9999979999998</v>
      </c>
      <c r="N299" s="17">
        <f t="shared" si="58"/>
        <v>455.37105871548198</v>
      </c>
      <c r="O299" s="16">
        <f t="shared" si="59"/>
        <v>393.18243123414231</v>
      </c>
      <c r="P299" s="14">
        <v>1.6037035883151429E-2</v>
      </c>
      <c r="Q299" s="15">
        <v>1.8811999999999999E-2</v>
      </c>
      <c r="R299" s="13">
        <v>3348.8333309999998</v>
      </c>
      <c r="S299" s="17">
        <f t="shared" si="60"/>
        <v>62.998252622771993</v>
      </c>
      <c r="T299" s="16">
        <f t="shared" si="61"/>
        <v>53.705360295940523</v>
      </c>
      <c r="U299" s="14">
        <v>7.8970186374599058E-2</v>
      </c>
      <c r="V299" s="15">
        <v>0.20980400157778048</v>
      </c>
      <c r="W299" s="13">
        <v>2940.84</v>
      </c>
      <c r="X299" s="17">
        <f t="shared" si="62"/>
        <v>617</v>
      </c>
      <c r="Y299" s="16">
        <f t="shared" si="63"/>
        <v>232.23868289787592</v>
      </c>
      <c r="Z299" s="14">
        <v>0.70339999999999991</v>
      </c>
      <c r="AA299" s="15">
        <v>0.6764832228584724</v>
      </c>
      <c r="AB299" s="13">
        <v>2940.84</v>
      </c>
      <c r="AC299" s="16">
        <f t="shared" si="64"/>
        <v>1989.42892111111</v>
      </c>
      <c r="AD299" s="16">
        <f t="shared" si="65"/>
        <v>2068.5868559999999</v>
      </c>
      <c r="AE299" s="14">
        <v>8.4699999999999998E-2</v>
      </c>
      <c r="AF299" s="15">
        <v>5.5555555554999997E-2</v>
      </c>
      <c r="AG299" s="21">
        <v>18</v>
      </c>
      <c r="AH299" s="17">
        <f t="shared" si="66"/>
        <v>0.99999999999</v>
      </c>
      <c r="AI299" s="17">
        <f t="shared" si="67"/>
        <v>1.5246</v>
      </c>
      <c r="AJ299" s="14">
        <v>0.01</v>
      </c>
      <c r="AK299" s="15">
        <v>0.21498067740185209</v>
      </c>
      <c r="AL299" s="21">
        <v>34.766942692708319</v>
      </c>
      <c r="AM299" s="16">
        <f t="shared" si="68"/>
        <v>7.4742208912698063</v>
      </c>
      <c r="AN299" s="16">
        <f t="shared" si="69"/>
        <v>0.34766942692708319</v>
      </c>
      <c r="AO299" s="27">
        <v>0.40433309784122734</v>
      </c>
      <c r="AP299" s="27">
        <v>0.23686267975343533</v>
      </c>
    </row>
    <row r="300" spans="1:42" customFormat="1" x14ac:dyDescent="0.25">
      <c r="A300" t="str">
        <f t="shared" si="70"/>
        <v>46082PeruExtended Stay AmericaESA Management LLC</v>
      </c>
      <c r="B300" t="str">
        <f t="shared" si="57"/>
        <v>46082PeruESA Management LLC</v>
      </c>
      <c r="C300" s="11">
        <v>46082</v>
      </c>
      <c r="D300" s="12" t="s">
        <v>39</v>
      </c>
      <c r="E300" s="12" t="s">
        <v>227</v>
      </c>
      <c r="F300" s="12" t="s">
        <v>102</v>
      </c>
      <c r="G300" s="12" t="s">
        <v>103</v>
      </c>
      <c r="H300" s="12" t="s">
        <v>28</v>
      </c>
      <c r="I300" s="12" t="s">
        <v>29</v>
      </c>
      <c r="J300" s="13">
        <v>8887.4599999999991</v>
      </c>
      <c r="K300" s="14">
        <v>0.16731115505824543</v>
      </c>
      <c r="L300" s="15">
        <v>0.194384</v>
      </c>
      <c r="M300" s="16">
        <v>9609.0499999999993</v>
      </c>
      <c r="N300" s="17">
        <f t="shared" si="58"/>
        <v>1867.8455751999998</v>
      </c>
      <c r="O300" s="16">
        <f t="shared" si="59"/>
        <v>1607.701254512433</v>
      </c>
      <c r="P300" s="14">
        <v>7.2847608933289745E-2</v>
      </c>
      <c r="Q300" s="15">
        <v>6.8940000000000001E-2</v>
      </c>
      <c r="R300" s="13">
        <v>10251.549999999999</v>
      </c>
      <c r="S300" s="17">
        <f t="shared" si="60"/>
        <v>706.74185699999998</v>
      </c>
      <c r="T300" s="16">
        <f t="shared" si="61"/>
        <v>746.80090536006639</v>
      </c>
      <c r="U300" s="14">
        <v>7.1539072642801266E-2</v>
      </c>
      <c r="V300" s="15">
        <v>9.53114150599709E-2</v>
      </c>
      <c r="W300" s="13">
        <v>8887.4599999999991</v>
      </c>
      <c r="X300" s="17">
        <f t="shared" si="62"/>
        <v>847.07638888888891</v>
      </c>
      <c r="Y300" s="16">
        <f t="shared" si="63"/>
        <v>635.80064654999046</v>
      </c>
      <c r="Z300" s="14">
        <v>0.70339999999999991</v>
      </c>
      <c r="AA300" s="15">
        <v>0.81591815884403418</v>
      </c>
      <c r="AB300" s="13">
        <v>8887.4599999999991</v>
      </c>
      <c r="AC300" s="16">
        <f t="shared" si="64"/>
        <v>7251.44</v>
      </c>
      <c r="AD300" s="16">
        <f t="shared" si="65"/>
        <v>6251.4393639999989</v>
      </c>
      <c r="AE300" s="14">
        <v>0.1416</v>
      </c>
      <c r="AF300" s="15">
        <v>0.14000000000000001</v>
      </c>
      <c r="AG300" s="21">
        <v>50</v>
      </c>
      <c r="AH300" s="17">
        <f t="shared" si="66"/>
        <v>7.0000000000000009</v>
      </c>
      <c r="AI300" s="17">
        <f t="shared" si="67"/>
        <v>7.08</v>
      </c>
      <c r="AJ300" s="14">
        <v>0.01</v>
      </c>
      <c r="AK300" s="15">
        <v>0</v>
      </c>
      <c r="AL300" s="21">
        <v>92.824506226506031</v>
      </c>
      <c r="AM300" s="16">
        <f t="shared" si="68"/>
        <v>0</v>
      </c>
      <c r="AN300" s="16">
        <f t="shared" si="69"/>
        <v>0.92824506226506032</v>
      </c>
      <c r="AO300" s="27">
        <v>0.42146679181104507</v>
      </c>
      <c r="AP300" s="27">
        <v>0.47531509753798196</v>
      </c>
    </row>
    <row r="301" spans="1:42" customFormat="1" x14ac:dyDescent="0.25">
      <c r="A301" t="str">
        <f t="shared" si="70"/>
        <v>46082ColombiaFRISBY S.A.FRISBY S.A.</v>
      </c>
      <c r="B301" t="str">
        <f t="shared" si="57"/>
        <v>46082ColombiaFRISBY S.A.</v>
      </c>
      <c r="C301" s="11">
        <v>46082</v>
      </c>
      <c r="D301" s="12" t="s">
        <v>18</v>
      </c>
      <c r="E301" s="12" t="s">
        <v>227</v>
      </c>
      <c r="F301" s="12" t="s">
        <v>104</v>
      </c>
      <c r="G301" s="12" t="s">
        <v>104</v>
      </c>
      <c r="H301" s="12" t="s">
        <v>36</v>
      </c>
      <c r="I301" s="12" t="s">
        <v>37</v>
      </c>
      <c r="J301" s="13">
        <v>19970.203221416799</v>
      </c>
      <c r="K301" s="14">
        <v>7.6770000000000005E-2</v>
      </c>
      <c r="L301" s="15">
        <v>8.1534999999999996E-2</v>
      </c>
      <c r="M301" s="16">
        <v>20034.299933999999</v>
      </c>
      <c r="N301" s="17">
        <f t="shared" si="58"/>
        <v>1633.4966451186899</v>
      </c>
      <c r="O301" s="16">
        <f t="shared" si="59"/>
        <v>1538.0332059331799</v>
      </c>
      <c r="P301" s="14">
        <v>2.4332010234557885E-2</v>
      </c>
      <c r="Q301" s="15">
        <v>1.7118000000000001E-2</v>
      </c>
      <c r="R301" s="13">
        <v>20605.799933999999</v>
      </c>
      <c r="S301" s="17">
        <f t="shared" si="60"/>
        <v>352.73008327021199</v>
      </c>
      <c r="T301" s="16">
        <f t="shared" si="61"/>
        <v>501.38053488534018</v>
      </c>
      <c r="U301" s="14">
        <v>0.13094625328234583</v>
      </c>
      <c r="V301" s="15">
        <v>0.14012698886525965</v>
      </c>
      <c r="W301" s="13">
        <v>19970.203221416799</v>
      </c>
      <c r="X301" s="17">
        <f t="shared" si="62"/>
        <v>2798.3644444444444</v>
      </c>
      <c r="Y301" s="16">
        <f t="shared" si="63"/>
        <v>2615.0232891315627</v>
      </c>
      <c r="Z301" s="14">
        <v>0.87960000000000005</v>
      </c>
      <c r="AA301" s="15">
        <v>0.83673496728518093</v>
      </c>
      <c r="AB301" s="13">
        <v>19970.203221416799</v>
      </c>
      <c r="AC301" s="16">
        <f t="shared" si="64"/>
        <v>16709.7673391506</v>
      </c>
      <c r="AD301" s="16">
        <f t="shared" si="65"/>
        <v>17565.790753558216</v>
      </c>
      <c r="AE301" s="14">
        <v>5.04E-2</v>
      </c>
      <c r="AF301" s="15">
        <v>6.0439560438999999E-2</v>
      </c>
      <c r="AG301" s="21">
        <v>182</v>
      </c>
      <c r="AH301" s="17">
        <f t="shared" si="66"/>
        <v>10.999999999898</v>
      </c>
      <c r="AI301" s="17">
        <f t="shared" si="67"/>
        <v>9.1728000000000005</v>
      </c>
      <c r="AJ301" s="14">
        <v>0.01</v>
      </c>
      <c r="AK301" s="15">
        <v>0</v>
      </c>
      <c r="AL301" s="21">
        <v>144.76105833364119</v>
      </c>
      <c r="AM301" s="16">
        <f t="shared" si="68"/>
        <v>0</v>
      </c>
      <c r="AN301" s="16">
        <f t="shared" si="69"/>
        <v>1.4476105833364119</v>
      </c>
      <c r="AO301" s="27">
        <v>0.30482594143090752</v>
      </c>
      <c r="AP301" s="27">
        <v>0.38315382552280142</v>
      </c>
    </row>
    <row r="302" spans="1:42" customFormat="1" x14ac:dyDescent="0.25">
      <c r="A302" t="str">
        <f t="shared" si="70"/>
        <v>46082ColombiaFundacion  Testamentaria Hosp. Pablo TobonHospital Pablo Tobon Uribe</v>
      </c>
      <c r="B302" t="str">
        <f t="shared" si="57"/>
        <v>46082ColombiaHospital Pablo Tobon Uribe</v>
      </c>
      <c r="C302" s="11">
        <v>46082</v>
      </c>
      <c r="D302" s="12" t="s">
        <v>18</v>
      </c>
      <c r="E302" s="12" t="s">
        <v>227</v>
      </c>
      <c r="F302" s="12" t="s">
        <v>105</v>
      </c>
      <c r="G302" s="12" t="s">
        <v>106</v>
      </c>
      <c r="H302" s="12" t="s">
        <v>36</v>
      </c>
      <c r="I302" s="12" t="s">
        <v>37</v>
      </c>
      <c r="J302" s="13">
        <v>4707.3999999999996</v>
      </c>
      <c r="K302" s="14">
        <v>8.3519999999999997E-2</v>
      </c>
      <c r="L302" s="15">
        <v>9.5613000000000004E-2</v>
      </c>
      <c r="M302" s="16">
        <v>5070.2999970000001</v>
      </c>
      <c r="N302" s="17">
        <f t="shared" si="58"/>
        <v>484.78659361316102</v>
      </c>
      <c r="O302" s="16">
        <f t="shared" si="59"/>
        <v>423.47145574944</v>
      </c>
      <c r="P302" s="14">
        <v>1.0011771987089467E-2</v>
      </c>
      <c r="Q302" s="15">
        <v>7.3660000000000002E-3</v>
      </c>
      <c r="R302" s="13">
        <v>5429.7999970000001</v>
      </c>
      <c r="S302" s="17">
        <f t="shared" si="60"/>
        <v>39.995906777902</v>
      </c>
      <c r="T302" s="16">
        <f t="shared" si="61"/>
        <v>54.361919505463071</v>
      </c>
      <c r="U302" s="14">
        <v>3.0013997983248764E-2</v>
      </c>
      <c r="V302" s="15">
        <v>3.3813149548325004E-2</v>
      </c>
      <c r="W302" s="13">
        <v>4708.3999999999996</v>
      </c>
      <c r="X302" s="17">
        <f t="shared" si="62"/>
        <v>159.20583333333343</v>
      </c>
      <c r="Y302" s="16">
        <f t="shared" si="63"/>
        <v>141.31790810432847</v>
      </c>
      <c r="Z302" s="14">
        <v>0.94000000000000028</v>
      </c>
      <c r="AA302" s="15">
        <v>0.92466117177210361</v>
      </c>
      <c r="AB302" s="13">
        <v>4707.3999999999996</v>
      </c>
      <c r="AC302" s="16">
        <f t="shared" si="64"/>
        <v>4352.75</v>
      </c>
      <c r="AD302" s="16">
        <f t="shared" si="65"/>
        <v>4424.956000000001</v>
      </c>
      <c r="AE302" s="14">
        <v>2.4E-2</v>
      </c>
      <c r="AF302" s="15">
        <v>3.7037037037000002E-2</v>
      </c>
      <c r="AG302" s="21">
        <v>27</v>
      </c>
      <c r="AH302" s="17">
        <f t="shared" si="66"/>
        <v>0.99999999999900002</v>
      </c>
      <c r="AI302" s="17">
        <f t="shared" si="67"/>
        <v>0.64800000000000002</v>
      </c>
      <c r="AJ302" s="14">
        <v>0.01</v>
      </c>
      <c r="AK302" s="15">
        <v>0</v>
      </c>
      <c r="AL302" s="21">
        <v>29.854723256916671</v>
      </c>
      <c r="AM302" s="16">
        <f t="shared" si="68"/>
        <v>0</v>
      </c>
      <c r="AN302" s="16">
        <f t="shared" si="69"/>
        <v>0.29854723256916671</v>
      </c>
      <c r="AO302" s="27">
        <v>0.25348611700443563</v>
      </c>
      <c r="AP302" s="27">
        <v>0.21639789815193802</v>
      </c>
    </row>
    <row r="303" spans="1:42" customFormat="1" x14ac:dyDescent="0.25">
      <c r="A303" t="str">
        <f t="shared" si="70"/>
        <v>46082ColombiaFundacion Santafe de Bogota - Hospital UniversitarioFundacion Santafe de Bogota</v>
      </c>
      <c r="B303" t="str">
        <f t="shared" si="57"/>
        <v>46082ColombiaFundacion Santafe de Bogota</v>
      </c>
      <c r="C303" s="11">
        <v>46082</v>
      </c>
      <c r="D303" s="12" t="s">
        <v>18</v>
      </c>
      <c r="E303" s="12" t="s">
        <v>227</v>
      </c>
      <c r="F303" s="12" t="s">
        <v>107</v>
      </c>
      <c r="G303" s="12" t="s">
        <v>108</v>
      </c>
      <c r="H303" s="12" t="s">
        <v>36</v>
      </c>
      <c r="I303" s="12" t="s">
        <v>37</v>
      </c>
      <c r="J303" s="13">
        <v>12755.669570739299</v>
      </c>
      <c r="K303" s="14">
        <v>8.5500000000000007E-2</v>
      </c>
      <c r="L303" s="15">
        <v>0.12884999999999999</v>
      </c>
      <c r="M303" s="16">
        <v>13128.5</v>
      </c>
      <c r="N303" s="17">
        <f t="shared" si="58"/>
        <v>1691.607225</v>
      </c>
      <c r="O303" s="16">
        <f t="shared" si="59"/>
        <v>1122.48675</v>
      </c>
      <c r="P303" s="14">
        <v>1.7481425255813275E-2</v>
      </c>
      <c r="Q303" s="15">
        <v>1.1963E-2</v>
      </c>
      <c r="R303" s="13">
        <v>14335.5</v>
      </c>
      <c r="S303" s="17">
        <f t="shared" si="60"/>
        <v>171.4955865</v>
      </c>
      <c r="T303" s="16">
        <f t="shared" si="61"/>
        <v>250.60497175471122</v>
      </c>
      <c r="U303" s="14">
        <v>0</v>
      </c>
      <c r="V303" s="15">
        <v>0</v>
      </c>
      <c r="W303" s="13">
        <v>12755.669570739299</v>
      </c>
      <c r="X303" s="17">
        <f t="shared" si="62"/>
        <v>0</v>
      </c>
      <c r="Y303" s="16">
        <f t="shared" si="63"/>
        <v>0</v>
      </c>
      <c r="Z303" s="14">
        <v>0.97909999999999975</v>
      </c>
      <c r="AA303" s="15">
        <v>0.97920598074986609</v>
      </c>
      <c r="AB303" s="13">
        <v>12755.669570739299</v>
      </c>
      <c r="AC303" s="16">
        <f t="shared" si="64"/>
        <v>12490.427932137</v>
      </c>
      <c r="AD303" s="16">
        <f t="shared" si="65"/>
        <v>12489.076076710844</v>
      </c>
      <c r="AE303" s="14">
        <v>3.4200000000000001E-2</v>
      </c>
      <c r="AF303" s="15">
        <v>0</v>
      </c>
      <c r="AG303" s="21">
        <v>84</v>
      </c>
      <c r="AH303" s="17">
        <f t="shared" si="66"/>
        <v>0</v>
      </c>
      <c r="AI303" s="17">
        <f t="shared" si="67"/>
        <v>2.8728000000000002</v>
      </c>
      <c r="AJ303" s="14">
        <v>0.01</v>
      </c>
      <c r="AK303" s="15">
        <v>0</v>
      </c>
      <c r="AL303" s="21">
        <v>72.951250000000002</v>
      </c>
      <c r="AM303" s="16">
        <f t="shared" si="68"/>
        <v>0</v>
      </c>
      <c r="AN303" s="16">
        <f t="shared" si="69"/>
        <v>0.72951250000000001</v>
      </c>
      <c r="AO303" s="27">
        <v>0.31619623813823261</v>
      </c>
      <c r="AP303" s="27">
        <v>0.27379937535386384</v>
      </c>
    </row>
    <row r="304" spans="1:42" customFormat="1" x14ac:dyDescent="0.25">
      <c r="A304" t="str">
        <f t="shared" si="70"/>
        <v>46082ColombiaGeneral Motors Corp.General Motors</v>
      </c>
      <c r="B304" t="str">
        <f t="shared" si="57"/>
        <v>46082ColombiaGeneral Motors</v>
      </c>
      <c r="C304" s="11">
        <v>46082</v>
      </c>
      <c r="D304" s="12" t="s">
        <v>18</v>
      </c>
      <c r="E304" s="12" t="s">
        <v>227</v>
      </c>
      <c r="F304" s="12" t="s">
        <v>109</v>
      </c>
      <c r="G304" s="12" t="s">
        <v>110</v>
      </c>
      <c r="H304" s="12" t="s">
        <v>36</v>
      </c>
      <c r="I304" s="12" t="s">
        <v>37</v>
      </c>
      <c r="J304" s="13">
        <v>29396.080000000002</v>
      </c>
      <c r="K304" s="14">
        <v>8.3970000000000003E-2</v>
      </c>
      <c r="L304" s="15">
        <v>0.148399</v>
      </c>
      <c r="M304" s="16">
        <v>31173.75</v>
      </c>
      <c r="N304" s="17">
        <f t="shared" si="58"/>
        <v>4626.1533262499997</v>
      </c>
      <c r="O304" s="16">
        <f t="shared" si="59"/>
        <v>2617.6597875000002</v>
      </c>
      <c r="P304" s="14">
        <v>2.7845161336703551E-2</v>
      </c>
      <c r="Q304" s="15">
        <v>3.5862999999999999E-2</v>
      </c>
      <c r="R304" s="13">
        <v>33794.75</v>
      </c>
      <c r="S304" s="17">
        <f t="shared" si="60"/>
        <v>1211.9811192499999</v>
      </c>
      <c r="T304" s="16">
        <f t="shared" si="61"/>
        <v>941.02026608356232</v>
      </c>
      <c r="U304" s="14">
        <v>9.6423103178062089E-2</v>
      </c>
      <c r="V304" s="15">
        <v>0.21676323660993044</v>
      </c>
      <c r="W304" s="13">
        <v>29396.080000000002</v>
      </c>
      <c r="X304" s="17">
        <f t="shared" si="62"/>
        <v>6371.9894444444444</v>
      </c>
      <c r="Y304" s="16">
        <f t="shared" si="63"/>
        <v>2834.4612548705677</v>
      </c>
      <c r="Z304" s="14">
        <v>0.89000000000000035</v>
      </c>
      <c r="AA304" s="15">
        <v>0.85811713784066657</v>
      </c>
      <c r="AB304" s="13">
        <v>29396.080000000002</v>
      </c>
      <c r="AC304" s="16">
        <f t="shared" si="64"/>
        <v>25225.280033335264</v>
      </c>
      <c r="AD304" s="16">
        <f t="shared" si="65"/>
        <v>26162.511200000012</v>
      </c>
      <c r="AE304" s="14">
        <v>5.2200000000000003E-2</v>
      </c>
      <c r="AF304" s="15">
        <v>6.0913705583000001E-2</v>
      </c>
      <c r="AG304" s="21">
        <v>197</v>
      </c>
      <c r="AH304" s="17">
        <f t="shared" si="66"/>
        <v>11.999999999851001</v>
      </c>
      <c r="AI304" s="17">
        <f t="shared" si="67"/>
        <v>10.2834</v>
      </c>
      <c r="AJ304" s="14">
        <v>0.01</v>
      </c>
      <c r="AK304" s="15">
        <v>0</v>
      </c>
      <c r="AL304" s="21">
        <v>295.72056014478972</v>
      </c>
      <c r="AM304" s="16">
        <f t="shared" si="68"/>
        <v>0</v>
      </c>
      <c r="AN304" s="16">
        <f t="shared" si="69"/>
        <v>2.9572056014478973</v>
      </c>
      <c r="AO304" s="27">
        <v>0.39563897878920296</v>
      </c>
      <c r="AP304" s="27">
        <v>0.40256018627248691</v>
      </c>
    </row>
    <row r="305" spans="1:42" customFormat="1" x14ac:dyDescent="0.25">
      <c r="A305" t="str">
        <f t="shared" si="70"/>
        <v>46082PeruGoFundMeGoFundMe</v>
      </c>
      <c r="B305" t="str">
        <f t="shared" si="57"/>
        <v>46082PeruGoFundMe</v>
      </c>
      <c r="C305" s="11">
        <v>46082</v>
      </c>
      <c r="D305" s="12" t="s">
        <v>39</v>
      </c>
      <c r="E305" s="12" t="s">
        <v>227</v>
      </c>
      <c r="F305" s="12" t="s">
        <v>111</v>
      </c>
      <c r="G305" s="12" t="s">
        <v>111</v>
      </c>
      <c r="H305" s="12" t="s">
        <v>32</v>
      </c>
      <c r="I305" s="12" t="s">
        <v>33</v>
      </c>
      <c r="J305" s="13">
        <v>16717.042222222201</v>
      </c>
      <c r="K305" s="14">
        <v>0.11168692994614189</v>
      </c>
      <c r="L305" s="15">
        <v>0.104065</v>
      </c>
      <c r="M305" s="16">
        <v>16322.502499</v>
      </c>
      <c r="N305" s="17">
        <f t="shared" si="58"/>
        <v>1698.601222558435</v>
      </c>
      <c r="O305" s="16">
        <f t="shared" si="59"/>
        <v>1823.0101931515389</v>
      </c>
      <c r="P305" s="14">
        <v>3.2669754458576034E-2</v>
      </c>
      <c r="Q305" s="15">
        <v>2.1648000000000001E-2</v>
      </c>
      <c r="R305" s="13">
        <v>17460.751111000001</v>
      </c>
      <c r="S305" s="17">
        <f t="shared" si="60"/>
        <v>377.99034005092807</v>
      </c>
      <c r="T305" s="16">
        <f t="shared" si="61"/>
        <v>570.43845145867874</v>
      </c>
      <c r="U305" s="14">
        <v>9.3984471149538312E-2</v>
      </c>
      <c r="V305" s="15">
        <v>0.11159669526866077</v>
      </c>
      <c r="W305" s="13">
        <v>16717.042222222201</v>
      </c>
      <c r="X305" s="17">
        <f t="shared" si="62"/>
        <v>1865.5666666666666</v>
      </c>
      <c r="Y305" s="16">
        <f t="shared" si="63"/>
        <v>1571.1423724400563</v>
      </c>
      <c r="Z305" s="14">
        <v>0.95870000000000022</v>
      </c>
      <c r="AA305" s="15">
        <v>0.92423762763134654</v>
      </c>
      <c r="AB305" s="13">
        <v>16717.042222222201</v>
      </c>
      <c r="AC305" s="16">
        <f t="shared" si="64"/>
        <v>15450.5194444797</v>
      </c>
      <c r="AD305" s="16">
        <f t="shared" si="65"/>
        <v>16026.628378444428</v>
      </c>
      <c r="AE305" s="14">
        <v>4.7800000000000002E-2</v>
      </c>
      <c r="AF305" s="15">
        <v>8.8888888888000006E-2</v>
      </c>
      <c r="AG305" s="21">
        <v>90</v>
      </c>
      <c r="AH305" s="17">
        <f t="shared" si="66"/>
        <v>7.9999999999200009</v>
      </c>
      <c r="AI305" s="17">
        <f t="shared" si="67"/>
        <v>4.3020000000000005</v>
      </c>
      <c r="AJ305" s="14">
        <v>0.01</v>
      </c>
      <c r="AK305" s="15">
        <v>0</v>
      </c>
      <c r="AL305" s="21">
        <v>175.45134614457831</v>
      </c>
      <c r="AM305" s="16">
        <f t="shared" si="68"/>
        <v>0</v>
      </c>
      <c r="AN305" s="16">
        <f t="shared" si="69"/>
        <v>1.7545134614457831</v>
      </c>
      <c r="AO305" s="27">
        <v>0.48844192782587098</v>
      </c>
      <c r="AP305" s="27">
        <v>0.40854590520344169</v>
      </c>
    </row>
    <row r="306" spans="1:42" customFormat="1" x14ac:dyDescent="0.25">
      <c r="A306" t="str">
        <f t="shared" si="70"/>
        <v>46082ColombiaGRUPO BANCOLOMBIABancolombia</v>
      </c>
      <c r="B306" t="str">
        <f t="shared" si="57"/>
        <v>46082ColombiaBancolombia</v>
      </c>
      <c r="C306" s="11">
        <v>46082</v>
      </c>
      <c r="D306" s="12" t="s">
        <v>18</v>
      </c>
      <c r="E306" s="12" t="s">
        <v>227</v>
      </c>
      <c r="F306" s="12" t="s">
        <v>112</v>
      </c>
      <c r="G306" s="12" t="s">
        <v>113</v>
      </c>
      <c r="H306" s="12" t="s">
        <v>36</v>
      </c>
      <c r="I306" s="12" t="s">
        <v>37</v>
      </c>
      <c r="J306" s="13">
        <v>237387.96729207778</v>
      </c>
      <c r="K306" s="14">
        <v>0.13472299464928583</v>
      </c>
      <c r="L306" s="15">
        <v>0.162524</v>
      </c>
      <c r="M306" s="16">
        <v>262493.01652900001</v>
      </c>
      <c r="N306" s="17">
        <f t="shared" si="58"/>
        <v>42661.415018359199</v>
      </c>
      <c r="O306" s="16">
        <f t="shared" si="59"/>
        <v>35363.84526131137</v>
      </c>
      <c r="P306" s="14">
        <v>4.2422938806973592E-2</v>
      </c>
      <c r="Q306" s="15">
        <v>3.4144000000000001E-2</v>
      </c>
      <c r="R306" s="13">
        <v>267418.09986100002</v>
      </c>
      <c r="S306" s="17">
        <f t="shared" si="60"/>
        <v>9130.7236016539846</v>
      </c>
      <c r="T306" s="16">
        <f t="shared" si="61"/>
        <v>11344.661686280357</v>
      </c>
      <c r="U306" s="14">
        <v>0.11902131307442557</v>
      </c>
      <c r="V306" s="15">
        <v>0.13017937386195291</v>
      </c>
      <c r="W306" s="13">
        <v>237387.96729207778</v>
      </c>
      <c r="X306" s="17">
        <f t="shared" si="62"/>
        <v>30903.016944444444</v>
      </c>
      <c r="Y306" s="16">
        <f t="shared" si="63"/>
        <v>28254.227575171884</v>
      </c>
      <c r="Z306" s="14">
        <v>0.82960696002001644</v>
      </c>
      <c r="AA306" s="15">
        <v>0.80049372658728524</v>
      </c>
      <c r="AB306" s="13">
        <v>237387.96729207778</v>
      </c>
      <c r="AC306" s="16">
        <f t="shared" si="64"/>
        <v>190027.57858461593</v>
      </c>
      <c r="AD306" s="16">
        <f t="shared" si="65"/>
        <v>196938.70989051173</v>
      </c>
      <c r="AE306" s="14">
        <v>5.9400000000000001E-2</v>
      </c>
      <c r="AF306" s="15">
        <v>6.6937119675000004E-2</v>
      </c>
      <c r="AG306" s="21">
        <v>1479</v>
      </c>
      <c r="AH306" s="17">
        <f t="shared" si="66"/>
        <v>98.999999999324999</v>
      </c>
      <c r="AI306" s="17">
        <f t="shared" si="67"/>
        <v>87.852599999999995</v>
      </c>
      <c r="AJ306" s="14">
        <v>0.01</v>
      </c>
      <c r="AK306" s="15">
        <v>0</v>
      </c>
      <c r="AL306" s="21">
        <v>1650.1897317263949</v>
      </c>
      <c r="AM306" s="16">
        <f t="shared" si="68"/>
        <v>0</v>
      </c>
      <c r="AN306" s="16">
        <f t="shared" si="69"/>
        <v>16.50189731726395</v>
      </c>
      <c r="AO306" s="27">
        <v>0.30252834969292081</v>
      </c>
      <c r="AP306" s="27">
        <v>0.2926296218608041</v>
      </c>
    </row>
    <row r="307" spans="1:42" customFormat="1" x14ac:dyDescent="0.25">
      <c r="A307" t="str">
        <f t="shared" si="70"/>
        <v>46082ColombiaGRUPO INVERSURAARP SURA</v>
      </c>
      <c r="B307" t="str">
        <f t="shared" si="57"/>
        <v>46082ColombiaARP SURA</v>
      </c>
      <c r="C307" s="11">
        <v>46082</v>
      </c>
      <c r="D307" s="12" t="s">
        <v>18</v>
      </c>
      <c r="E307" s="12" t="s">
        <v>227</v>
      </c>
      <c r="F307" s="12" t="s">
        <v>114</v>
      </c>
      <c r="G307" s="12" t="s">
        <v>115</v>
      </c>
      <c r="H307" s="12" t="s">
        <v>36</v>
      </c>
      <c r="I307" s="12" t="s">
        <v>37</v>
      </c>
      <c r="J307" s="13">
        <v>86353.778055555493</v>
      </c>
      <c r="K307" s="14">
        <v>7.2000000000000008E-2</v>
      </c>
      <c r="L307" s="15">
        <v>0.112105</v>
      </c>
      <c r="M307" s="16">
        <v>87191.083329999994</v>
      </c>
      <c r="N307" s="17">
        <f t="shared" si="58"/>
        <v>9774.5563967096496</v>
      </c>
      <c r="O307" s="16">
        <f t="shared" si="59"/>
        <v>6277.7579997600005</v>
      </c>
      <c r="P307" s="14">
        <v>1.0579385090891196E-2</v>
      </c>
      <c r="Q307" s="15">
        <v>6.8279999999999999E-3</v>
      </c>
      <c r="R307" s="13">
        <v>89038.583329999994</v>
      </c>
      <c r="S307" s="17">
        <f t="shared" si="60"/>
        <v>607.95544697723994</v>
      </c>
      <c r="T307" s="16">
        <f t="shared" si="61"/>
        <v>941.97346099547531</v>
      </c>
      <c r="U307" s="14">
        <v>0</v>
      </c>
      <c r="V307" s="15">
        <v>0</v>
      </c>
      <c r="W307" s="13">
        <v>86353.778055555493</v>
      </c>
      <c r="X307" s="17">
        <f t="shared" si="62"/>
        <v>0</v>
      </c>
      <c r="Y307" s="16">
        <f t="shared" si="63"/>
        <v>0</v>
      </c>
      <c r="Z307" s="14">
        <v>0.96999999999999964</v>
      </c>
      <c r="AA307" s="15">
        <v>0.98118206248075723</v>
      </c>
      <c r="AB307" s="13">
        <v>86353.778055555493</v>
      </c>
      <c r="AC307" s="16">
        <f t="shared" si="64"/>
        <v>84728.778055555493</v>
      </c>
      <c r="AD307" s="16">
        <f t="shared" si="65"/>
        <v>83763.164713888793</v>
      </c>
      <c r="AE307" s="14">
        <v>3.6600000000000001E-2</v>
      </c>
      <c r="AF307" s="15">
        <v>4.2910447761000003E-2</v>
      </c>
      <c r="AG307" s="21">
        <v>536</v>
      </c>
      <c r="AH307" s="17">
        <f t="shared" si="66"/>
        <v>22.999999999896001</v>
      </c>
      <c r="AI307" s="17">
        <f t="shared" si="67"/>
        <v>19.617599999999999</v>
      </c>
      <c r="AJ307" s="14">
        <v>0.01</v>
      </c>
      <c r="AK307" s="15">
        <v>0</v>
      </c>
      <c r="AL307" s="21">
        <v>655.21745379046718</v>
      </c>
      <c r="AM307" s="16">
        <f t="shared" si="68"/>
        <v>0</v>
      </c>
      <c r="AN307" s="16">
        <f t="shared" si="69"/>
        <v>6.5521745379046719</v>
      </c>
      <c r="AO307" s="27">
        <v>0.34010068754987138</v>
      </c>
      <c r="AP307" s="27">
        <v>0.40579139719442653</v>
      </c>
    </row>
    <row r="308" spans="1:42" customFormat="1" x14ac:dyDescent="0.25">
      <c r="A308" t="str">
        <f t="shared" si="70"/>
        <v>46082ColombiaGRUPO INVERSURAEPS SURA</v>
      </c>
      <c r="B308" t="str">
        <f t="shared" si="57"/>
        <v>46082ColombiaEPS SURA</v>
      </c>
      <c r="C308" s="11">
        <v>46082</v>
      </c>
      <c r="D308" s="12" t="s">
        <v>18</v>
      </c>
      <c r="E308" s="12" t="s">
        <v>227</v>
      </c>
      <c r="F308" s="12" t="s">
        <v>114</v>
      </c>
      <c r="G308" s="12" t="s">
        <v>116</v>
      </c>
      <c r="H308" s="12" t="s">
        <v>36</v>
      </c>
      <c r="I308" s="12" t="s">
        <v>37</v>
      </c>
      <c r="J308" s="13">
        <v>134056.77180688901</v>
      </c>
      <c r="K308" s="14">
        <v>8.5500000000000007E-2</v>
      </c>
      <c r="L308" s="15">
        <v>0.137905</v>
      </c>
      <c r="M308" s="16">
        <v>139833.14999800001</v>
      </c>
      <c r="N308" s="17">
        <f t="shared" si="58"/>
        <v>19283.690550474192</v>
      </c>
      <c r="O308" s="16">
        <f t="shared" si="59"/>
        <v>11955.734324829002</v>
      </c>
      <c r="P308" s="14">
        <v>2.3829359991794558E-2</v>
      </c>
      <c r="Q308" s="15">
        <v>1.9480000000000001E-2</v>
      </c>
      <c r="R308" s="13">
        <v>141782.64999800001</v>
      </c>
      <c r="S308" s="17">
        <f t="shared" si="60"/>
        <v>2761.9260219610401</v>
      </c>
      <c r="T308" s="16">
        <f t="shared" si="61"/>
        <v>3378.589807392952</v>
      </c>
      <c r="U308" s="14">
        <v>0</v>
      </c>
      <c r="V308" s="15">
        <v>0</v>
      </c>
      <c r="W308" s="13">
        <v>134056.77180688901</v>
      </c>
      <c r="X308" s="17">
        <f t="shared" si="62"/>
        <v>0</v>
      </c>
      <c r="Y308" s="16">
        <f t="shared" si="63"/>
        <v>0</v>
      </c>
      <c r="Z308" s="14">
        <v>0.97499999999999909</v>
      </c>
      <c r="AA308" s="15">
        <v>0.98249384199336354</v>
      </c>
      <c r="AB308" s="13">
        <v>134056.77180688901</v>
      </c>
      <c r="AC308" s="16">
        <f t="shared" si="64"/>
        <v>131709.952777778</v>
      </c>
      <c r="AD308" s="16">
        <f t="shared" si="65"/>
        <v>130705.35251171666</v>
      </c>
      <c r="AE308" s="14">
        <v>6.3299999999999995E-2</v>
      </c>
      <c r="AF308" s="15">
        <v>6.5921787708999993E-2</v>
      </c>
      <c r="AG308" s="21">
        <v>895</v>
      </c>
      <c r="AH308" s="17">
        <f t="shared" si="66"/>
        <v>58.999999999554994</v>
      </c>
      <c r="AI308" s="17">
        <f t="shared" si="67"/>
        <v>56.653499999999994</v>
      </c>
      <c r="AJ308" s="14">
        <v>0.01</v>
      </c>
      <c r="AK308" s="15">
        <v>0</v>
      </c>
      <c r="AL308" s="21">
        <v>1012.952729201913</v>
      </c>
      <c r="AM308" s="16">
        <f t="shared" si="68"/>
        <v>0</v>
      </c>
      <c r="AN308" s="16">
        <f t="shared" si="69"/>
        <v>10.12952729201913</v>
      </c>
      <c r="AO308" s="27">
        <v>0.34010068754987138</v>
      </c>
      <c r="AP308" s="27">
        <v>0.31912099522308784</v>
      </c>
    </row>
    <row r="309" spans="1:42" customFormat="1" x14ac:dyDescent="0.25">
      <c r="A309" t="str">
        <f t="shared" si="70"/>
        <v>46082ColombiaGRUPO INVERSURAIPS SURA</v>
      </c>
      <c r="B309" t="str">
        <f t="shared" si="57"/>
        <v>46082ColombiaIPS SURA</v>
      </c>
      <c r="C309" s="11">
        <v>46082</v>
      </c>
      <c r="D309" s="12" t="s">
        <v>18</v>
      </c>
      <c r="E309" s="12" t="s">
        <v>227</v>
      </c>
      <c r="F309" s="12" t="s">
        <v>114</v>
      </c>
      <c r="G309" s="12" t="s">
        <v>117</v>
      </c>
      <c r="H309" s="12" t="s">
        <v>36</v>
      </c>
      <c r="I309" s="12" t="s">
        <v>37</v>
      </c>
      <c r="J309" s="13">
        <v>118084.623563778</v>
      </c>
      <c r="K309" s="14">
        <v>7.2000000000000008E-2</v>
      </c>
      <c r="L309" s="15">
        <v>0.10501199999999999</v>
      </c>
      <c r="M309" s="16">
        <v>126025.166656</v>
      </c>
      <c r="N309" s="17">
        <f t="shared" si="58"/>
        <v>13234.154800879871</v>
      </c>
      <c r="O309" s="16">
        <f t="shared" si="59"/>
        <v>9073.8119992320007</v>
      </c>
      <c r="P309" s="14">
        <v>1.2737107449517244E-2</v>
      </c>
      <c r="Q309" s="15">
        <v>1.2909E-2</v>
      </c>
      <c r="R309" s="13">
        <v>127666.666656</v>
      </c>
      <c r="S309" s="17">
        <f t="shared" si="60"/>
        <v>1648.0489998623041</v>
      </c>
      <c r="T309" s="16">
        <f t="shared" si="61"/>
        <v>1626.1040509191723</v>
      </c>
      <c r="U309" s="14">
        <v>0</v>
      </c>
      <c r="V309" s="15">
        <v>0</v>
      </c>
      <c r="W309" s="13">
        <v>118084.623563778</v>
      </c>
      <c r="X309" s="17">
        <f t="shared" si="62"/>
        <v>0</v>
      </c>
      <c r="Y309" s="16">
        <f t="shared" si="63"/>
        <v>0</v>
      </c>
      <c r="Z309" s="14">
        <v>0.98000000000000032</v>
      </c>
      <c r="AA309" s="15">
        <v>0.98783987920980709</v>
      </c>
      <c r="AB309" s="13">
        <v>118084.623563778</v>
      </c>
      <c r="AC309" s="16">
        <f t="shared" si="64"/>
        <v>116648.700277778</v>
      </c>
      <c r="AD309" s="16">
        <f t="shared" si="65"/>
        <v>115722.93109250248</v>
      </c>
      <c r="AE309" s="14">
        <v>3.1E-2</v>
      </c>
      <c r="AF309" s="15">
        <v>3.3692722371000003E-2</v>
      </c>
      <c r="AG309" s="21">
        <v>742</v>
      </c>
      <c r="AH309" s="17">
        <f t="shared" si="66"/>
        <v>24.999999999282004</v>
      </c>
      <c r="AI309" s="17">
        <f t="shared" si="67"/>
        <v>23.001999999999999</v>
      </c>
      <c r="AJ309" s="14">
        <v>0.01</v>
      </c>
      <c r="AK309" s="15">
        <v>0</v>
      </c>
      <c r="AL309" s="21">
        <v>774.68419601980156</v>
      </c>
      <c r="AM309" s="16">
        <f t="shared" si="68"/>
        <v>0</v>
      </c>
      <c r="AN309" s="16">
        <f t="shared" si="69"/>
        <v>7.7468419601980161</v>
      </c>
      <c r="AO309" s="27">
        <v>0.34010068754987138</v>
      </c>
      <c r="AP309" s="27">
        <v>0.34529186676496876</v>
      </c>
    </row>
    <row r="310" spans="1:42" customFormat="1" x14ac:dyDescent="0.25">
      <c r="A310" t="str">
        <f t="shared" si="70"/>
        <v>46082ColombiaGRUPO INVERSURADinamica IPS</v>
      </c>
      <c r="B310" t="str">
        <f t="shared" si="57"/>
        <v>46082ColombiaDinamica IPS</v>
      </c>
      <c r="C310" s="11">
        <v>46082</v>
      </c>
      <c r="D310" s="12" t="s">
        <v>18</v>
      </c>
      <c r="E310" s="12" t="s">
        <v>227</v>
      </c>
      <c r="F310" s="12" t="s">
        <v>114</v>
      </c>
      <c r="G310" s="12" t="s">
        <v>118</v>
      </c>
      <c r="H310" s="12" t="s">
        <v>36</v>
      </c>
      <c r="I310" s="12" t="s">
        <v>37</v>
      </c>
      <c r="J310" s="13">
        <v>36871.5772222222</v>
      </c>
      <c r="K310" s="14">
        <v>8.2500000000000004E-2</v>
      </c>
      <c r="L310" s="15">
        <v>0.111956</v>
      </c>
      <c r="M310" s="16">
        <v>38328.999995999999</v>
      </c>
      <c r="N310" s="17">
        <f t="shared" si="58"/>
        <v>4291.1615235521758</v>
      </c>
      <c r="O310" s="16">
        <f t="shared" si="59"/>
        <v>3162.1424996700002</v>
      </c>
      <c r="P310" s="14">
        <v>2.1315139848350199E-2</v>
      </c>
      <c r="Q310" s="15">
        <v>9.1699999999999993E-3</v>
      </c>
      <c r="R310" s="13">
        <v>39801.999995999999</v>
      </c>
      <c r="S310" s="17">
        <f t="shared" si="60"/>
        <v>364.98433996331994</v>
      </c>
      <c r="T310" s="16">
        <f t="shared" si="61"/>
        <v>848.38519615877408</v>
      </c>
      <c r="U310" s="14">
        <v>0</v>
      </c>
      <c r="V310" s="15">
        <v>0</v>
      </c>
      <c r="W310" s="13">
        <v>36651.5772222222</v>
      </c>
      <c r="X310" s="17">
        <f t="shared" si="62"/>
        <v>0</v>
      </c>
      <c r="Y310" s="16">
        <f t="shared" si="63"/>
        <v>0</v>
      </c>
      <c r="Z310" s="14">
        <v>0.98480000000000001</v>
      </c>
      <c r="AA310" s="15">
        <v>0.99097005663194404</v>
      </c>
      <c r="AB310" s="13">
        <v>36871.5772222222</v>
      </c>
      <c r="AC310" s="16">
        <f t="shared" si="64"/>
        <v>36538.628968014629</v>
      </c>
      <c r="AD310" s="16">
        <f t="shared" si="65"/>
        <v>36311.12924844442</v>
      </c>
      <c r="AE310" s="14">
        <v>3.6900000000000002E-2</v>
      </c>
      <c r="AF310" s="15">
        <v>3.7815126050000002E-2</v>
      </c>
      <c r="AG310" s="21">
        <v>238</v>
      </c>
      <c r="AH310" s="17">
        <f t="shared" si="66"/>
        <v>8.9999999999</v>
      </c>
      <c r="AI310" s="17">
        <f t="shared" si="67"/>
        <v>8.7822000000000013</v>
      </c>
      <c r="AJ310" s="14">
        <v>0.01</v>
      </c>
      <c r="AK310" s="15">
        <v>0</v>
      </c>
      <c r="AL310" s="21">
        <v>235.60234454362759</v>
      </c>
      <c r="AM310" s="16">
        <f t="shared" si="68"/>
        <v>0</v>
      </c>
      <c r="AN310" s="16">
        <f t="shared" si="69"/>
        <v>2.3560234454362758</v>
      </c>
      <c r="AO310" s="27">
        <v>0.34010068754987138</v>
      </c>
      <c r="AP310" s="27">
        <v>0.3248323182173059</v>
      </c>
    </row>
    <row r="311" spans="1:42" customFormat="1" x14ac:dyDescent="0.25">
      <c r="A311" t="str">
        <f t="shared" si="70"/>
        <v>46082ColombiaGrupo UribeGrupo Uribe</v>
      </c>
      <c r="B311" t="str">
        <f t="shared" si="57"/>
        <v>46082ColombiaGrupo Uribe</v>
      </c>
      <c r="C311" s="11">
        <v>46082</v>
      </c>
      <c r="D311" s="12" t="s">
        <v>18</v>
      </c>
      <c r="E311" s="12" t="s">
        <v>227</v>
      </c>
      <c r="F311" s="12" t="s">
        <v>119</v>
      </c>
      <c r="G311" s="12" t="s">
        <v>119</v>
      </c>
      <c r="H311" s="12" t="s">
        <v>36</v>
      </c>
      <c r="I311" s="12" t="s">
        <v>37</v>
      </c>
      <c r="J311" s="13">
        <v>11068</v>
      </c>
      <c r="K311" s="14">
        <v>7.4245324995275808E-2</v>
      </c>
      <c r="L311" s="15">
        <v>0.113118</v>
      </c>
      <c r="M311" s="16">
        <v>10786.79999</v>
      </c>
      <c r="N311" s="17">
        <f t="shared" si="58"/>
        <v>1220.1812412688198</v>
      </c>
      <c r="O311" s="16">
        <f t="shared" si="59"/>
        <v>800.86947091658783</v>
      </c>
      <c r="P311" s="14">
        <v>2.7657102309676846E-2</v>
      </c>
      <c r="Q311" s="15">
        <v>8.5459999999999998E-3</v>
      </c>
      <c r="R311" s="13">
        <v>11466.29999</v>
      </c>
      <c r="S311" s="17">
        <f t="shared" si="60"/>
        <v>97.990999714539996</v>
      </c>
      <c r="T311" s="16">
        <f t="shared" si="61"/>
        <v>317.1246319368766</v>
      </c>
      <c r="U311" s="14">
        <v>4.6546192103301E-2</v>
      </c>
      <c r="V311" s="15">
        <v>4.4860634260932425E-2</v>
      </c>
      <c r="W311" s="13">
        <v>11068</v>
      </c>
      <c r="X311" s="17">
        <f t="shared" si="62"/>
        <v>496.5175000000001</v>
      </c>
      <c r="Y311" s="16">
        <f t="shared" si="63"/>
        <v>515.17325419933547</v>
      </c>
      <c r="Z311" s="14">
        <v>0.9499999999999994</v>
      </c>
      <c r="AA311" s="15">
        <v>0.88331302062709771</v>
      </c>
      <c r="AB311" s="13">
        <v>11068</v>
      </c>
      <c r="AC311" s="16">
        <f t="shared" si="64"/>
        <v>9776.5085123007175</v>
      </c>
      <c r="AD311" s="16">
        <f t="shared" si="65"/>
        <v>10514.599999999993</v>
      </c>
      <c r="AE311" s="14">
        <v>0.1085</v>
      </c>
      <c r="AF311" s="15">
        <v>8.1081081080999998E-2</v>
      </c>
      <c r="AG311" s="21">
        <v>74</v>
      </c>
      <c r="AH311" s="17">
        <f t="shared" si="66"/>
        <v>5.9999999999939995</v>
      </c>
      <c r="AI311" s="17">
        <f t="shared" si="67"/>
        <v>8.0289999999999999</v>
      </c>
      <c r="AJ311" s="14">
        <v>0.01</v>
      </c>
      <c r="AK311" s="15">
        <v>0</v>
      </c>
      <c r="AL311" s="21">
        <v>76.160630826604148</v>
      </c>
      <c r="AM311" s="16">
        <f t="shared" si="68"/>
        <v>0</v>
      </c>
      <c r="AN311" s="16">
        <f t="shared" si="69"/>
        <v>0.76160630826604148</v>
      </c>
      <c r="AO311" s="27">
        <v>0.30557272732624924</v>
      </c>
      <c r="AP311" s="27">
        <v>0.2692868182816599</v>
      </c>
    </row>
    <row r="312" spans="1:42" customFormat="1" x14ac:dyDescent="0.25">
      <c r="A312" t="str">
        <f t="shared" si="70"/>
        <v>46082ColombiaHospital San Vicente FundaciónHospital San Vicente Fundación</v>
      </c>
      <c r="B312" t="str">
        <f t="shared" si="57"/>
        <v>46082ColombiaHospital San Vicente Fundación</v>
      </c>
      <c r="C312" s="11">
        <v>46082</v>
      </c>
      <c r="D312" s="12" t="s">
        <v>18</v>
      </c>
      <c r="E312" s="12" t="s">
        <v>227</v>
      </c>
      <c r="F312" s="12" t="s">
        <v>120</v>
      </c>
      <c r="G312" s="12" t="s">
        <v>120</v>
      </c>
      <c r="H312" s="12" t="s">
        <v>36</v>
      </c>
      <c r="I312" s="12" t="s">
        <v>37</v>
      </c>
      <c r="J312" s="13">
        <v>3958.3610839298799</v>
      </c>
      <c r="K312" s="14">
        <v>0.12257999999999999</v>
      </c>
      <c r="L312" s="15">
        <v>0.178532</v>
      </c>
      <c r="M312" s="16">
        <v>4583</v>
      </c>
      <c r="N312" s="17">
        <f t="shared" si="58"/>
        <v>818.21215599999994</v>
      </c>
      <c r="O312" s="16">
        <f t="shared" si="59"/>
        <v>561.78413999999998</v>
      </c>
      <c r="P312" s="14">
        <v>2.2988418627213195E-2</v>
      </c>
      <c r="Q312" s="15">
        <v>3.6597999999999999E-2</v>
      </c>
      <c r="R312" s="13">
        <v>4925</v>
      </c>
      <c r="S312" s="17">
        <f t="shared" si="60"/>
        <v>180.24515</v>
      </c>
      <c r="T312" s="16">
        <f t="shared" si="61"/>
        <v>113.21796173902499</v>
      </c>
      <c r="U312" s="14">
        <v>0</v>
      </c>
      <c r="V312" s="15">
        <v>0</v>
      </c>
      <c r="W312" s="13">
        <v>3958.3610839298799</v>
      </c>
      <c r="X312" s="17">
        <f t="shared" si="62"/>
        <v>0</v>
      </c>
      <c r="Y312" s="16">
        <f t="shared" si="63"/>
        <v>0</v>
      </c>
      <c r="Z312" s="14">
        <v>0.95339999999999958</v>
      </c>
      <c r="AA312" s="15">
        <v>0.95324876356217014</v>
      </c>
      <c r="AB312" s="13">
        <v>3958.3610839298799</v>
      </c>
      <c r="AC312" s="16">
        <f t="shared" si="64"/>
        <v>3773.3028089887698</v>
      </c>
      <c r="AD312" s="16">
        <f t="shared" si="65"/>
        <v>3773.9014574187458</v>
      </c>
      <c r="AE312" s="14">
        <v>1.2200000000000001E-2</v>
      </c>
      <c r="AF312" s="15">
        <v>0</v>
      </c>
      <c r="AG312" s="21">
        <v>26</v>
      </c>
      <c r="AH312" s="17">
        <f t="shared" si="66"/>
        <v>0</v>
      </c>
      <c r="AI312" s="17">
        <f t="shared" si="67"/>
        <v>0.31720000000000004</v>
      </c>
      <c r="AJ312" s="14">
        <v>0.01</v>
      </c>
      <c r="AK312" s="15">
        <v>0</v>
      </c>
      <c r="AL312" s="21">
        <v>31.421666666666667</v>
      </c>
      <c r="AM312" s="16">
        <f t="shared" si="68"/>
        <v>0</v>
      </c>
      <c r="AN312" s="16">
        <f t="shared" si="69"/>
        <v>0.3142166666666667</v>
      </c>
      <c r="AO312" s="27">
        <v>0.36524999827261967</v>
      </c>
      <c r="AP312" s="27">
        <v>0.49920338666750791</v>
      </c>
    </row>
    <row r="313" spans="1:42" customFormat="1" x14ac:dyDescent="0.25">
      <c r="A313" t="str">
        <f t="shared" si="70"/>
        <v>46082ColombiaHospital Universitario San IgnacioHospital Universitario San Ignacio</v>
      </c>
      <c r="B313" t="str">
        <f t="shared" si="57"/>
        <v>46082ColombiaHospital Universitario San Ignacio</v>
      </c>
      <c r="C313" s="11">
        <v>46082</v>
      </c>
      <c r="D313" s="12" t="s">
        <v>18</v>
      </c>
      <c r="E313" s="12" t="s">
        <v>227</v>
      </c>
      <c r="F313" s="12" t="s">
        <v>121</v>
      </c>
      <c r="G313" s="12" t="s">
        <v>121</v>
      </c>
      <c r="H313" s="12" t="s">
        <v>36</v>
      </c>
      <c r="I313" s="12" t="s">
        <v>37</v>
      </c>
      <c r="J313" s="13">
        <v>2457.21</v>
      </c>
      <c r="K313" s="14">
        <v>5.3999999999999999E-2</v>
      </c>
      <c r="L313" s="15">
        <v>0.19522400000000001</v>
      </c>
      <c r="M313" s="16">
        <v>2870</v>
      </c>
      <c r="N313" s="17">
        <f t="shared" si="58"/>
        <v>560.29287999999997</v>
      </c>
      <c r="O313" s="16">
        <f t="shared" si="59"/>
        <v>154.97999999999999</v>
      </c>
      <c r="P313" s="14">
        <v>9.7278459175020645E-3</v>
      </c>
      <c r="Q313" s="15">
        <v>8.2538E-2</v>
      </c>
      <c r="R313" s="13">
        <v>2883.5</v>
      </c>
      <c r="S313" s="17">
        <f t="shared" si="60"/>
        <v>237.998323</v>
      </c>
      <c r="T313" s="16">
        <f t="shared" si="61"/>
        <v>28.050243703117204</v>
      </c>
      <c r="U313" s="14">
        <v>6.5167906344350462E-2</v>
      </c>
      <c r="V313" s="15">
        <v>6.2825431191382813E-2</v>
      </c>
      <c r="W313" s="13">
        <v>2457.21</v>
      </c>
      <c r="X313" s="17">
        <f t="shared" si="62"/>
        <v>154.37527777777777</v>
      </c>
      <c r="Y313" s="16">
        <f t="shared" si="63"/>
        <v>160.13123114840141</v>
      </c>
      <c r="Z313" s="14">
        <v>0.96999999999999964</v>
      </c>
      <c r="AA313" s="15">
        <v>0.96138857122960986</v>
      </c>
      <c r="AB313" s="13">
        <v>2457.21</v>
      </c>
      <c r="AC313" s="16">
        <f t="shared" si="64"/>
        <v>2362.3336111111098</v>
      </c>
      <c r="AD313" s="16">
        <f t="shared" si="65"/>
        <v>2383.4936999999991</v>
      </c>
      <c r="AE313" s="14">
        <v>3.2099999999999997E-2</v>
      </c>
      <c r="AF313" s="15">
        <v>0</v>
      </c>
      <c r="AG313" s="21">
        <v>18</v>
      </c>
      <c r="AH313" s="17">
        <f t="shared" si="66"/>
        <v>0</v>
      </c>
      <c r="AI313" s="17">
        <f t="shared" si="67"/>
        <v>0.57779999999999998</v>
      </c>
      <c r="AJ313" s="14">
        <v>0.01</v>
      </c>
      <c r="AK313" s="15">
        <v>0</v>
      </c>
      <c r="AL313" s="21">
        <v>17.77</v>
      </c>
      <c r="AM313" s="16">
        <f t="shared" si="68"/>
        <v>0</v>
      </c>
      <c r="AN313" s="16">
        <f t="shared" si="69"/>
        <v>0.1777</v>
      </c>
      <c r="AO313" s="27">
        <v>0.33609625975712415</v>
      </c>
      <c r="AP313" s="27">
        <v>0.42575351741729811</v>
      </c>
    </row>
    <row r="314" spans="1:42" customFormat="1" x14ac:dyDescent="0.25">
      <c r="A314" t="str">
        <f t="shared" si="70"/>
        <v>46082ColombiaHyatt CorporationApple Leisure Group</v>
      </c>
      <c r="B314" t="str">
        <f t="shared" si="57"/>
        <v>46082ColombiaApple Leisure Group</v>
      </c>
      <c r="C314" s="11">
        <v>46082</v>
      </c>
      <c r="D314" s="12" t="s">
        <v>18</v>
      </c>
      <c r="E314" s="12" t="s">
        <v>228</v>
      </c>
      <c r="F314" s="12" t="s">
        <v>122</v>
      </c>
      <c r="G314" s="12" t="s">
        <v>123</v>
      </c>
      <c r="H314" s="12" t="s">
        <v>28</v>
      </c>
      <c r="I314" s="12" t="s">
        <v>29</v>
      </c>
      <c r="J314" s="13">
        <v>2785.53</v>
      </c>
      <c r="K314" s="14">
        <v>0.10582250923149748</v>
      </c>
      <c r="L314" s="15">
        <v>0.216029</v>
      </c>
      <c r="M314" s="16">
        <v>3222.25</v>
      </c>
      <c r="N314" s="17">
        <f t="shared" si="58"/>
        <v>696.09944525000003</v>
      </c>
      <c r="O314" s="16">
        <f t="shared" si="59"/>
        <v>340.98658037119276</v>
      </c>
      <c r="P314" s="14">
        <v>9.5843931450925422E-3</v>
      </c>
      <c r="Q314" s="15">
        <v>4.803E-3</v>
      </c>
      <c r="R314" s="13">
        <v>3331.25</v>
      </c>
      <c r="S314" s="17">
        <f t="shared" si="60"/>
        <v>15.99999375</v>
      </c>
      <c r="T314" s="16">
        <f t="shared" si="61"/>
        <v>31.928009664589531</v>
      </c>
      <c r="U314" s="14">
        <v>0.10737292925898094</v>
      </c>
      <c r="V314" s="15">
        <v>7.8895717830678141E-2</v>
      </c>
      <c r="W314" s="13">
        <v>2785.53</v>
      </c>
      <c r="X314" s="17">
        <f t="shared" si="62"/>
        <v>219.76638888888891</v>
      </c>
      <c r="Y314" s="16">
        <f t="shared" si="63"/>
        <v>299.0905156387692</v>
      </c>
      <c r="Z314" s="14">
        <v>0.69999999999999962</v>
      </c>
      <c r="AA314" s="15">
        <v>0.6596692758367958</v>
      </c>
      <c r="AB314" s="13">
        <v>2785.53</v>
      </c>
      <c r="AC314" s="16">
        <f t="shared" si="64"/>
        <v>1837.52855792167</v>
      </c>
      <c r="AD314" s="16">
        <f t="shared" si="65"/>
        <v>1949.8709999999992</v>
      </c>
      <c r="AE314" s="14">
        <v>5.7000000000000002E-2</v>
      </c>
      <c r="AF314" s="15">
        <v>0</v>
      </c>
      <c r="AG314" s="21">
        <v>16</v>
      </c>
      <c r="AH314" s="17">
        <f t="shared" si="66"/>
        <v>0</v>
      </c>
      <c r="AI314" s="17">
        <f t="shared" si="67"/>
        <v>0.91200000000000003</v>
      </c>
      <c r="AJ314" s="14">
        <v>0.01</v>
      </c>
      <c r="AK314" s="15">
        <v>0.116100190579682</v>
      </c>
      <c r="AL314" s="21">
        <v>35.859413851351334</v>
      </c>
      <c r="AM314" s="16">
        <f t="shared" si="68"/>
        <v>4.1632847822175787</v>
      </c>
      <c r="AN314" s="16">
        <f t="shared" si="69"/>
        <v>0.35859413851351335</v>
      </c>
      <c r="AO314" s="27">
        <v>0.29275578177685485</v>
      </c>
      <c r="AP314" s="27">
        <v>0.28251708612117649</v>
      </c>
    </row>
    <row r="315" spans="1:42" customFormat="1" x14ac:dyDescent="0.25">
      <c r="A315" t="str">
        <f t="shared" si="70"/>
        <v>46082ColombiaIberdrolaIberdrola</v>
      </c>
      <c r="B315" t="str">
        <f t="shared" si="57"/>
        <v>46082ColombiaIberdrola</v>
      </c>
      <c r="C315" s="11">
        <v>46082</v>
      </c>
      <c r="D315" s="12" t="s">
        <v>18</v>
      </c>
      <c r="E315" s="12" t="s">
        <v>227</v>
      </c>
      <c r="F315" s="12" t="s">
        <v>124</v>
      </c>
      <c r="G315" s="12" t="s">
        <v>124</v>
      </c>
      <c r="H315" s="12" t="s">
        <v>63</v>
      </c>
      <c r="I315" s="12" t="s">
        <v>64</v>
      </c>
      <c r="J315" s="13">
        <v>2243.36</v>
      </c>
      <c r="K315" s="14">
        <v>0.16614184168539398</v>
      </c>
      <c r="L315" s="15">
        <v>0.27996799999999999</v>
      </c>
      <c r="M315" s="16">
        <v>3053</v>
      </c>
      <c r="N315" s="17">
        <f t="shared" si="58"/>
        <v>854.74230399999999</v>
      </c>
      <c r="O315" s="16">
        <f t="shared" si="59"/>
        <v>507.2310426655078</v>
      </c>
      <c r="P315" s="14">
        <v>4.9248532332785561E-2</v>
      </c>
      <c r="Q315" s="15">
        <v>8.1346000000000002E-2</v>
      </c>
      <c r="R315" s="13">
        <v>2956.5</v>
      </c>
      <c r="S315" s="17">
        <f t="shared" si="60"/>
        <v>240.499449</v>
      </c>
      <c r="T315" s="16">
        <f t="shared" si="61"/>
        <v>145.60328584188051</v>
      </c>
      <c r="U315" s="14">
        <v>0.15101490369309137</v>
      </c>
      <c r="V315" s="15">
        <v>0.13286750483558993</v>
      </c>
      <c r="W315" s="13">
        <v>2585</v>
      </c>
      <c r="X315" s="17">
        <f t="shared" si="62"/>
        <v>343.46249999999998</v>
      </c>
      <c r="Y315" s="16">
        <f t="shared" si="63"/>
        <v>390.37352604664119</v>
      </c>
      <c r="Z315" s="14">
        <v>0.46529999999999966</v>
      </c>
      <c r="AA315" s="15">
        <v>0.46201119169785504</v>
      </c>
      <c r="AB315" s="13">
        <v>2243.36</v>
      </c>
      <c r="AC315" s="16">
        <f t="shared" si="64"/>
        <v>1036.4574270073001</v>
      </c>
      <c r="AD315" s="16">
        <f t="shared" si="65"/>
        <v>1043.8354079999992</v>
      </c>
      <c r="AE315" s="14">
        <v>0.19750000000000001</v>
      </c>
      <c r="AF315" s="15">
        <v>0.375</v>
      </c>
      <c r="AG315" s="21">
        <v>24</v>
      </c>
      <c r="AH315" s="17">
        <f t="shared" si="66"/>
        <v>9</v>
      </c>
      <c r="AI315" s="17">
        <f t="shared" si="67"/>
        <v>4.74</v>
      </c>
      <c r="AJ315" s="14">
        <v>0.01</v>
      </c>
      <c r="AK315" s="15">
        <v>0</v>
      </c>
      <c r="AL315" s="21">
        <v>14.0155920625</v>
      </c>
      <c r="AM315" s="16">
        <f t="shared" si="68"/>
        <v>0</v>
      </c>
      <c r="AN315" s="16">
        <f t="shared" si="69"/>
        <v>0.14015592062500001</v>
      </c>
      <c r="AO315" s="27">
        <v>0.17670316369189562</v>
      </c>
      <c r="AP315" s="27">
        <v>0.14568204059621012</v>
      </c>
    </row>
    <row r="316" spans="1:42" customFormat="1" x14ac:dyDescent="0.25">
      <c r="A316" t="str">
        <f t="shared" si="70"/>
        <v>46082ColombiaLanguageLine SolutionsLanguageLine Solutions COL</v>
      </c>
      <c r="B316" t="str">
        <f t="shared" si="57"/>
        <v>46082ColombiaLanguageLine Solutions COL</v>
      </c>
      <c r="C316" s="11">
        <v>46082</v>
      </c>
      <c r="D316" s="12" t="s">
        <v>18</v>
      </c>
      <c r="E316" s="12" t="s">
        <v>227</v>
      </c>
      <c r="F316" s="12" t="s">
        <v>125</v>
      </c>
      <c r="G316" s="12" t="s">
        <v>202</v>
      </c>
      <c r="H316" s="12" t="s">
        <v>126</v>
      </c>
      <c r="I316" s="12" t="s">
        <v>127</v>
      </c>
      <c r="J316" s="13">
        <v>106205.7</v>
      </c>
      <c r="K316" s="14">
        <v>0.14564923650667169</v>
      </c>
      <c r="L316" s="15">
        <v>0.13090099999999999</v>
      </c>
      <c r="M316" s="16">
        <v>128197.49999500001</v>
      </c>
      <c r="N316" s="17">
        <f t="shared" si="58"/>
        <v>16781.180946845496</v>
      </c>
      <c r="O316" s="16">
        <f t="shared" si="59"/>
        <v>18671.867996335797</v>
      </c>
      <c r="P316" s="14">
        <v>3.2878430791419042E-2</v>
      </c>
      <c r="Q316" s="15">
        <v>3.1857999999999997E-2</v>
      </c>
      <c r="R316" s="13">
        <v>136599.99999499999</v>
      </c>
      <c r="S316" s="17">
        <f t="shared" si="60"/>
        <v>4351.8027998407097</v>
      </c>
      <c r="T316" s="16">
        <f t="shared" si="61"/>
        <v>4491.1936459434482</v>
      </c>
      <c r="U316" s="14">
        <v>0.16995458678158315</v>
      </c>
      <c r="V316" s="15">
        <v>0.16119683835759852</v>
      </c>
      <c r="W316" s="13">
        <v>106205.7</v>
      </c>
      <c r="X316" s="17">
        <f t="shared" si="62"/>
        <v>17120.023055555601</v>
      </c>
      <c r="Y316" s="16">
        <f t="shared" si="63"/>
        <v>18050.145857348783</v>
      </c>
      <c r="Z316" s="14">
        <v>0.86120000000000008</v>
      </c>
      <c r="AA316" s="15">
        <v>0.83917039449546216</v>
      </c>
      <c r="AB316" s="13">
        <v>106205.7</v>
      </c>
      <c r="AC316" s="16">
        <f t="shared" si="64"/>
        <v>89124.679166666698</v>
      </c>
      <c r="AD316" s="16">
        <f t="shared" si="65"/>
        <v>91464.348840000006</v>
      </c>
      <c r="AE316" s="14">
        <v>0.1091</v>
      </c>
      <c r="AF316" s="15">
        <v>0.124102564102</v>
      </c>
      <c r="AG316" s="21">
        <v>975</v>
      </c>
      <c r="AH316" s="17">
        <f t="shared" si="66"/>
        <v>120.99999999945</v>
      </c>
      <c r="AI316" s="17">
        <f t="shared" si="67"/>
        <v>106.3725</v>
      </c>
      <c r="AJ316" s="14">
        <v>0.01</v>
      </c>
      <c r="AK316" s="15">
        <v>0.12724178818981968</v>
      </c>
      <c r="AL316" s="21">
        <v>1035.2205416666666</v>
      </c>
      <c r="AM316" s="16">
        <f t="shared" si="68"/>
        <v>131.72331289250039</v>
      </c>
      <c r="AN316" s="16">
        <f t="shared" si="69"/>
        <v>10.352205416666665</v>
      </c>
      <c r="AO316" s="27">
        <v>0.25270214833348287</v>
      </c>
      <c r="AP316" s="27">
        <v>7.1230757713466611E-2</v>
      </c>
    </row>
    <row r="317" spans="1:42" customFormat="1" x14ac:dyDescent="0.25">
      <c r="A317" t="str">
        <f t="shared" si="70"/>
        <v>46082NicaraguaLanguageLine SolutionsLanguageLine Solutions Nicaragua</v>
      </c>
      <c r="B317" t="str">
        <f t="shared" si="57"/>
        <v>46082NicaraguaLanguageLine Solutions Nicaragua</v>
      </c>
      <c r="C317" s="11">
        <v>46082</v>
      </c>
      <c r="D317" s="12" t="s">
        <v>128</v>
      </c>
      <c r="E317" s="12" t="s">
        <v>227</v>
      </c>
      <c r="F317" s="12" t="s">
        <v>125</v>
      </c>
      <c r="G317" s="12" t="s">
        <v>129</v>
      </c>
      <c r="H317" s="12" t="s">
        <v>126</v>
      </c>
      <c r="I317" s="12" t="s">
        <v>127</v>
      </c>
      <c r="J317" s="13">
        <v>4701.13</v>
      </c>
      <c r="K317" s="14">
        <v>0.11436034456072981</v>
      </c>
      <c r="L317" s="15">
        <v>0.10893799999999999</v>
      </c>
      <c r="M317" s="16">
        <v>4758.302197</v>
      </c>
      <c r="N317" s="17">
        <f t="shared" si="58"/>
        <v>518.35992473678596</v>
      </c>
      <c r="O317" s="16">
        <f t="shared" si="59"/>
        <v>544.16107877299771</v>
      </c>
      <c r="P317" s="14">
        <v>1.6128770724832396E-2</v>
      </c>
      <c r="Q317" s="15">
        <v>2.1715000000000002E-2</v>
      </c>
      <c r="R317" s="13">
        <v>5299.9458080000004</v>
      </c>
      <c r="S317" s="17">
        <f t="shared" si="60"/>
        <v>115.08832322072001</v>
      </c>
      <c r="T317" s="16">
        <f t="shared" si="61"/>
        <v>85.481610791268579</v>
      </c>
      <c r="U317" s="14">
        <v>7.5139415861716755E-2</v>
      </c>
      <c r="V317" s="15">
        <v>0.12344524019090375</v>
      </c>
      <c r="W317" s="13">
        <v>4711.16</v>
      </c>
      <c r="X317" s="17">
        <f t="shared" si="62"/>
        <v>581.57027777777807</v>
      </c>
      <c r="Y317" s="16">
        <f t="shared" si="63"/>
        <v>353.99381043108548</v>
      </c>
      <c r="Z317" s="14">
        <v>0.85000000000000031</v>
      </c>
      <c r="AA317" s="15">
        <v>0.87971752179930207</v>
      </c>
      <c r="AB317" s="13">
        <v>4701.13</v>
      </c>
      <c r="AC317" s="16">
        <f t="shared" si="64"/>
        <v>4135.6664332563532</v>
      </c>
      <c r="AD317" s="16">
        <f t="shared" si="65"/>
        <v>3995.9605000000015</v>
      </c>
      <c r="AE317" s="14">
        <v>1.21E-2</v>
      </c>
      <c r="AF317" s="15">
        <v>0.107142857142</v>
      </c>
      <c r="AG317" s="21">
        <v>28</v>
      </c>
      <c r="AH317" s="17">
        <f t="shared" si="66"/>
        <v>2.9999999999760001</v>
      </c>
      <c r="AI317" s="17">
        <f t="shared" si="67"/>
        <v>0.33879999999999999</v>
      </c>
      <c r="AJ317" s="14">
        <v>0.01</v>
      </c>
      <c r="AK317" s="15">
        <v>0</v>
      </c>
      <c r="AL317" s="21">
        <v>43.093550169875421</v>
      </c>
      <c r="AM317" s="16">
        <f t="shared" si="68"/>
        <v>0</v>
      </c>
      <c r="AN317" s="16">
        <f t="shared" si="69"/>
        <v>0.43093550169875422</v>
      </c>
      <c r="AO317" s="27">
        <v>0.35276225940970052</v>
      </c>
      <c r="AP317" s="27">
        <v>0.44247171730396451</v>
      </c>
    </row>
    <row r="318" spans="1:42" customFormat="1" x14ac:dyDescent="0.25">
      <c r="A318" t="str">
        <f t="shared" si="70"/>
        <v>46082PeruLanguageLine SolutionsLanguageLine Solutions Peru</v>
      </c>
      <c r="B318" t="str">
        <f t="shared" si="57"/>
        <v>46082PeruLanguageLine Solutions Peru</v>
      </c>
      <c r="C318" s="11">
        <v>46082</v>
      </c>
      <c r="D318" s="12" t="s">
        <v>39</v>
      </c>
      <c r="E318" s="12" t="s">
        <v>227</v>
      </c>
      <c r="F318" s="12" t="s">
        <v>125</v>
      </c>
      <c r="G318" s="12" t="s">
        <v>203</v>
      </c>
      <c r="H318" s="12" t="s">
        <v>126</v>
      </c>
      <c r="I318" s="12" t="s">
        <v>127</v>
      </c>
      <c r="J318" s="13">
        <v>81633.850000000006</v>
      </c>
      <c r="K318" s="14">
        <v>0.17879384804683177</v>
      </c>
      <c r="L318" s="15">
        <v>0.15371799999999999</v>
      </c>
      <c r="M318" s="16">
        <v>94498.500551999998</v>
      </c>
      <c r="N318" s="17">
        <f t="shared" si="58"/>
        <v>14526.120507852334</v>
      </c>
      <c r="O318" s="16">
        <f t="shared" si="59"/>
        <v>16895.750548347736</v>
      </c>
      <c r="P318" s="14">
        <v>4.536527147535864E-2</v>
      </c>
      <c r="Q318" s="15">
        <v>2.5621999999999999E-2</v>
      </c>
      <c r="R318" s="13">
        <v>103854.000552</v>
      </c>
      <c r="S318" s="17">
        <f t="shared" si="60"/>
        <v>2660.9472021433439</v>
      </c>
      <c r="T318" s="16">
        <f t="shared" si="61"/>
        <v>4711.3649288435263</v>
      </c>
      <c r="U318" s="14">
        <v>0.13242034316243784</v>
      </c>
      <c r="V318" s="15">
        <v>0.16040980028598137</v>
      </c>
      <c r="W318" s="13">
        <v>81782.33</v>
      </c>
      <c r="X318" s="17">
        <f t="shared" si="62"/>
        <v>13118.687222222223</v>
      </c>
      <c r="Y318" s="16">
        <f t="shared" si="63"/>
        <v>10829.644203223736</v>
      </c>
      <c r="Z318" s="14">
        <v>0.8500000000000002</v>
      </c>
      <c r="AA318" s="15">
        <v>0.80143656948878816</v>
      </c>
      <c r="AB318" s="13">
        <v>81633.850000000006</v>
      </c>
      <c r="AC318" s="16">
        <f t="shared" si="64"/>
        <v>65424.352698162314</v>
      </c>
      <c r="AD318" s="16">
        <f t="shared" si="65"/>
        <v>69388.772500000021</v>
      </c>
      <c r="AE318" s="14">
        <v>0.1192</v>
      </c>
      <c r="AF318" s="15">
        <v>0.15447154471499999</v>
      </c>
      <c r="AG318" s="21">
        <v>738</v>
      </c>
      <c r="AH318" s="17">
        <f t="shared" si="66"/>
        <v>113.99999999967</v>
      </c>
      <c r="AI318" s="17">
        <f t="shared" si="67"/>
        <v>87.9696</v>
      </c>
      <c r="AJ318" s="14">
        <v>0.01</v>
      </c>
      <c r="AK318" s="15">
        <v>0</v>
      </c>
      <c r="AL318" s="21">
        <v>822.26676506024103</v>
      </c>
      <c r="AM318" s="16">
        <f t="shared" si="68"/>
        <v>0</v>
      </c>
      <c r="AN318" s="16">
        <f t="shared" si="69"/>
        <v>8.2226676506024106</v>
      </c>
      <c r="AO318" s="27">
        <v>0.27733317069057772</v>
      </c>
      <c r="AP318" s="27">
        <v>0.2779135363553995</v>
      </c>
    </row>
    <row r="319" spans="1:42" customFormat="1" x14ac:dyDescent="0.25">
      <c r="A319" t="str">
        <f t="shared" si="70"/>
        <v>46082ColombiaLiberty Latin AméricaLiberty Latin América</v>
      </c>
      <c r="B319" t="str">
        <f t="shared" si="57"/>
        <v>46082ColombiaLiberty Latin América</v>
      </c>
      <c r="C319" s="11">
        <v>46082</v>
      </c>
      <c r="D319" s="12" t="s">
        <v>18</v>
      </c>
      <c r="E319" s="12" t="s">
        <v>227</v>
      </c>
      <c r="F319" s="12" t="s">
        <v>130</v>
      </c>
      <c r="G319" s="12" t="s">
        <v>130</v>
      </c>
      <c r="H319" s="12" t="s">
        <v>36</v>
      </c>
      <c r="I319" s="12" t="s">
        <v>37</v>
      </c>
      <c r="J319" s="13">
        <v>227535.73666666669</v>
      </c>
      <c r="K319" s="14">
        <v>0.13200000000000001</v>
      </c>
      <c r="L319" s="15">
        <v>0.206896</v>
      </c>
      <c r="M319" s="16">
        <v>245935.00880800001</v>
      </c>
      <c r="N319" s="17">
        <f t="shared" si="58"/>
        <v>50882.969582339967</v>
      </c>
      <c r="O319" s="16">
        <f t="shared" si="59"/>
        <v>32463.421162656003</v>
      </c>
      <c r="P319" s="14">
        <v>3.9549980850484667E-2</v>
      </c>
      <c r="Q319" s="15">
        <v>7.4383000000000005E-2</v>
      </c>
      <c r="R319" s="13">
        <v>251241.86658599999</v>
      </c>
      <c r="S319" s="17">
        <f t="shared" si="60"/>
        <v>18688.123762266438</v>
      </c>
      <c r="T319" s="16">
        <f t="shared" si="61"/>
        <v>9936.6110123163235</v>
      </c>
      <c r="U319" s="14">
        <v>0.10075445443703976</v>
      </c>
      <c r="V319" s="15">
        <v>9.6055829335096765E-2</v>
      </c>
      <c r="W319" s="13">
        <v>227535.73666666701</v>
      </c>
      <c r="X319" s="17">
        <f t="shared" si="62"/>
        <v>21856.133888888886</v>
      </c>
      <c r="Y319" s="16">
        <f t="shared" si="63"/>
        <v>22925.239012779977</v>
      </c>
      <c r="Z319" s="14">
        <v>0.69201768910901607</v>
      </c>
      <c r="AA319" s="15">
        <v>0.71461169591147311</v>
      </c>
      <c r="AB319" s="13">
        <v>227535.73666666669</v>
      </c>
      <c r="AC319" s="16">
        <f t="shared" si="64"/>
        <v>162599.69865983305</v>
      </c>
      <c r="AD319" s="16">
        <f t="shared" si="65"/>
        <v>157458.75467778431</v>
      </c>
      <c r="AE319" s="14">
        <v>7.22E-2</v>
      </c>
      <c r="AF319" s="15">
        <v>0.113234253361</v>
      </c>
      <c r="AG319" s="21">
        <v>1413</v>
      </c>
      <c r="AH319" s="17">
        <f t="shared" si="66"/>
        <v>159.99999999909301</v>
      </c>
      <c r="AI319" s="17">
        <f t="shared" si="67"/>
        <v>102.01860000000001</v>
      </c>
      <c r="AJ319" s="14">
        <v>0.01</v>
      </c>
      <c r="AK319" s="15">
        <v>0</v>
      </c>
      <c r="AL319" s="21">
        <v>568.16000968098331</v>
      </c>
      <c r="AM319" s="16">
        <f t="shared" si="68"/>
        <v>0</v>
      </c>
      <c r="AN319" s="16">
        <f t="shared" si="69"/>
        <v>5.6816000968098335</v>
      </c>
      <c r="AO319" s="27">
        <v>0.25533706753378477</v>
      </c>
      <c r="AP319" s="27">
        <v>0.19794959281113977</v>
      </c>
    </row>
    <row r="320" spans="1:42" customFormat="1" x14ac:dyDescent="0.25">
      <c r="A320" t="str">
        <f t="shared" si="70"/>
        <v>46082Trinidad And TobagoLiberty Latin AméricaLiberty Latin America-Trinidad &amp; Tobago</v>
      </c>
      <c r="B320" t="str">
        <f t="shared" si="57"/>
        <v>46082Trinidad And TobagoLiberty Latin America-Trinidad &amp; Tobago</v>
      </c>
      <c r="C320" s="11">
        <v>46082</v>
      </c>
      <c r="D320" s="12" t="s">
        <v>23</v>
      </c>
      <c r="E320" s="12" t="s">
        <v>228</v>
      </c>
      <c r="F320" s="12" t="s">
        <v>130</v>
      </c>
      <c r="G320" s="12" t="s">
        <v>204</v>
      </c>
      <c r="H320" s="12" t="s">
        <v>36</v>
      </c>
      <c r="I320" s="12" t="s">
        <v>37</v>
      </c>
      <c r="J320" s="13">
        <v>8104.6025</v>
      </c>
      <c r="K320" s="14">
        <v>0.13200000000000001</v>
      </c>
      <c r="L320" s="15">
        <v>0.47937099999999999</v>
      </c>
      <c r="M320" s="16">
        <v>12827</v>
      </c>
      <c r="N320" s="17">
        <f t="shared" si="58"/>
        <v>6148.8918169999997</v>
      </c>
      <c r="O320" s="16">
        <f t="shared" si="59"/>
        <v>1693.164</v>
      </c>
      <c r="P320" s="14">
        <v>3.9549980850484667E-2</v>
      </c>
      <c r="Q320" s="15">
        <v>0.32974599999999998</v>
      </c>
      <c r="R320" s="13">
        <v>14405</v>
      </c>
      <c r="S320" s="17">
        <f t="shared" si="60"/>
        <v>4749.9911299999994</v>
      </c>
      <c r="T320" s="16">
        <f t="shared" si="61"/>
        <v>569.71747415123161</v>
      </c>
      <c r="U320" s="14">
        <v>7.3500407676606483E-2</v>
      </c>
      <c r="V320" s="15">
        <v>8.2687378354870986E-2</v>
      </c>
      <c r="W320" s="13">
        <v>8104.6025</v>
      </c>
      <c r="X320" s="17">
        <f t="shared" si="62"/>
        <v>670.14833333333331</v>
      </c>
      <c r="Y320" s="16">
        <f t="shared" si="63"/>
        <v>595.69158780684404</v>
      </c>
      <c r="Z320" s="14">
        <v>0.5099999999999999</v>
      </c>
      <c r="AA320" s="15">
        <v>0.52317398793986258</v>
      </c>
      <c r="AB320" s="13">
        <v>8104.6025</v>
      </c>
      <c r="AC320" s="16">
        <f t="shared" si="64"/>
        <v>4240.1172105923797</v>
      </c>
      <c r="AD320" s="16">
        <f t="shared" si="65"/>
        <v>4133.3472749999992</v>
      </c>
      <c r="AE320" s="14">
        <v>0.1699</v>
      </c>
      <c r="AF320" s="15">
        <v>0.33333333333300003</v>
      </c>
      <c r="AG320" s="21">
        <v>66</v>
      </c>
      <c r="AH320" s="17">
        <f t="shared" si="66"/>
        <v>21.999999999978002</v>
      </c>
      <c r="AI320" s="17">
        <f t="shared" si="67"/>
        <v>11.2134</v>
      </c>
      <c r="AJ320" s="14">
        <v>0.01</v>
      </c>
      <c r="AK320" s="15">
        <v>0.10635792829114289</v>
      </c>
      <c r="AL320" s="21">
        <v>58.396353032728079</v>
      </c>
      <c r="AM320" s="16">
        <f t="shared" si="68"/>
        <v>6.2109151283191579</v>
      </c>
      <c r="AN320" s="16">
        <f t="shared" si="69"/>
        <v>0.58396353032728077</v>
      </c>
      <c r="AO320" s="27">
        <v>-0.13650343940988904</v>
      </c>
      <c r="AP320" s="27">
        <v>0.10931232627212627</v>
      </c>
    </row>
    <row r="321" spans="1:42" customFormat="1" x14ac:dyDescent="0.25">
      <c r="A321" t="str">
        <f t="shared" si="70"/>
        <v>46082PeruMarriott International IncMarriott International, Inc</v>
      </c>
      <c r="B321" t="str">
        <f t="shared" si="57"/>
        <v>46082PeruMarriott International, Inc</v>
      </c>
      <c r="C321" s="11">
        <v>46082</v>
      </c>
      <c r="D321" s="12" t="s">
        <v>39</v>
      </c>
      <c r="E321" s="12" t="s">
        <v>227</v>
      </c>
      <c r="F321" s="12" t="s">
        <v>131</v>
      </c>
      <c r="G321" s="12" t="s">
        <v>132</v>
      </c>
      <c r="H321" s="12" t="s">
        <v>28</v>
      </c>
      <c r="I321" s="12" t="s">
        <v>29</v>
      </c>
      <c r="J321" s="13">
        <v>24519.66</v>
      </c>
      <c r="K321" s="14">
        <v>0.14613793604533371</v>
      </c>
      <c r="L321" s="15">
        <v>0.22356599999999999</v>
      </c>
      <c r="M321" s="16">
        <v>26633.513331999999</v>
      </c>
      <c r="N321" s="17">
        <f t="shared" si="58"/>
        <v>5954.3480415819113</v>
      </c>
      <c r="O321" s="16">
        <f t="shared" si="59"/>
        <v>3892.1666679743585</v>
      </c>
      <c r="P321" s="14">
        <v>0.11319012000000002</v>
      </c>
      <c r="Q321" s="15">
        <v>0.10584300000000001</v>
      </c>
      <c r="R321" s="13">
        <v>28240.013331999999</v>
      </c>
      <c r="S321" s="17">
        <f t="shared" si="60"/>
        <v>2989.0077310988759</v>
      </c>
      <c r="T321" s="16">
        <f t="shared" si="61"/>
        <v>3196.4904978506802</v>
      </c>
      <c r="U321" s="14">
        <v>0.12952114148574834</v>
      </c>
      <c r="V321" s="15">
        <v>0.17275844805578014</v>
      </c>
      <c r="W321" s="13">
        <v>24519.66</v>
      </c>
      <c r="X321" s="17">
        <f t="shared" si="62"/>
        <v>4235.9784084553903</v>
      </c>
      <c r="Y321" s="16">
        <f t="shared" si="63"/>
        <v>3175.8143520424442</v>
      </c>
      <c r="Z321" s="14">
        <v>0.81599999999999995</v>
      </c>
      <c r="AA321" s="15">
        <v>0.86244589035900177</v>
      </c>
      <c r="AB321" s="13">
        <v>24519.66</v>
      </c>
      <c r="AC321" s="16">
        <f t="shared" si="64"/>
        <v>21146.880000000001</v>
      </c>
      <c r="AD321" s="16">
        <f t="shared" si="65"/>
        <v>20008.042559999998</v>
      </c>
      <c r="AE321" s="14">
        <v>8.2199999999999995E-2</v>
      </c>
      <c r="AF321" s="15">
        <v>0.197604790419</v>
      </c>
      <c r="AG321" s="21">
        <v>167</v>
      </c>
      <c r="AH321" s="17">
        <f t="shared" si="66"/>
        <v>32.999999999972999</v>
      </c>
      <c r="AI321" s="17">
        <f t="shared" si="67"/>
        <v>13.727399999999999</v>
      </c>
      <c r="AJ321" s="14">
        <v>0.01</v>
      </c>
      <c r="AK321" s="15">
        <v>0</v>
      </c>
      <c r="AL321" s="21">
        <v>255.49715807228912</v>
      </c>
      <c r="AM321" s="16">
        <f t="shared" si="68"/>
        <v>0</v>
      </c>
      <c r="AN321" s="16">
        <f t="shared" si="69"/>
        <v>2.5549715807228912</v>
      </c>
      <c r="AO321" s="27">
        <v>0.41616622252487651</v>
      </c>
      <c r="AP321" s="27">
        <v>0.38848365360859666</v>
      </c>
    </row>
    <row r="322" spans="1:42" customFormat="1" x14ac:dyDescent="0.25">
      <c r="A322" t="str">
        <f t="shared" si="70"/>
        <v>46082ColombiaMatch GroupTinder</v>
      </c>
      <c r="B322" t="str">
        <f t="shared" ref="B322:B385" si="71">C322&amp;D322&amp;G322</f>
        <v>46082ColombiaTinder</v>
      </c>
      <c r="C322" s="11">
        <v>46082</v>
      </c>
      <c r="D322" s="12" t="s">
        <v>18</v>
      </c>
      <c r="E322" s="12" t="s">
        <v>227</v>
      </c>
      <c r="F322" s="12" t="s">
        <v>133</v>
      </c>
      <c r="G322" s="12" t="s">
        <v>134</v>
      </c>
      <c r="H322" s="12" t="s">
        <v>21</v>
      </c>
      <c r="I322" s="12" t="s">
        <v>22</v>
      </c>
      <c r="J322" s="13">
        <v>6456.48</v>
      </c>
      <c r="K322" s="14">
        <v>8.4959999999999994E-2</v>
      </c>
      <c r="L322" s="15">
        <v>0.158943</v>
      </c>
      <c r="M322" s="16">
        <v>6713.5</v>
      </c>
      <c r="N322" s="17">
        <f t="shared" ref="N322:N385" si="72">M322*L322</f>
        <v>1067.0638305</v>
      </c>
      <c r="O322" s="16">
        <f t="shared" ref="O322:O385" si="73">M322*K322</f>
        <v>570.37896000000001</v>
      </c>
      <c r="P322" s="14">
        <v>9.5399999999999999E-3</v>
      </c>
      <c r="Q322" s="15">
        <v>5.9126999999999999E-2</v>
      </c>
      <c r="R322" s="13">
        <v>6959.5</v>
      </c>
      <c r="S322" s="17">
        <f t="shared" ref="S322:S385" si="74">R322*Q322</f>
        <v>411.49435649999998</v>
      </c>
      <c r="T322" s="16">
        <f t="shared" ref="T322:T385" si="75">R322*P322</f>
        <v>66.393630000000002</v>
      </c>
      <c r="U322" s="14">
        <v>5.8548939055717085E-2</v>
      </c>
      <c r="V322" s="15">
        <v>5.8708202198927813E-2</v>
      </c>
      <c r="W322" s="13">
        <v>6456.48</v>
      </c>
      <c r="X322" s="17">
        <f t="shared" ref="X322:X385" si="76">W322*V322</f>
        <v>379.0483333333334</v>
      </c>
      <c r="Y322" s="16">
        <f t="shared" ref="Y322:Y385" si="77">W322*U322</f>
        <v>378.02005403445622</v>
      </c>
      <c r="Z322" s="14">
        <v>0.97500000000000031</v>
      </c>
      <c r="AA322" s="15">
        <v>1</v>
      </c>
      <c r="AB322" s="13">
        <v>6456.48</v>
      </c>
      <c r="AC322" s="16">
        <f t="shared" ref="AC322:AC385" si="78">AB322*AA322</f>
        <v>6456.48</v>
      </c>
      <c r="AD322" s="16">
        <f t="shared" ref="AD322:AD385" si="79">AB322*Z322</f>
        <v>6295.068000000002</v>
      </c>
      <c r="AE322" s="14">
        <v>0.03</v>
      </c>
      <c r="AF322" s="15">
        <v>9.0909090908999998E-2</v>
      </c>
      <c r="AG322" s="21">
        <v>44</v>
      </c>
      <c r="AH322" s="17">
        <f t="shared" ref="AH322:AH385" si="80">AG322*AF322</f>
        <v>3.9999999999960001</v>
      </c>
      <c r="AI322" s="17">
        <f t="shared" ref="AI322:AI385" si="81">AG322*AE322</f>
        <v>1.3199999999999998</v>
      </c>
      <c r="AJ322" s="14">
        <v>0.01</v>
      </c>
      <c r="AK322" s="15">
        <v>0</v>
      </c>
      <c r="AL322" s="21">
        <v>109.97</v>
      </c>
      <c r="AM322" s="16">
        <f t="shared" ref="AM322:AM385" si="82">AL322*AK322</f>
        <v>0</v>
      </c>
      <c r="AN322" s="16">
        <f t="shared" ref="AN322:AN385" si="83">AL322*AJ322</f>
        <v>1.0997000000000001</v>
      </c>
      <c r="AO322" s="27">
        <v>0.325657738820607</v>
      </c>
      <c r="AP322" s="27">
        <v>0.41754281794392684</v>
      </c>
    </row>
    <row r="323" spans="1:42" customFormat="1" x14ac:dyDescent="0.25">
      <c r="A323" t="str">
        <f t="shared" ref="A323:A386" si="84">C323&amp;D323&amp;F323&amp;G323</f>
        <v>46082ColombiaMc DonaldsArcos Dorados</v>
      </c>
      <c r="B323" t="str">
        <f t="shared" si="71"/>
        <v>46082ColombiaArcos Dorados</v>
      </c>
      <c r="C323" s="11">
        <v>46082</v>
      </c>
      <c r="D323" s="12" t="s">
        <v>18</v>
      </c>
      <c r="E323" s="12" t="s">
        <v>227</v>
      </c>
      <c r="F323" s="12" t="s">
        <v>135</v>
      </c>
      <c r="G323" s="12" t="s">
        <v>136</v>
      </c>
      <c r="H323" s="12" t="s">
        <v>36</v>
      </c>
      <c r="I323" s="12" t="s">
        <v>37</v>
      </c>
      <c r="J323" s="13">
        <v>6827.8704252513298</v>
      </c>
      <c r="K323" s="14">
        <v>6.3340304930687125E-2</v>
      </c>
      <c r="L323" s="15">
        <v>6.0208999999999999E-2</v>
      </c>
      <c r="M323" s="16">
        <v>6995.6666660000001</v>
      </c>
      <c r="N323" s="17">
        <f t="shared" si="72"/>
        <v>421.20209429319402</v>
      </c>
      <c r="O323" s="16">
        <f t="shared" si="73"/>
        <v>443.10765981788336</v>
      </c>
      <c r="P323" s="14">
        <v>1.3972746331834106E-2</v>
      </c>
      <c r="Q323" s="15">
        <v>1.0574999999999999E-2</v>
      </c>
      <c r="R323" s="13">
        <v>7801.1666660000001</v>
      </c>
      <c r="S323" s="17">
        <f t="shared" si="74"/>
        <v>82.497337492949995</v>
      </c>
      <c r="T323" s="16">
        <f t="shared" si="75"/>
        <v>109.00372291637801</v>
      </c>
      <c r="U323" s="14">
        <v>4.1232718017880185E-2</v>
      </c>
      <c r="V323" s="15">
        <v>3.9277945467506507E-2</v>
      </c>
      <c r="W323" s="13">
        <v>6827.8704252513298</v>
      </c>
      <c r="X323" s="17">
        <f t="shared" si="76"/>
        <v>268.18472222222221</v>
      </c>
      <c r="Y323" s="16">
        <f t="shared" si="77"/>
        <v>281.53165590701173</v>
      </c>
      <c r="Z323" s="14">
        <v>0.93999999999999917</v>
      </c>
      <c r="AA323" s="15">
        <v>0.96633351089950303</v>
      </c>
      <c r="AB323" s="13">
        <v>6827.8704252513298</v>
      </c>
      <c r="AC323" s="16">
        <f t="shared" si="78"/>
        <v>6598</v>
      </c>
      <c r="AD323" s="16">
        <f t="shared" si="79"/>
        <v>6418.1981997362445</v>
      </c>
      <c r="AE323" s="14">
        <v>3.5499999999999997E-2</v>
      </c>
      <c r="AF323" s="15">
        <v>5.5555555554999997E-2</v>
      </c>
      <c r="AG323" s="21">
        <v>36</v>
      </c>
      <c r="AH323" s="17">
        <f t="shared" si="80"/>
        <v>1.99999999998</v>
      </c>
      <c r="AI323" s="17">
        <f t="shared" si="81"/>
        <v>1.2779999999999998</v>
      </c>
      <c r="AJ323" s="14">
        <v>0.01</v>
      </c>
      <c r="AK323" s="15">
        <v>0</v>
      </c>
      <c r="AL323" s="21">
        <v>49.037223731752114</v>
      </c>
      <c r="AM323" s="16">
        <f t="shared" si="82"/>
        <v>0</v>
      </c>
      <c r="AN323" s="16">
        <f t="shared" si="83"/>
        <v>0.49037223731752116</v>
      </c>
      <c r="AO323" s="27">
        <v>0.41796074064072319</v>
      </c>
      <c r="AP323" s="27">
        <v>0.37445052674933038</v>
      </c>
    </row>
    <row r="324" spans="1:42" customFormat="1" x14ac:dyDescent="0.25">
      <c r="A324" t="str">
        <f t="shared" si="84"/>
        <v>46082ColombiaMercado LibreMercado Livre (Ebazar)</v>
      </c>
      <c r="B324" t="str">
        <f t="shared" si="71"/>
        <v>46082ColombiaMercado Livre (Ebazar)</v>
      </c>
      <c r="C324" s="11">
        <v>46082</v>
      </c>
      <c r="D324" s="12" t="s">
        <v>18</v>
      </c>
      <c r="E324" s="12" t="s">
        <v>227</v>
      </c>
      <c r="F324" s="12" t="s">
        <v>137</v>
      </c>
      <c r="G324" s="12" t="s">
        <v>138</v>
      </c>
      <c r="H324" s="12" t="s">
        <v>36</v>
      </c>
      <c r="I324" s="12" t="s">
        <v>37</v>
      </c>
      <c r="J324" s="13">
        <v>221868.55422058739</v>
      </c>
      <c r="K324" s="14">
        <v>9.9000000000000005E-2</v>
      </c>
      <c r="L324" s="15">
        <v>0.20802999999999999</v>
      </c>
      <c r="M324" s="16">
        <v>217962.68333100001</v>
      </c>
      <c r="N324" s="17">
        <f t="shared" si="72"/>
        <v>45342.777013347928</v>
      </c>
      <c r="O324" s="16">
        <f t="shared" si="73"/>
        <v>21578.305649769001</v>
      </c>
      <c r="P324" s="14">
        <v>4.5210286661777968E-2</v>
      </c>
      <c r="Q324" s="15">
        <v>4.4119999999999999E-2</v>
      </c>
      <c r="R324" s="13">
        <v>230593.516653</v>
      </c>
      <c r="S324" s="17">
        <f t="shared" si="74"/>
        <v>10173.78595473036</v>
      </c>
      <c r="T324" s="16">
        <f t="shared" si="75"/>
        <v>10425.198990229601</v>
      </c>
      <c r="U324" s="14">
        <v>8.5599774142140872E-2</v>
      </c>
      <c r="V324" s="15">
        <v>0.1212118594024018</v>
      </c>
      <c r="W324" s="13">
        <v>221868.55422058739</v>
      </c>
      <c r="X324" s="17">
        <f t="shared" si="76"/>
        <v>26893.1</v>
      </c>
      <c r="Y324" s="16">
        <f t="shared" si="77"/>
        <v>18991.898130525617</v>
      </c>
      <c r="Z324" s="14">
        <v>0.81128008084392622</v>
      </c>
      <c r="AA324" s="15">
        <v>0.76412911439192799</v>
      </c>
      <c r="AB324" s="13">
        <v>221868.55422058739</v>
      </c>
      <c r="AC324" s="16">
        <f t="shared" si="78"/>
        <v>169536.22184799489</v>
      </c>
      <c r="AD324" s="16">
        <f t="shared" si="79"/>
        <v>179997.53860480318</v>
      </c>
      <c r="AE324" s="14">
        <v>6.54E-2</v>
      </c>
      <c r="AF324" s="15">
        <v>6.7164179103999994E-2</v>
      </c>
      <c r="AG324" s="21">
        <v>1340</v>
      </c>
      <c r="AH324" s="17">
        <f t="shared" si="80"/>
        <v>89.999999999359986</v>
      </c>
      <c r="AI324" s="17">
        <f t="shared" si="81"/>
        <v>87.635999999999996</v>
      </c>
      <c r="AJ324" s="14">
        <v>0.01</v>
      </c>
      <c r="AK324" s="15">
        <v>0</v>
      </c>
      <c r="AL324" s="21">
        <v>1103.4094300437503</v>
      </c>
      <c r="AM324" s="16">
        <f t="shared" si="82"/>
        <v>0</v>
      </c>
      <c r="AN324" s="16">
        <f t="shared" si="83"/>
        <v>11.034094300437502</v>
      </c>
      <c r="AO324" s="27">
        <v>0.15846187541172438</v>
      </c>
      <c r="AP324" s="27">
        <v>9.5141564029845666E-2</v>
      </c>
    </row>
    <row r="325" spans="1:42" customFormat="1" x14ac:dyDescent="0.25">
      <c r="A325" t="str">
        <f t="shared" si="84"/>
        <v>46082ColombiaMetaFacebook</v>
      </c>
      <c r="B325" t="str">
        <f t="shared" si="71"/>
        <v>46082ColombiaFacebook</v>
      </c>
      <c r="C325" s="11">
        <v>46082</v>
      </c>
      <c r="D325" s="12" t="s">
        <v>18</v>
      </c>
      <c r="E325" s="12" t="s">
        <v>227</v>
      </c>
      <c r="F325" s="12" t="s">
        <v>139</v>
      </c>
      <c r="G325" s="12" t="s">
        <v>140</v>
      </c>
      <c r="H325" s="12" t="s">
        <v>141</v>
      </c>
      <c r="I325" s="12" t="s">
        <v>142</v>
      </c>
      <c r="J325" s="13">
        <v>373730.44398201001</v>
      </c>
      <c r="K325" s="14">
        <v>0.12204</v>
      </c>
      <c r="L325" s="15">
        <v>0.141518</v>
      </c>
      <c r="M325" s="16">
        <v>363314.46623199998</v>
      </c>
      <c r="N325" s="17">
        <f t="shared" si="72"/>
        <v>51415.536632220173</v>
      </c>
      <c r="O325" s="16">
        <f t="shared" si="73"/>
        <v>44338.897458953274</v>
      </c>
      <c r="P325" s="14">
        <v>3.6000000000000004E-2</v>
      </c>
      <c r="Q325" s="15">
        <v>1.8133E-2</v>
      </c>
      <c r="R325" s="13">
        <v>368538.049566</v>
      </c>
      <c r="S325" s="17">
        <f t="shared" si="74"/>
        <v>6682.7004527802783</v>
      </c>
      <c r="T325" s="16">
        <f t="shared" si="75"/>
        <v>13267.369784376002</v>
      </c>
      <c r="U325" s="14">
        <v>6.681470555079079E-2</v>
      </c>
      <c r="V325" s="15">
        <v>7.1347714602664536E-2</v>
      </c>
      <c r="W325" s="13">
        <v>373730.44398201001</v>
      </c>
      <c r="X325" s="17">
        <f t="shared" si="76"/>
        <v>26664.813055555554</v>
      </c>
      <c r="Y325" s="16">
        <f t="shared" si="77"/>
        <v>24970.689570024311</v>
      </c>
      <c r="Z325" s="14">
        <v>0.85842741389788635</v>
      </c>
      <c r="AA325" s="15">
        <v>0.87146320043350312</v>
      </c>
      <c r="AB325" s="13">
        <v>373730.44398201001</v>
      </c>
      <c r="AC325" s="16">
        <f t="shared" si="78"/>
        <v>325692.3288119965</v>
      </c>
      <c r="AD325" s="16">
        <f t="shared" si="79"/>
        <v>320820.45852238574</v>
      </c>
      <c r="AE325" s="14">
        <v>3.15E-2</v>
      </c>
      <c r="AF325" s="15">
        <v>3.9145907473000001E-2</v>
      </c>
      <c r="AG325" s="21">
        <v>2248</v>
      </c>
      <c r="AH325" s="17">
        <f t="shared" si="80"/>
        <v>87.999999999303995</v>
      </c>
      <c r="AI325" s="17">
        <f t="shared" si="81"/>
        <v>70.811999999999998</v>
      </c>
      <c r="AJ325" s="14">
        <v>0.01</v>
      </c>
      <c r="AK325" s="15">
        <v>0</v>
      </c>
      <c r="AL325" s="21">
        <v>4773.57</v>
      </c>
      <c r="AM325" s="16">
        <f t="shared" si="82"/>
        <v>0</v>
      </c>
      <c r="AN325" s="16">
        <f t="shared" si="83"/>
        <v>47.735700000000001</v>
      </c>
      <c r="AO325" s="27">
        <v>0.34543263510241601</v>
      </c>
      <c r="AP325" s="27">
        <v>0.3755867666384512</v>
      </c>
    </row>
    <row r="326" spans="1:42" customFormat="1" x14ac:dyDescent="0.25">
      <c r="A326" t="str">
        <f t="shared" si="84"/>
        <v>46082ColombiaMicrosoft Corp.Microsoft</v>
      </c>
      <c r="B326" t="str">
        <f t="shared" si="71"/>
        <v>46082ColombiaMicrosoft</v>
      </c>
      <c r="C326" s="11">
        <v>46082</v>
      </c>
      <c r="D326" s="12" t="s">
        <v>18</v>
      </c>
      <c r="E326" s="12" t="s">
        <v>227</v>
      </c>
      <c r="F326" s="12" t="s">
        <v>143</v>
      </c>
      <c r="G326" s="12" t="s">
        <v>144</v>
      </c>
      <c r="H326" s="12" t="s">
        <v>145</v>
      </c>
      <c r="I326" s="12" t="s">
        <v>146</v>
      </c>
      <c r="J326" s="13">
        <v>53997.841244715411</v>
      </c>
      <c r="K326" s="14">
        <v>0.1406737094082387</v>
      </c>
      <c r="L326" s="15">
        <v>0.16397100000000001</v>
      </c>
      <c r="M326" s="16">
        <v>51997.216664</v>
      </c>
      <c r="N326" s="17">
        <f t="shared" si="72"/>
        <v>8526.0356136127448</v>
      </c>
      <c r="O326" s="16">
        <f t="shared" si="73"/>
        <v>7314.6413470287625</v>
      </c>
      <c r="P326" s="14">
        <v>3.6300000000000006E-2</v>
      </c>
      <c r="Q326" s="15">
        <v>1.6376999999999999E-2</v>
      </c>
      <c r="R326" s="13">
        <v>54073.466664</v>
      </c>
      <c r="S326" s="17">
        <f t="shared" si="74"/>
        <v>885.56116355632798</v>
      </c>
      <c r="T326" s="16">
        <f t="shared" si="75"/>
        <v>1962.8668399032003</v>
      </c>
      <c r="U326" s="14">
        <v>0.1507296723577578</v>
      </c>
      <c r="V326" s="15">
        <v>0.15362376412429379</v>
      </c>
      <c r="W326" s="13">
        <v>45312</v>
      </c>
      <c r="X326" s="17">
        <f t="shared" si="76"/>
        <v>6961</v>
      </c>
      <c r="Y326" s="16">
        <f t="shared" si="77"/>
        <v>6829.8629138747219</v>
      </c>
      <c r="Z326" s="14">
        <v>0.81402241093747474</v>
      </c>
      <c r="AA326" s="15">
        <v>0.83454768990470585</v>
      </c>
      <c r="AB326" s="13">
        <v>53997.841244715411</v>
      </c>
      <c r="AC326" s="16">
        <f t="shared" si="78"/>
        <v>45063.773670618291</v>
      </c>
      <c r="AD326" s="16">
        <f t="shared" si="79"/>
        <v>43955.452915442249</v>
      </c>
      <c r="AE326" s="14">
        <v>4.6600000000000003E-2</v>
      </c>
      <c r="AF326" s="15">
        <v>7.6923076923000003E-2</v>
      </c>
      <c r="AG326" s="21">
        <v>312</v>
      </c>
      <c r="AH326" s="17">
        <f t="shared" si="80"/>
        <v>23.999999999976001</v>
      </c>
      <c r="AI326" s="17">
        <f t="shared" si="81"/>
        <v>14.539200000000001</v>
      </c>
      <c r="AJ326" s="14">
        <v>0.01</v>
      </c>
      <c r="AK326" s="15">
        <v>0</v>
      </c>
      <c r="AL326" s="21">
        <v>899.17210868485358</v>
      </c>
      <c r="AM326" s="16">
        <f t="shared" si="82"/>
        <v>0</v>
      </c>
      <c r="AN326" s="16">
        <f t="shared" si="83"/>
        <v>8.9917210868485355</v>
      </c>
      <c r="AO326" s="27">
        <v>0.30366575508271948</v>
      </c>
      <c r="AP326" s="27">
        <v>0.28338526588648577</v>
      </c>
    </row>
    <row r="327" spans="1:42" customFormat="1" x14ac:dyDescent="0.25">
      <c r="A327" t="str">
        <f t="shared" si="84"/>
        <v>46082ColombiaMicrosoft Corp.LinkedIn Corporation</v>
      </c>
      <c r="B327" t="str">
        <f t="shared" si="71"/>
        <v>46082ColombiaLinkedIn Corporation</v>
      </c>
      <c r="C327" s="11">
        <v>46082</v>
      </c>
      <c r="D327" s="12" t="s">
        <v>18</v>
      </c>
      <c r="E327" s="12" t="s">
        <v>227</v>
      </c>
      <c r="F327" s="12" t="s">
        <v>143</v>
      </c>
      <c r="G327" s="12" t="s">
        <v>147</v>
      </c>
      <c r="H327" s="12" t="s">
        <v>145</v>
      </c>
      <c r="I327" s="12" t="s">
        <v>146</v>
      </c>
      <c r="J327" s="13">
        <v>32785.299954449401</v>
      </c>
      <c r="K327" s="14">
        <v>0.10611577965706349</v>
      </c>
      <c r="L327" s="15">
        <v>0.131823</v>
      </c>
      <c r="M327" s="16">
        <v>31855</v>
      </c>
      <c r="N327" s="17">
        <f t="shared" si="72"/>
        <v>4199.221665</v>
      </c>
      <c r="O327" s="16">
        <f t="shared" si="73"/>
        <v>3380.3181609757576</v>
      </c>
      <c r="P327" s="14">
        <v>2.5847140449728249E-2</v>
      </c>
      <c r="Q327" s="15">
        <v>1.4619999999999999E-2</v>
      </c>
      <c r="R327" s="13">
        <v>34335.5</v>
      </c>
      <c r="S327" s="17">
        <f t="shared" si="74"/>
        <v>501.98500999999999</v>
      </c>
      <c r="T327" s="16">
        <f t="shared" si="75"/>
        <v>887.47449091164424</v>
      </c>
      <c r="U327" s="14">
        <v>0</v>
      </c>
      <c r="V327" s="15">
        <v>0</v>
      </c>
      <c r="W327" s="13">
        <v>32785.299954449401</v>
      </c>
      <c r="X327" s="17">
        <f t="shared" si="76"/>
        <v>0</v>
      </c>
      <c r="Y327" s="16">
        <f t="shared" si="77"/>
        <v>0</v>
      </c>
      <c r="Z327" s="14">
        <v>0.81402241093747474</v>
      </c>
      <c r="AA327" s="15">
        <v>0.9143122082655174</v>
      </c>
      <c r="AB327" s="13">
        <v>32785.299954449401</v>
      </c>
      <c r="AC327" s="16">
        <f t="shared" si="78"/>
        <v>29976</v>
      </c>
      <c r="AD327" s="16">
        <f t="shared" si="79"/>
        <v>26687.968912229182</v>
      </c>
      <c r="AE327" s="14">
        <v>6.4699999999999994E-2</v>
      </c>
      <c r="AF327" s="15">
        <v>3.4825870645999998E-2</v>
      </c>
      <c r="AG327" s="21">
        <v>201</v>
      </c>
      <c r="AH327" s="17">
        <f t="shared" si="80"/>
        <v>6.9999999998459996</v>
      </c>
      <c r="AI327" s="17">
        <f t="shared" si="81"/>
        <v>13.004699999999998</v>
      </c>
      <c r="AJ327" s="14">
        <v>0.01</v>
      </c>
      <c r="AK327" s="15">
        <v>0</v>
      </c>
      <c r="AL327" s="21">
        <v>566.7433094864291</v>
      </c>
      <c r="AM327" s="16">
        <f t="shared" si="82"/>
        <v>0</v>
      </c>
      <c r="AN327" s="16">
        <f t="shared" si="83"/>
        <v>5.6674330948642915</v>
      </c>
      <c r="AO327" s="27">
        <v>0.30366575508271948</v>
      </c>
      <c r="AP327" s="27">
        <v>0.54948767073669835</v>
      </c>
    </row>
    <row r="328" spans="1:42" customFormat="1" x14ac:dyDescent="0.25">
      <c r="A328" t="str">
        <f t="shared" si="84"/>
        <v>46082ColombiaMLB Advanced MediaMLB Advanced Media</v>
      </c>
      <c r="B328" t="str">
        <f t="shared" si="71"/>
        <v>46082ColombiaMLB Advanced Media</v>
      </c>
      <c r="C328" s="11">
        <v>46082</v>
      </c>
      <c r="D328" s="12" t="s">
        <v>18</v>
      </c>
      <c r="E328" s="12" t="s">
        <v>227</v>
      </c>
      <c r="F328" s="12" t="s">
        <v>148</v>
      </c>
      <c r="G328" s="12" t="s">
        <v>148</v>
      </c>
      <c r="H328" s="12" t="s">
        <v>21</v>
      </c>
      <c r="I328" s="12" t="s">
        <v>22</v>
      </c>
      <c r="J328" s="13">
        <v>19585.939999999999</v>
      </c>
      <c r="K328" s="14">
        <v>8.9143107432965607E-2</v>
      </c>
      <c r="L328" s="15">
        <v>0.25111800000000001</v>
      </c>
      <c r="M328" s="16">
        <v>23879.499997999999</v>
      </c>
      <c r="N328" s="17">
        <f t="shared" si="72"/>
        <v>5996.572280497764</v>
      </c>
      <c r="O328" s="16">
        <f t="shared" si="73"/>
        <v>2128.6928337672161</v>
      </c>
      <c r="P328" s="14">
        <v>3.3360021350413667E-2</v>
      </c>
      <c r="Q328" s="15">
        <v>9.6970000000000001E-2</v>
      </c>
      <c r="R328" s="13">
        <v>25414.999997999999</v>
      </c>
      <c r="S328" s="17">
        <f t="shared" si="74"/>
        <v>2464.4925498060597</v>
      </c>
      <c r="T328" s="16">
        <f t="shared" si="75"/>
        <v>847.84494255404331</v>
      </c>
      <c r="U328" s="14">
        <v>0</v>
      </c>
      <c r="V328" s="15">
        <v>0</v>
      </c>
      <c r="W328" s="13">
        <v>20043</v>
      </c>
      <c r="X328" s="17">
        <f t="shared" si="76"/>
        <v>0</v>
      </c>
      <c r="Y328" s="16">
        <f t="shared" si="77"/>
        <v>0</v>
      </c>
      <c r="Z328" s="14">
        <v>0.85000000000000031</v>
      </c>
      <c r="AA328" s="15">
        <v>0.9324270369458908</v>
      </c>
      <c r="AB328" s="13">
        <v>19585.939999999999</v>
      </c>
      <c r="AC328" s="16">
        <f t="shared" si="78"/>
        <v>18262.46</v>
      </c>
      <c r="AD328" s="16">
        <f t="shared" si="79"/>
        <v>16648.049000000006</v>
      </c>
      <c r="AE328" s="14">
        <v>7.2099999999999997E-2</v>
      </c>
      <c r="AF328" s="15">
        <v>0.29565217391300003</v>
      </c>
      <c r="AG328" s="21">
        <v>115</v>
      </c>
      <c r="AH328" s="17">
        <f t="shared" si="80"/>
        <v>33.999999999995005</v>
      </c>
      <c r="AI328" s="17">
        <f t="shared" si="81"/>
        <v>8.2914999999999992</v>
      </c>
      <c r="AJ328" s="14">
        <v>0.01</v>
      </c>
      <c r="AK328" s="15">
        <v>0</v>
      </c>
      <c r="AL328" s="21">
        <v>278.11</v>
      </c>
      <c r="AM328" s="16">
        <f t="shared" si="82"/>
        <v>0</v>
      </c>
      <c r="AN328" s="16">
        <f t="shared" si="83"/>
        <v>2.7811000000000003</v>
      </c>
      <c r="AO328" s="27">
        <v>5.3317861717382876E-2</v>
      </c>
      <c r="AP328" s="27">
        <v>0.29935361735526572</v>
      </c>
    </row>
    <row r="329" spans="1:42" customFormat="1" x14ac:dyDescent="0.25">
      <c r="A329" t="str">
        <f t="shared" si="84"/>
        <v>46082ColombiaNaturgyNaturgy</v>
      </c>
      <c r="B329" t="str">
        <f t="shared" si="71"/>
        <v>46082ColombiaNaturgy</v>
      </c>
      <c r="C329" s="11">
        <v>46082</v>
      </c>
      <c r="D329" s="12" t="s">
        <v>18</v>
      </c>
      <c r="E329" s="12" t="s">
        <v>227</v>
      </c>
      <c r="F329" s="12" t="s">
        <v>149</v>
      </c>
      <c r="G329" s="12" t="s">
        <v>149</v>
      </c>
      <c r="H329" s="12" t="s">
        <v>63</v>
      </c>
      <c r="I329" s="12" t="s">
        <v>64</v>
      </c>
      <c r="J329" s="13">
        <v>44336.34</v>
      </c>
      <c r="K329" s="14">
        <v>0.16</v>
      </c>
      <c r="L329" s="15">
        <v>0.351101</v>
      </c>
      <c r="M329" s="16">
        <v>66051.249997000006</v>
      </c>
      <c r="N329" s="17">
        <f t="shared" si="72"/>
        <v>23190.659925196698</v>
      </c>
      <c r="O329" s="16">
        <f t="shared" si="73"/>
        <v>10568.19999952</v>
      </c>
      <c r="P329" s="14">
        <v>6.0426545432019418E-2</v>
      </c>
      <c r="Q329" s="15">
        <v>5.5051000000000003E-2</v>
      </c>
      <c r="R329" s="13">
        <v>66355.916662999996</v>
      </c>
      <c r="S329" s="17">
        <f t="shared" si="74"/>
        <v>3652.9595682148129</v>
      </c>
      <c r="T329" s="16">
        <f t="shared" si="75"/>
        <v>4009.6588129200636</v>
      </c>
      <c r="U329" s="14">
        <v>0.13865567850007685</v>
      </c>
      <c r="V329" s="15">
        <v>0.20792244641253155</v>
      </c>
      <c r="W329" s="13">
        <v>44336.34</v>
      </c>
      <c r="X329" s="17">
        <f t="shared" si="76"/>
        <v>9218.5202777777777</v>
      </c>
      <c r="Y329" s="16">
        <f t="shared" si="77"/>
        <v>6147.4853049100966</v>
      </c>
      <c r="Z329" s="14">
        <v>0.65</v>
      </c>
      <c r="AA329" s="15">
        <v>0.71735175636641646</v>
      </c>
      <c r="AB329" s="13">
        <v>44336.34</v>
      </c>
      <c r="AC329" s="16">
        <f t="shared" si="78"/>
        <v>31804.751369858601</v>
      </c>
      <c r="AD329" s="16">
        <f t="shared" si="79"/>
        <v>28818.620999999999</v>
      </c>
      <c r="AE329" s="14">
        <v>5.5500000000000001E-2</v>
      </c>
      <c r="AF329" s="15">
        <v>7.7142857142000004E-2</v>
      </c>
      <c r="AG329" s="21">
        <v>350</v>
      </c>
      <c r="AH329" s="17">
        <f t="shared" si="80"/>
        <v>26.999999999700002</v>
      </c>
      <c r="AI329" s="17">
        <f t="shared" si="81"/>
        <v>19.425000000000001</v>
      </c>
      <c r="AJ329" s="14">
        <v>0.01</v>
      </c>
      <c r="AK329" s="15">
        <v>0</v>
      </c>
      <c r="AL329" s="21">
        <v>380.8247594947365</v>
      </c>
      <c r="AM329" s="16">
        <f t="shared" si="82"/>
        <v>0</v>
      </c>
      <c r="AN329" s="16">
        <f t="shared" si="83"/>
        <v>3.8082475949473649</v>
      </c>
      <c r="AO329" s="27">
        <v>0.2640747716151628</v>
      </c>
      <c r="AP329" s="27">
        <v>0.25468182425674935</v>
      </c>
    </row>
    <row r="330" spans="1:42" customFormat="1" x14ac:dyDescent="0.25">
      <c r="A330" t="str">
        <f t="shared" si="84"/>
        <v>46082PeruNetflixNetflix</v>
      </c>
      <c r="B330" t="str">
        <f t="shared" si="71"/>
        <v>46082PeruNetflix</v>
      </c>
      <c r="C330" s="11">
        <v>46082</v>
      </c>
      <c r="D330" s="12" t="s">
        <v>39</v>
      </c>
      <c r="E330" s="12" t="s">
        <v>228</v>
      </c>
      <c r="F330" s="12" t="s">
        <v>150</v>
      </c>
      <c r="G330" s="12" t="s">
        <v>150</v>
      </c>
      <c r="H330" s="12" t="s">
        <v>21</v>
      </c>
      <c r="I330" s="12" t="s">
        <v>22</v>
      </c>
      <c r="J330" s="13">
        <v>14286.73</v>
      </c>
      <c r="K330" s="14">
        <v>0.1444690427709287</v>
      </c>
      <c r="L330" s="15">
        <v>0.184447</v>
      </c>
      <c r="M330" s="16">
        <v>15435.8</v>
      </c>
      <c r="N330" s="17">
        <f t="shared" si="72"/>
        <v>2847.0870025999998</v>
      </c>
      <c r="O330" s="16">
        <f t="shared" si="73"/>
        <v>2229.9952504035014</v>
      </c>
      <c r="P330" s="14">
        <v>6.3000000000000014E-2</v>
      </c>
      <c r="Q330" s="15">
        <v>7.3590000000000003E-2</v>
      </c>
      <c r="R330" s="13">
        <v>16224.85</v>
      </c>
      <c r="S330" s="17">
        <f t="shared" si="74"/>
        <v>1193.9867115000002</v>
      </c>
      <c r="T330" s="16">
        <f t="shared" si="75"/>
        <v>1022.1655500000003</v>
      </c>
      <c r="U330" s="14">
        <v>3.3801380836370264E-2</v>
      </c>
      <c r="V330" s="15">
        <v>0.17221385979280415</v>
      </c>
      <c r="W330" s="13">
        <v>14286</v>
      </c>
      <c r="X330" s="17">
        <f t="shared" si="76"/>
        <v>2460.2472010000001</v>
      </c>
      <c r="Y330" s="16">
        <f t="shared" si="77"/>
        <v>482.88652662838558</v>
      </c>
      <c r="Z330" s="14">
        <v>0.87030000000000018</v>
      </c>
      <c r="AA330" s="15">
        <v>0.84429624978444406</v>
      </c>
      <c r="AB330" s="13">
        <v>14286.73</v>
      </c>
      <c r="AC330" s="16">
        <f t="shared" si="78"/>
        <v>12062.232560682911</v>
      </c>
      <c r="AD330" s="16">
        <f t="shared" si="79"/>
        <v>12433.741119000002</v>
      </c>
      <c r="AE330" s="14">
        <v>0.03</v>
      </c>
      <c r="AF330" s="15">
        <v>0.116883116883</v>
      </c>
      <c r="AG330" s="21">
        <v>77</v>
      </c>
      <c r="AH330" s="17">
        <f t="shared" si="80"/>
        <v>8.999999999991001</v>
      </c>
      <c r="AI330" s="17">
        <f t="shared" si="81"/>
        <v>2.31</v>
      </c>
      <c r="AJ330" s="14">
        <v>0.01</v>
      </c>
      <c r="AK330" s="15">
        <v>0</v>
      </c>
      <c r="AL330" s="21">
        <v>125.56</v>
      </c>
      <c r="AM330" s="16">
        <f t="shared" si="82"/>
        <v>0</v>
      </c>
      <c r="AN330" s="16">
        <f t="shared" si="83"/>
        <v>1.2556</v>
      </c>
      <c r="AO330" s="27">
        <v>0.46861259359200391</v>
      </c>
      <c r="AP330" s="27">
        <v>0.51578314678668635</v>
      </c>
    </row>
    <row r="331" spans="1:42" customFormat="1" x14ac:dyDescent="0.25">
      <c r="A331" t="str">
        <f t="shared" si="84"/>
        <v>46082ColombiaAvanGrid Inc.Nordstrom.com</v>
      </c>
      <c r="B331" t="str">
        <f t="shared" si="71"/>
        <v>46082ColombiaNordstrom.com</v>
      </c>
      <c r="C331" s="11">
        <v>46082</v>
      </c>
      <c r="D331" s="12" t="s">
        <v>18</v>
      </c>
      <c r="E331" s="12" t="s">
        <v>227</v>
      </c>
      <c r="F331" s="12" t="s">
        <v>49</v>
      </c>
      <c r="G331" s="12" t="s">
        <v>50</v>
      </c>
      <c r="H331" s="12" t="s">
        <v>25</v>
      </c>
      <c r="I331" s="12" t="s">
        <v>26</v>
      </c>
      <c r="J331" s="13">
        <v>17260.36</v>
      </c>
      <c r="K331" s="14">
        <v>0.2</v>
      </c>
      <c r="L331" s="15">
        <v>0.30739499999999997</v>
      </c>
      <c r="M331" s="16">
        <v>18923.516664999999</v>
      </c>
      <c r="N331" s="17">
        <f t="shared" si="72"/>
        <v>5816.9944052376741</v>
      </c>
      <c r="O331" s="16">
        <f t="shared" si="73"/>
        <v>3784.7033329999999</v>
      </c>
      <c r="P331" s="14">
        <v>8.6910977743428791E-2</v>
      </c>
      <c r="Q331" s="15">
        <v>2.5198999999999999E-2</v>
      </c>
      <c r="R331" s="13">
        <v>20774.516664999999</v>
      </c>
      <c r="S331" s="17">
        <f t="shared" si="74"/>
        <v>523.49704544133499</v>
      </c>
      <c r="T331" s="16">
        <f t="shared" si="75"/>
        <v>1805.5335555023055</v>
      </c>
      <c r="U331" s="14">
        <v>0.12880875265562194</v>
      </c>
      <c r="V331" s="15">
        <v>0.13650653546301697</v>
      </c>
      <c r="W331" s="13">
        <v>17260.36</v>
      </c>
      <c r="X331" s="17">
        <f t="shared" si="76"/>
        <v>2356.1519444444398</v>
      </c>
      <c r="Y331" s="16">
        <f t="shared" si="77"/>
        <v>2223.2854419869909</v>
      </c>
      <c r="Z331" s="14">
        <v>0.75</v>
      </c>
      <c r="AA331" s="15">
        <v>0.42433507743806792</v>
      </c>
      <c r="AB331" s="13">
        <v>17260.36</v>
      </c>
      <c r="AC331" s="16">
        <f t="shared" si="78"/>
        <v>7324.1761972089298</v>
      </c>
      <c r="AD331" s="16">
        <f t="shared" si="79"/>
        <v>12945.27</v>
      </c>
      <c r="AE331" s="14">
        <v>6.0900000000000003E-2</v>
      </c>
      <c r="AF331" s="15">
        <v>0</v>
      </c>
      <c r="AG331" s="21">
        <v>103</v>
      </c>
      <c r="AH331" s="17">
        <f t="shared" si="80"/>
        <v>0</v>
      </c>
      <c r="AI331" s="17">
        <f t="shared" si="81"/>
        <v>6.2727000000000004</v>
      </c>
      <c r="AJ331" s="14">
        <v>0.01</v>
      </c>
      <c r="AK331" s="15">
        <v>0</v>
      </c>
      <c r="AL331" s="21">
        <v>133.89574683148913</v>
      </c>
      <c r="AM331" s="16">
        <f t="shared" si="82"/>
        <v>0</v>
      </c>
      <c r="AN331" s="16">
        <f t="shared" si="83"/>
        <v>1.3389574683148913</v>
      </c>
      <c r="AO331" s="27">
        <v>0.3418936979287916</v>
      </c>
      <c r="AP331" s="27">
        <v>-2.8156141036538074E-2</v>
      </c>
    </row>
    <row r="332" spans="1:42" customFormat="1" x14ac:dyDescent="0.25">
      <c r="A332" t="str">
        <f t="shared" si="84"/>
        <v>46082ColombiaNubankNubank</v>
      </c>
      <c r="B332" t="str">
        <f t="shared" si="71"/>
        <v>46082ColombiaNubank</v>
      </c>
      <c r="C332" s="11">
        <v>46082</v>
      </c>
      <c r="D332" s="12" t="s">
        <v>18</v>
      </c>
      <c r="E332" s="12" t="s">
        <v>227</v>
      </c>
      <c r="F332" s="12" t="s">
        <v>151</v>
      </c>
      <c r="G332" s="12" t="s">
        <v>151</v>
      </c>
      <c r="H332" s="12" t="s">
        <v>36</v>
      </c>
      <c r="I332" s="12" t="s">
        <v>37</v>
      </c>
      <c r="J332" s="13">
        <v>26148.32</v>
      </c>
      <c r="K332" s="14">
        <v>9.0000000000000011E-2</v>
      </c>
      <c r="L332" s="15">
        <v>0.131382</v>
      </c>
      <c r="M332" s="16">
        <v>28904.566665999999</v>
      </c>
      <c r="N332" s="17">
        <f t="shared" si="72"/>
        <v>3797.5397777124117</v>
      </c>
      <c r="O332" s="16">
        <f t="shared" si="73"/>
        <v>2601.4109999400002</v>
      </c>
      <c r="P332" s="14">
        <v>2.6674267652938809E-2</v>
      </c>
      <c r="Q332" s="15">
        <v>1.8971999999999999E-2</v>
      </c>
      <c r="R332" s="13">
        <v>31651.066665999999</v>
      </c>
      <c r="S332" s="17">
        <f t="shared" si="74"/>
        <v>600.48403678735201</v>
      </c>
      <c r="T332" s="16">
        <f t="shared" si="75"/>
        <v>844.26902374989356</v>
      </c>
      <c r="U332" s="14">
        <v>4.5928611284613785E-2</v>
      </c>
      <c r="V332" s="15">
        <v>4.4876348121451436E-2</v>
      </c>
      <c r="W332" s="13">
        <v>26148.32</v>
      </c>
      <c r="X332" s="17">
        <f t="shared" si="76"/>
        <v>1173.441111111111</v>
      </c>
      <c r="Y332" s="16">
        <f t="shared" si="77"/>
        <v>1200.9560250256923</v>
      </c>
      <c r="Z332" s="14">
        <v>0.98000000000000032</v>
      </c>
      <c r="AA332" s="15">
        <v>0.99293613931167612</v>
      </c>
      <c r="AB332" s="13">
        <v>26148.32</v>
      </c>
      <c r="AC332" s="16">
        <f t="shared" si="78"/>
        <v>25963.611910286287</v>
      </c>
      <c r="AD332" s="16">
        <f t="shared" si="79"/>
        <v>25625.353600000009</v>
      </c>
      <c r="AE332" s="14">
        <v>5.2699999999999997E-2</v>
      </c>
      <c r="AF332" s="15">
        <v>5.8510638296999998E-2</v>
      </c>
      <c r="AG332" s="21">
        <v>188</v>
      </c>
      <c r="AH332" s="17">
        <f t="shared" si="80"/>
        <v>10.999999999836</v>
      </c>
      <c r="AI332" s="17">
        <f t="shared" si="81"/>
        <v>9.9075999999999986</v>
      </c>
      <c r="AJ332" s="14">
        <v>0.01</v>
      </c>
      <c r="AK332" s="15">
        <v>0</v>
      </c>
      <c r="AL332" s="21">
        <v>198.975672978875</v>
      </c>
      <c r="AM332" s="16">
        <f t="shared" si="82"/>
        <v>0</v>
      </c>
      <c r="AN332" s="16">
        <f t="shared" si="83"/>
        <v>1.98975672978875</v>
      </c>
      <c r="AO332" s="27">
        <v>0.328930451491531</v>
      </c>
      <c r="AP332" s="27">
        <v>0.2861770704967832</v>
      </c>
    </row>
    <row r="333" spans="1:42" customFormat="1" x14ac:dyDescent="0.25">
      <c r="A333" t="str">
        <f t="shared" si="84"/>
        <v>46082ColombiaOrange S.A.Orange</v>
      </c>
      <c r="B333" t="str">
        <f t="shared" si="71"/>
        <v>46082ColombiaOrange</v>
      </c>
      <c r="C333" s="11">
        <v>46082</v>
      </c>
      <c r="D333" s="12" t="s">
        <v>18</v>
      </c>
      <c r="E333" s="12" t="s">
        <v>227</v>
      </c>
      <c r="F333" s="12" t="s">
        <v>152</v>
      </c>
      <c r="G333" s="12" t="s">
        <v>153</v>
      </c>
      <c r="H333" s="12" t="s">
        <v>63</v>
      </c>
      <c r="I333" s="12" t="s">
        <v>64</v>
      </c>
      <c r="J333" s="13">
        <v>146314.6423796303</v>
      </c>
      <c r="K333" s="14">
        <v>0.15216022675573623</v>
      </c>
      <c r="L333" s="15">
        <v>0.17338100000000001</v>
      </c>
      <c r="M333" s="16">
        <v>44358.316641999998</v>
      </c>
      <c r="N333" s="17">
        <f t="shared" si="72"/>
        <v>7690.8892977066016</v>
      </c>
      <c r="O333" s="16">
        <f t="shared" si="73"/>
        <v>6749.5715187494679</v>
      </c>
      <c r="P333" s="14">
        <v>3.8592237997108508E-2</v>
      </c>
      <c r="Q333" s="15">
        <v>4.2671000000000001E-2</v>
      </c>
      <c r="R333" s="13">
        <v>44472.816641999998</v>
      </c>
      <c r="S333" s="17">
        <f t="shared" si="74"/>
        <v>1897.6995589307819</v>
      </c>
      <c r="T333" s="16">
        <f t="shared" si="75"/>
        <v>1716.3055242498319</v>
      </c>
      <c r="U333" s="14">
        <v>0.24913390841836169</v>
      </c>
      <c r="V333" s="15">
        <v>0.15052319491226668</v>
      </c>
      <c r="W333" s="13">
        <v>41166.5365907413</v>
      </c>
      <c r="X333" s="17">
        <f t="shared" si="76"/>
        <v>6196.5186111111107</v>
      </c>
      <c r="Y333" s="16">
        <f t="shared" si="77"/>
        <v>10255.980156898879</v>
      </c>
      <c r="Z333" s="14">
        <v>0.72599999999999942</v>
      </c>
      <c r="AA333" s="15">
        <v>0.71665292333477015</v>
      </c>
      <c r="AB333" s="13">
        <v>146314.6423796303</v>
      </c>
      <c r="AC333" s="16">
        <f t="shared" si="78"/>
        <v>104856.81618804351</v>
      </c>
      <c r="AD333" s="16">
        <f t="shared" si="79"/>
        <v>106224.43036761151</v>
      </c>
      <c r="AE333" s="14">
        <v>4.5699999999999998E-2</v>
      </c>
      <c r="AF333" s="15">
        <v>7.03125E-2</v>
      </c>
      <c r="AG333" s="21">
        <v>256</v>
      </c>
      <c r="AH333" s="17">
        <f t="shared" si="80"/>
        <v>18</v>
      </c>
      <c r="AI333" s="17">
        <f t="shared" si="81"/>
        <v>11.699199999999999</v>
      </c>
      <c r="AJ333" s="14">
        <v>0.01</v>
      </c>
      <c r="AK333" s="15">
        <v>0</v>
      </c>
      <c r="AL333" s="21">
        <v>1201.1255690410815</v>
      </c>
      <c r="AM333" s="16">
        <f t="shared" si="82"/>
        <v>0</v>
      </c>
      <c r="AN333" s="16">
        <f t="shared" si="83"/>
        <v>12.011255690410815</v>
      </c>
      <c r="AO333" s="27">
        <v>0.28712280661934553</v>
      </c>
      <c r="AP333" s="27">
        <v>0.39335350545362935</v>
      </c>
    </row>
    <row r="334" spans="1:42" customFormat="1" x14ac:dyDescent="0.25">
      <c r="A334" t="str">
        <f t="shared" si="84"/>
        <v>46082ColombiaOrange S.A.MASORANGE S.L</v>
      </c>
      <c r="B334" t="str">
        <f t="shared" si="71"/>
        <v>46082ColombiaMASORANGE S.L</v>
      </c>
      <c r="C334" s="11">
        <v>46082</v>
      </c>
      <c r="D334" s="12" t="s">
        <v>18</v>
      </c>
      <c r="E334" s="12" t="s">
        <v>227</v>
      </c>
      <c r="F334" s="12" t="s">
        <v>152</v>
      </c>
      <c r="G334" s="12" t="s">
        <v>154</v>
      </c>
      <c r="H334" s="12" t="s">
        <v>63</v>
      </c>
      <c r="I334" s="12" t="s">
        <v>64</v>
      </c>
      <c r="J334" s="13">
        <v>120910.873753056</v>
      </c>
      <c r="K334" s="14">
        <v>0.17515653554756752</v>
      </c>
      <c r="L334" s="15">
        <v>0.235212</v>
      </c>
      <c r="M334" s="16">
        <v>140114.29965299999</v>
      </c>
      <c r="N334" s="17">
        <f t="shared" si="72"/>
        <v>32956.564649981432</v>
      </c>
      <c r="O334" s="16">
        <f t="shared" si="73"/>
        <v>24541.935307893222</v>
      </c>
      <c r="P334" s="14">
        <v>6.8264615491992392E-2</v>
      </c>
      <c r="Q334" s="15">
        <v>9.1609999999999997E-2</v>
      </c>
      <c r="R334" s="13">
        <v>140507.79965299999</v>
      </c>
      <c r="S334" s="17">
        <f t="shared" si="74"/>
        <v>12871.91952621133</v>
      </c>
      <c r="T334" s="16">
        <f t="shared" si="75"/>
        <v>9591.7109169379473</v>
      </c>
      <c r="U334" s="14">
        <v>0.21225825939028811</v>
      </c>
      <c r="V334" s="15">
        <v>0.29703422581436795</v>
      </c>
      <c r="W334" s="13">
        <v>120910.873753056</v>
      </c>
      <c r="X334" s="17">
        <f t="shared" si="76"/>
        <v>35914.667777777773</v>
      </c>
      <c r="Y334" s="16">
        <f t="shared" si="77"/>
        <v>25664.331604182538</v>
      </c>
      <c r="Z334" s="14">
        <v>0.62750000000000028</v>
      </c>
      <c r="AA334" s="15">
        <v>0.52857042839033153</v>
      </c>
      <c r="AB334" s="13">
        <v>120910.873753056</v>
      </c>
      <c r="AC334" s="16">
        <f t="shared" si="78"/>
        <v>63909.912336702102</v>
      </c>
      <c r="AD334" s="16">
        <f t="shared" si="79"/>
        <v>75871.573280042678</v>
      </c>
      <c r="AE334" s="14">
        <v>0.1022</v>
      </c>
      <c r="AF334" s="15">
        <v>0.15491183879000001</v>
      </c>
      <c r="AG334" s="21">
        <v>794</v>
      </c>
      <c r="AH334" s="17">
        <f t="shared" si="80"/>
        <v>122.99999999926</v>
      </c>
      <c r="AI334" s="17">
        <f t="shared" si="81"/>
        <v>81.146799999999999</v>
      </c>
      <c r="AJ334" s="14">
        <v>0.01</v>
      </c>
      <c r="AK334" s="15">
        <v>0</v>
      </c>
      <c r="AL334" s="21">
        <v>818.96996229999991</v>
      </c>
      <c r="AM334" s="16">
        <f t="shared" si="82"/>
        <v>0</v>
      </c>
      <c r="AN334" s="16">
        <f t="shared" si="83"/>
        <v>8.1896996229999992</v>
      </c>
      <c r="AO334" s="27">
        <v>0.24869133881217076</v>
      </c>
      <c r="AP334" s="27">
        <v>0.29758018560940047</v>
      </c>
    </row>
    <row r="335" spans="1:42" customFormat="1" x14ac:dyDescent="0.25">
      <c r="A335" t="str">
        <f t="shared" si="84"/>
        <v>46082ColombiaPayPalPayPal</v>
      </c>
      <c r="B335" t="str">
        <f t="shared" si="71"/>
        <v>46082ColombiaPayPal</v>
      </c>
      <c r="C335" s="11">
        <v>46082</v>
      </c>
      <c r="D335" s="12" t="s">
        <v>18</v>
      </c>
      <c r="E335" s="12" t="s">
        <v>227</v>
      </c>
      <c r="F335" s="12" t="s">
        <v>155</v>
      </c>
      <c r="G335" s="12" t="s">
        <v>155</v>
      </c>
      <c r="H335" s="12" t="s">
        <v>25</v>
      </c>
      <c r="I335" s="12" t="s">
        <v>26</v>
      </c>
      <c r="J335" s="13">
        <v>32098.989166666699</v>
      </c>
      <c r="K335" s="14">
        <v>8.0699509441879438E-2</v>
      </c>
      <c r="L335" s="15">
        <v>9.7797999999999996E-2</v>
      </c>
      <c r="M335" s="16">
        <v>34408.783332999999</v>
      </c>
      <c r="N335" s="17">
        <f t="shared" si="72"/>
        <v>3365.1101924007339</v>
      </c>
      <c r="O335" s="16">
        <f t="shared" si="73"/>
        <v>2776.7719354650171</v>
      </c>
      <c r="P335" s="14">
        <v>3.5514737096067353E-2</v>
      </c>
      <c r="Q335" s="15">
        <v>1.5592E-2</v>
      </c>
      <c r="R335" s="13">
        <v>37421.283332999999</v>
      </c>
      <c r="S335" s="17">
        <f t="shared" si="74"/>
        <v>583.47264972813593</v>
      </c>
      <c r="T335" s="16">
        <f t="shared" si="75"/>
        <v>1329.0070393689421</v>
      </c>
      <c r="U335" s="14">
        <v>0.11130295542101744</v>
      </c>
      <c r="V335" s="15">
        <v>0.10898529419769447</v>
      </c>
      <c r="W335" s="13">
        <v>32098.989166666699</v>
      </c>
      <c r="X335" s="17">
        <f t="shared" si="76"/>
        <v>3498.3177777777778</v>
      </c>
      <c r="Y335" s="16">
        <f t="shared" si="77"/>
        <v>3572.7123602772253</v>
      </c>
      <c r="Z335" s="14">
        <v>0.87549999999999972</v>
      </c>
      <c r="AA335" s="15">
        <v>0.82378757922714774</v>
      </c>
      <c r="AB335" s="13">
        <v>32098.989166666699</v>
      </c>
      <c r="AC335" s="16">
        <f t="shared" si="78"/>
        <v>26442.7485812468</v>
      </c>
      <c r="AD335" s="16">
        <f t="shared" si="79"/>
        <v>28102.665015416685</v>
      </c>
      <c r="AE335" s="14">
        <v>0.03</v>
      </c>
      <c r="AF335" s="15">
        <v>3.0150753767999999E-2</v>
      </c>
      <c r="AG335" s="21">
        <v>199</v>
      </c>
      <c r="AH335" s="17">
        <f t="shared" si="80"/>
        <v>5.9999999998320002</v>
      </c>
      <c r="AI335" s="17">
        <f t="shared" si="81"/>
        <v>5.97</v>
      </c>
      <c r="AJ335" s="14">
        <v>0.01</v>
      </c>
      <c r="AK335" s="15">
        <v>0</v>
      </c>
      <c r="AL335" s="21">
        <v>405.35230833333316</v>
      </c>
      <c r="AM335" s="16">
        <f t="shared" si="82"/>
        <v>0</v>
      </c>
      <c r="AN335" s="16">
        <f t="shared" si="83"/>
        <v>4.0535230833333316</v>
      </c>
      <c r="AO335" s="27">
        <v>0.5033476216820143</v>
      </c>
      <c r="AP335" s="27">
        <v>0.55423913528256308</v>
      </c>
    </row>
    <row r="336" spans="1:42" customFormat="1" x14ac:dyDescent="0.25">
      <c r="A336" t="str">
        <f t="shared" si="84"/>
        <v>46082PeruPeopleConnectPeopleConnect</v>
      </c>
      <c r="B336" t="str">
        <f t="shared" si="71"/>
        <v>46082PeruPeopleConnect</v>
      </c>
      <c r="C336" s="11">
        <v>46082</v>
      </c>
      <c r="D336" s="12" t="s">
        <v>39</v>
      </c>
      <c r="E336" s="12" t="s">
        <v>227</v>
      </c>
      <c r="F336" s="12" t="s">
        <v>156</v>
      </c>
      <c r="G336" s="12" t="s">
        <v>156</v>
      </c>
      <c r="H336" s="12" t="s">
        <v>32</v>
      </c>
      <c r="I336" s="12" t="s">
        <v>33</v>
      </c>
      <c r="J336" s="13">
        <v>6419.91</v>
      </c>
      <c r="K336" s="14">
        <v>0.11957309384575647</v>
      </c>
      <c r="L336" s="15">
        <v>0.15476799999999999</v>
      </c>
      <c r="M336" s="16">
        <v>6900.5</v>
      </c>
      <c r="N336" s="17">
        <f t="shared" si="72"/>
        <v>1067.976584</v>
      </c>
      <c r="O336" s="16">
        <f t="shared" si="73"/>
        <v>825.11413408264252</v>
      </c>
      <c r="P336" s="14">
        <v>8.4281479887300392E-2</v>
      </c>
      <c r="Q336" s="15">
        <v>2.0789999999999999E-2</v>
      </c>
      <c r="R336" s="13">
        <v>7118.5</v>
      </c>
      <c r="S336" s="17">
        <f t="shared" si="74"/>
        <v>147.99361500000001</v>
      </c>
      <c r="T336" s="16">
        <f t="shared" si="75"/>
        <v>599.95771457774788</v>
      </c>
      <c r="U336" s="14">
        <v>0</v>
      </c>
      <c r="V336" s="15">
        <v>4.2713605019385002E-2</v>
      </c>
      <c r="W336" s="13">
        <v>6419.91</v>
      </c>
      <c r="X336" s="17">
        <f t="shared" si="76"/>
        <v>274.21749999999997</v>
      </c>
      <c r="Y336" s="16">
        <f t="shared" si="77"/>
        <v>0</v>
      </c>
      <c r="Z336" s="14">
        <v>0.92999999999999983</v>
      </c>
      <c r="AA336" s="15">
        <v>0.89388800362225329</v>
      </c>
      <c r="AB336" s="13">
        <v>6419.91</v>
      </c>
      <c r="AC336" s="16">
        <f t="shared" si="78"/>
        <v>5738.6805333345401</v>
      </c>
      <c r="AD336" s="16">
        <f t="shared" si="79"/>
        <v>5970.5162999999984</v>
      </c>
      <c r="AE336" s="14">
        <v>6.4799999999999996E-2</v>
      </c>
      <c r="AF336" s="15">
        <v>0.18</v>
      </c>
      <c r="AG336" s="21">
        <v>50</v>
      </c>
      <c r="AH336" s="17">
        <f t="shared" si="80"/>
        <v>9</v>
      </c>
      <c r="AI336" s="17">
        <f t="shared" si="81"/>
        <v>3.2399999999999998</v>
      </c>
      <c r="AJ336" s="14">
        <v>0.01</v>
      </c>
      <c r="AK336" s="15">
        <v>5.2712568639514443E-2</v>
      </c>
      <c r="AL336" s="21">
        <v>93.621734525301193</v>
      </c>
      <c r="AM336" s="16">
        <f t="shared" si="82"/>
        <v>4.9350421073153381</v>
      </c>
      <c r="AN336" s="16">
        <f t="shared" si="83"/>
        <v>0.93621734525301192</v>
      </c>
      <c r="AO336" s="27">
        <v>0.38745075317066008</v>
      </c>
      <c r="AP336" s="27">
        <v>0.43661063745957213</v>
      </c>
    </row>
    <row r="337" spans="1:42" customFormat="1" x14ac:dyDescent="0.25">
      <c r="A337" t="str">
        <f t="shared" si="84"/>
        <v>46082ColombiaPhilip MorrisPhilip Morris</v>
      </c>
      <c r="B337" t="str">
        <f t="shared" si="71"/>
        <v>46082ColombiaPhilip Morris</v>
      </c>
      <c r="C337" s="11">
        <v>46082</v>
      </c>
      <c r="D337" s="12" t="s">
        <v>18</v>
      </c>
      <c r="E337" s="12" t="s">
        <v>227</v>
      </c>
      <c r="F337" s="12" t="s">
        <v>157</v>
      </c>
      <c r="G337" s="12" t="s">
        <v>157</v>
      </c>
      <c r="H337" s="12" t="s">
        <v>36</v>
      </c>
      <c r="I337" s="12" t="s">
        <v>37</v>
      </c>
      <c r="J337" s="13">
        <v>2474.5429119999999</v>
      </c>
      <c r="K337" s="14">
        <v>8.2500689694163784E-2</v>
      </c>
      <c r="L337" s="15">
        <v>0.110502</v>
      </c>
      <c r="M337" s="16">
        <v>2466.4833330000001</v>
      </c>
      <c r="N337" s="17">
        <f t="shared" si="72"/>
        <v>272.55134126316602</v>
      </c>
      <c r="O337" s="16">
        <f t="shared" si="73"/>
        <v>203.48657609165986</v>
      </c>
      <c r="P337" s="14">
        <v>2.7249018761267407E-2</v>
      </c>
      <c r="Q337" s="15">
        <v>1.9717999999999999E-2</v>
      </c>
      <c r="R337" s="13">
        <v>2484.9833330000001</v>
      </c>
      <c r="S337" s="17">
        <f t="shared" si="74"/>
        <v>48.998901360094003</v>
      </c>
      <c r="T337" s="16">
        <f t="shared" si="75"/>
        <v>67.713357462353812</v>
      </c>
      <c r="U337" s="14">
        <v>4.0308995783009206E-2</v>
      </c>
      <c r="V337" s="15">
        <v>8.0393687836216574E-2</v>
      </c>
      <c r="W337" s="13">
        <v>2871</v>
      </c>
      <c r="X337" s="17">
        <f t="shared" si="76"/>
        <v>230.81027777777777</v>
      </c>
      <c r="Y337" s="16">
        <f t="shared" si="77"/>
        <v>115.72712689301943</v>
      </c>
      <c r="Z337" s="14">
        <v>0.9933000000000004</v>
      </c>
      <c r="AA337" s="15">
        <v>0.95712904735434234</v>
      </c>
      <c r="AB337" s="13">
        <v>2474.5429119999999</v>
      </c>
      <c r="AC337" s="16">
        <f t="shared" si="78"/>
        <v>2368.4569000000001</v>
      </c>
      <c r="AD337" s="16">
        <f t="shared" si="79"/>
        <v>2457.9634744896007</v>
      </c>
      <c r="AE337" s="14">
        <v>9.3600000000000003E-2</v>
      </c>
      <c r="AF337" s="15">
        <v>6.6666666666000005E-2</v>
      </c>
      <c r="AG337" s="21">
        <v>15</v>
      </c>
      <c r="AH337" s="17">
        <f t="shared" si="80"/>
        <v>0.99999999999000011</v>
      </c>
      <c r="AI337" s="17">
        <f t="shared" si="81"/>
        <v>1.4040000000000001</v>
      </c>
      <c r="AJ337" s="14">
        <v>0.01</v>
      </c>
      <c r="AK337" s="15">
        <v>0</v>
      </c>
      <c r="AL337" s="21">
        <v>30.48416666666666</v>
      </c>
      <c r="AM337" s="16">
        <f t="shared" si="82"/>
        <v>0</v>
      </c>
      <c r="AN337" s="16">
        <f t="shared" si="83"/>
        <v>0.30484166666666662</v>
      </c>
      <c r="AO337" s="27">
        <v>0.36842354694858276</v>
      </c>
      <c r="AP337" s="27">
        <v>0.5310599825003528</v>
      </c>
    </row>
    <row r="338" spans="1:42" customFormat="1" x14ac:dyDescent="0.25">
      <c r="A338" t="str">
        <f t="shared" si="84"/>
        <v>46082PeruPricelinePriceline</v>
      </c>
      <c r="B338" t="str">
        <f t="shared" si="71"/>
        <v>46082PeruPriceline</v>
      </c>
      <c r="C338" s="11">
        <v>46082</v>
      </c>
      <c r="D338" s="12" t="s">
        <v>39</v>
      </c>
      <c r="E338" s="12" t="s">
        <v>227</v>
      </c>
      <c r="F338" s="12" t="s">
        <v>158</v>
      </c>
      <c r="G338" s="12" t="s">
        <v>158</v>
      </c>
      <c r="H338" s="12" t="s">
        <v>28</v>
      </c>
      <c r="I338" s="12" t="s">
        <v>29</v>
      </c>
      <c r="J338" s="13">
        <v>22156.6768148148</v>
      </c>
      <c r="K338" s="14">
        <v>0.17668282827992776</v>
      </c>
      <c r="L338" s="15">
        <v>0.217306</v>
      </c>
      <c r="M338" s="16">
        <v>24093.852492000002</v>
      </c>
      <c r="N338" s="17">
        <f t="shared" si="72"/>
        <v>5235.738709626552</v>
      </c>
      <c r="O338" s="16">
        <f t="shared" si="73"/>
        <v>4256.9700024459462</v>
      </c>
      <c r="P338" s="14">
        <v>0.1284976234252902</v>
      </c>
      <c r="Q338" s="15">
        <v>8.7519E-2</v>
      </c>
      <c r="R338" s="13">
        <v>25709.535824999999</v>
      </c>
      <c r="S338" s="17">
        <f t="shared" si="74"/>
        <v>2250.0728658681751</v>
      </c>
      <c r="T338" s="16">
        <f t="shared" si="75"/>
        <v>3303.6142528798573</v>
      </c>
      <c r="U338" s="14">
        <v>0.1650312952566112</v>
      </c>
      <c r="V338" s="15">
        <v>0.1210681521377497</v>
      </c>
      <c r="W338" s="13">
        <v>22156.6768148148</v>
      </c>
      <c r="X338" s="17">
        <f t="shared" si="76"/>
        <v>2682.4679194829496</v>
      </c>
      <c r="Y338" s="16">
        <f t="shared" si="77"/>
        <v>3656.5450733310131</v>
      </c>
      <c r="Z338" s="14">
        <v>0.86189999999999967</v>
      </c>
      <c r="AA338" s="15">
        <v>0.8264018576613944</v>
      </c>
      <c r="AB338" s="13">
        <v>22156.6768148148</v>
      </c>
      <c r="AC338" s="16">
        <f t="shared" si="78"/>
        <v>18310.318879366099</v>
      </c>
      <c r="AD338" s="16">
        <f t="shared" si="79"/>
        <v>19096.839746688867</v>
      </c>
      <c r="AE338" s="14">
        <v>8.2900000000000001E-2</v>
      </c>
      <c r="AF338" s="15">
        <v>0.16774193548300001</v>
      </c>
      <c r="AG338" s="21">
        <v>155</v>
      </c>
      <c r="AH338" s="17">
        <f t="shared" si="80"/>
        <v>25.999999999865</v>
      </c>
      <c r="AI338" s="17">
        <f t="shared" si="81"/>
        <v>12.849500000000001</v>
      </c>
      <c r="AJ338" s="14">
        <v>0.01</v>
      </c>
      <c r="AK338" s="15">
        <v>0</v>
      </c>
      <c r="AL338" s="21">
        <v>313.07665951807223</v>
      </c>
      <c r="AM338" s="16">
        <f t="shared" si="82"/>
        <v>0</v>
      </c>
      <c r="AN338" s="16">
        <f t="shared" si="83"/>
        <v>3.1307665951807224</v>
      </c>
      <c r="AO338" s="27">
        <v>0.40022957365380341</v>
      </c>
      <c r="AP338" s="27">
        <v>0.44752684825190986</v>
      </c>
    </row>
    <row r="339" spans="1:42" customFormat="1" x14ac:dyDescent="0.25">
      <c r="A339" t="str">
        <f t="shared" si="84"/>
        <v>46082PeruProctor FinancialProctor</v>
      </c>
      <c r="B339" t="str">
        <f t="shared" si="71"/>
        <v>46082PeruProctor</v>
      </c>
      <c r="C339" s="11">
        <v>46082</v>
      </c>
      <c r="D339" s="12" t="s">
        <v>39</v>
      </c>
      <c r="E339" s="12" t="s">
        <v>227</v>
      </c>
      <c r="F339" s="12" t="s">
        <v>159</v>
      </c>
      <c r="G339" s="12" t="s">
        <v>160</v>
      </c>
      <c r="H339" s="12" t="s">
        <v>32</v>
      </c>
      <c r="I339" s="12" t="s">
        <v>33</v>
      </c>
      <c r="J339" s="13">
        <v>3625.0047911111101</v>
      </c>
      <c r="K339" s="14">
        <v>0.16014226368740297</v>
      </c>
      <c r="L339" s="15">
        <v>0.295848</v>
      </c>
      <c r="M339" s="16">
        <v>4502.7538880000002</v>
      </c>
      <c r="N339" s="17">
        <f t="shared" si="72"/>
        <v>1332.130732257024</v>
      </c>
      <c r="O339" s="16">
        <f t="shared" si="73"/>
        <v>721.081200451575</v>
      </c>
      <c r="P339" s="14">
        <v>9.0000000000000011E-2</v>
      </c>
      <c r="Q339" s="15">
        <v>8.3364999999999995E-2</v>
      </c>
      <c r="R339" s="13">
        <v>4582.25</v>
      </c>
      <c r="S339" s="17">
        <f t="shared" si="74"/>
        <v>381.99927124999999</v>
      </c>
      <c r="T339" s="16">
        <f t="shared" si="75"/>
        <v>412.40250000000003</v>
      </c>
      <c r="U339" s="14">
        <v>0</v>
      </c>
      <c r="V339" s="15">
        <v>0</v>
      </c>
      <c r="W339" s="13">
        <v>3877.72</v>
      </c>
      <c r="X339" s="17">
        <f t="shared" si="76"/>
        <v>0</v>
      </c>
      <c r="Y339" s="16">
        <f t="shared" si="77"/>
        <v>0</v>
      </c>
      <c r="Z339" s="14">
        <v>0.69999999999999962</v>
      </c>
      <c r="AA339" s="15">
        <v>0.73555023089882121</v>
      </c>
      <c r="AB339" s="13">
        <v>3625.0047911111101</v>
      </c>
      <c r="AC339" s="16">
        <f t="shared" si="78"/>
        <v>2666.3731111111101</v>
      </c>
      <c r="AD339" s="16">
        <f t="shared" si="79"/>
        <v>2537.5033537777758</v>
      </c>
      <c r="AE339" s="14">
        <v>0.1055</v>
      </c>
      <c r="AF339" s="15">
        <v>0.27777777777700002</v>
      </c>
      <c r="AG339" s="21">
        <v>36</v>
      </c>
      <c r="AH339" s="17">
        <f t="shared" si="80"/>
        <v>9.9999999999720011</v>
      </c>
      <c r="AI339" s="17">
        <f t="shared" si="81"/>
        <v>3.798</v>
      </c>
      <c r="AJ339" s="14">
        <v>0.01</v>
      </c>
      <c r="AK339" s="15">
        <v>0.61742612417656451</v>
      </c>
      <c r="AL339" s="21">
        <v>52.111302139759033</v>
      </c>
      <c r="AM339" s="16">
        <f t="shared" si="82"/>
        <v>32.174879305945332</v>
      </c>
      <c r="AN339" s="16">
        <f t="shared" si="83"/>
        <v>0.5211130213975903</v>
      </c>
      <c r="AO339" s="27">
        <v>0.19372537658533001</v>
      </c>
      <c r="AP339" s="27">
        <v>0.34577632252419599</v>
      </c>
    </row>
    <row r="340" spans="1:42" customFormat="1" x14ac:dyDescent="0.25">
      <c r="A340" t="str">
        <f t="shared" si="84"/>
        <v>46082ColombiaRebelRebel LATAM</v>
      </c>
      <c r="B340" t="str">
        <f t="shared" si="71"/>
        <v>46082ColombiaRebel LATAM</v>
      </c>
      <c r="C340" s="11">
        <v>46082</v>
      </c>
      <c r="D340" s="12" t="s">
        <v>18</v>
      </c>
      <c r="E340" s="12" t="s">
        <v>227</v>
      </c>
      <c r="F340" s="12" t="s">
        <v>163</v>
      </c>
      <c r="G340" s="12" t="s">
        <v>164</v>
      </c>
      <c r="H340" s="12" t="s">
        <v>21</v>
      </c>
      <c r="I340" s="12" t="s">
        <v>22</v>
      </c>
      <c r="J340" s="13">
        <v>363311.34863656003</v>
      </c>
      <c r="K340" s="14">
        <v>0.15687000000000001</v>
      </c>
      <c r="L340" s="15">
        <v>0.18609899999999999</v>
      </c>
      <c r="M340" s="16">
        <v>404761.49999600003</v>
      </c>
      <c r="N340" s="17">
        <f t="shared" si="72"/>
        <v>75325.710387755607</v>
      </c>
      <c r="O340" s="16">
        <f t="shared" si="73"/>
        <v>63494.936504372527</v>
      </c>
      <c r="P340" s="14">
        <v>4.9500000000000002E-2</v>
      </c>
      <c r="Q340" s="15">
        <v>3.9508000000000001E-2</v>
      </c>
      <c r="R340" s="13">
        <v>409090.5</v>
      </c>
      <c r="S340" s="17">
        <f t="shared" si="74"/>
        <v>16162.347474</v>
      </c>
      <c r="T340" s="16">
        <f t="shared" si="75"/>
        <v>20249.979750000002</v>
      </c>
      <c r="U340" s="14">
        <v>0.16189367355431275</v>
      </c>
      <c r="V340" s="15">
        <v>0.15348319297648824</v>
      </c>
      <c r="W340" s="13">
        <v>363311.34863656003</v>
      </c>
      <c r="X340" s="17">
        <f t="shared" si="76"/>
        <v>55762.185833333344</v>
      </c>
      <c r="Y340" s="16">
        <f t="shared" si="77"/>
        <v>58817.808874744354</v>
      </c>
      <c r="Z340" s="14">
        <v>0.87950000000000006</v>
      </c>
      <c r="AA340" s="15">
        <v>0.87894081342227404</v>
      </c>
      <c r="AB340" s="13">
        <v>363311.34863656003</v>
      </c>
      <c r="AC340" s="16">
        <f t="shared" si="78"/>
        <v>319329.17229616147</v>
      </c>
      <c r="AD340" s="16">
        <f t="shared" si="79"/>
        <v>319532.33112585457</v>
      </c>
      <c r="AE340" s="14">
        <v>5.2699999999999997E-2</v>
      </c>
      <c r="AF340" s="15">
        <v>5.653104925E-2</v>
      </c>
      <c r="AG340" s="21">
        <v>2335</v>
      </c>
      <c r="AH340" s="17">
        <f t="shared" si="80"/>
        <v>131.99999999875001</v>
      </c>
      <c r="AI340" s="17">
        <f t="shared" si="81"/>
        <v>123.05449999999999</v>
      </c>
      <c r="AJ340" s="14">
        <v>0.01</v>
      </c>
      <c r="AK340" s="15">
        <v>0</v>
      </c>
      <c r="AL340" s="21">
        <v>2964.9700000000003</v>
      </c>
      <c r="AM340" s="16">
        <f t="shared" si="82"/>
        <v>0</v>
      </c>
      <c r="AN340" s="16">
        <f t="shared" si="83"/>
        <v>29.649700000000003</v>
      </c>
      <c r="AO340" s="27">
        <v>0.21872886290890101</v>
      </c>
      <c r="AP340" s="27">
        <v>0.15232648857726491</v>
      </c>
    </row>
    <row r="341" spans="1:42" customFormat="1" x14ac:dyDescent="0.25">
      <c r="A341" t="str">
        <f t="shared" si="84"/>
        <v>46082ColombiaRedebanRedeban</v>
      </c>
      <c r="B341" t="str">
        <f t="shared" si="71"/>
        <v>46082ColombiaRedeban</v>
      </c>
      <c r="C341" s="11">
        <v>46082</v>
      </c>
      <c r="D341" s="12" t="s">
        <v>18</v>
      </c>
      <c r="E341" s="12" t="s">
        <v>227</v>
      </c>
      <c r="F341" s="12" t="s">
        <v>165</v>
      </c>
      <c r="G341" s="12" t="s">
        <v>165</v>
      </c>
      <c r="H341" s="12" t="s">
        <v>36</v>
      </c>
      <c r="I341" s="12" t="s">
        <v>37</v>
      </c>
      <c r="J341" s="13">
        <v>6022.7485999999899</v>
      </c>
      <c r="K341" s="14">
        <v>6.3000000000000014E-2</v>
      </c>
      <c r="L341" s="15">
        <v>4.9986000000000003E-2</v>
      </c>
      <c r="M341" s="16">
        <v>6096</v>
      </c>
      <c r="N341" s="17">
        <f t="shared" si="72"/>
        <v>304.71465599999999</v>
      </c>
      <c r="O341" s="16">
        <f t="shared" si="73"/>
        <v>384.04800000000012</v>
      </c>
      <c r="P341" s="14">
        <v>9.5185349275279107E-3</v>
      </c>
      <c r="Q341" s="15">
        <v>9.7520000000000003E-3</v>
      </c>
      <c r="R341" s="13">
        <v>6460</v>
      </c>
      <c r="S341" s="17">
        <f t="shared" si="74"/>
        <v>62.997920000000001</v>
      </c>
      <c r="T341" s="16">
        <f t="shared" si="75"/>
        <v>61.489735631830307</v>
      </c>
      <c r="U341" s="14">
        <v>0</v>
      </c>
      <c r="V341" s="15">
        <v>0</v>
      </c>
      <c r="W341" s="13">
        <v>6022.7485999999999</v>
      </c>
      <c r="X341" s="17">
        <f t="shared" si="76"/>
        <v>0</v>
      </c>
      <c r="Y341" s="16">
        <f t="shared" si="77"/>
        <v>0</v>
      </c>
      <c r="Z341" s="14">
        <v>0.96249999999999958</v>
      </c>
      <c r="AA341" s="15">
        <v>0.94093863015358659</v>
      </c>
      <c r="AB341" s="13">
        <v>6022.7485999999899</v>
      </c>
      <c r="AC341" s="16">
        <f t="shared" si="78"/>
        <v>5667.0368174434216</v>
      </c>
      <c r="AD341" s="16">
        <f t="shared" si="79"/>
        <v>5796.895527499988</v>
      </c>
      <c r="AE341" s="14">
        <v>0.03</v>
      </c>
      <c r="AF341" s="15">
        <v>5.7142857142E-2</v>
      </c>
      <c r="AG341" s="21">
        <v>35</v>
      </c>
      <c r="AH341" s="17">
        <f t="shared" si="80"/>
        <v>1.99999999997</v>
      </c>
      <c r="AI341" s="17">
        <f t="shared" si="81"/>
        <v>1.05</v>
      </c>
      <c r="AJ341" s="14">
        <v>0.01</v>
      </c>
      <c r="AK341" s="15">
        <v>0</v>
      </c>
      <c r="AL341" s="21">
        <v>58.603552444374984</v>
      </c>
      <c r="AM341" s="16">
        <f t="shared" si="82"/>
        <v>0</v>
      </c>
      <c r="AN341" s="16">
        <f t="shared" si="83"/>
        <v>0.58603552444374984</v>
      </c>
      <c r="AO341" s="27">
        <v>0.43699790939771216</v>
      </c>
      <c r="AP341" s="27">
        <v>0.46572539035206167</v>
      </c>
    </row>
    <row r="342" spans="1:42" customFormat="1" x14ac:dyDescent="0.25">
      <c r="A342" t="str">
        <f t="shared" si="84"/>
        <v>46082ColombiaRepsolRepsol</v>
      </c>
      <c r="B342" t="str">
        <f t="shared" si="71"/>
        <v>46082ColombiaRepsol</v>
      </c>
      <c r="C342" s="11">
        <v>46082</v>
      </c>
      <c r="D342" s="12" t="s">
        <v>18</v>
      </c>
      <c r="E342" s="12" t="s">
        <v>227</v>
      </c>
      <c r="F342" s="12" t="s">
        <v>166</v>
      </c>
      <c r="G342" s="12" t="s">
        <v>166</v>
      </c>
      <c r="H342" s="12" t="s">
        <v>63</v>
      </c>
      <c r="I342" s="12" t="s">
        <v>64</v>
      </c>
      <c r="J342" s="13">
        <v>9834.9599999999991</v>
      </c>
      <c r="K342" s="14">
        <v>0.24098418289416765</v>
      </c>
      <c r="L342" s="15">
        <v>0.19747500000000001</v>
      </c>
      <c r="M342" s="16">
        <v>11746.75</v>
      </c>
      <c r="N342" s="17">
        <f t="shared" si="72"/>
        <v>2319.6894562500001</v>
      </c>
      <c r="O342" s="16">
        <f t="shared" si="73"/>
        <v>2830.7809504120637</v>
      </c>
      <c r="P342" s="14">
        <v>8.2138149586583165E-2</v>
      </c>
      <c r="Q342" s="15">
        <v>3.8469000000000003E-2</v>
      </c>
      <c r="R342" s="13">
        <v>12035.5</v>
      </c>
      <c r="S342" s="17">
        <f t="shared" si="74"/>
        <v>462.99364950000006</v>
      </c>
      <c r="T342" s="16">
        <f t="shared" si="75"/>
        <v>988.57369934932171</v>
      </c>
      <c r="U342" s="14">
        <v>0.24233483145668078</v>
      </c>
      <c r="V342" s="15">
        <v>0.31031192310249195</v>
      </c>
      <c r="W342" s="13">
        <v>10443.380000000001</v>
      </c>
      <c r="X342" s="17">
        <f t="shared" si="76"/>
        <v>3240.7053314901027</v>
      </c>
      <c r="Y342" s="16">
        <f t="shared" si="77"/>
        <v>2530.7947321380711</v>
      </c>
      <c r="Z342" s="14">
        <v>0.59999999999999987</v>
      </c>
      <c r="AA342" s="15">
        <v>0.37043856722839852</v>
      </c>
      <c r="AB342" s="13">
        <v>9834.9599999999991</v>
      </c>
      <c r="AC342" s="16">
        <f t="shared" si="78"/>
        <v>3643.2484911486099</v>
      </c>
      <c r="AD342" s="16">
        <f t="shared" si="79"/>
        <v>5900.9759999999978</v>
      </c>
      <c r="AE342" s="14">
        <v>0.1883</v>
      </c>
      <c r="AF342" s="15">
        <v>0.36764705882299997</v>
      </c>
      <c r="AG342" s="21">
        <v>68</v>
      </c>
      <c r="AH342" s="17">
        <f t="shared" si="80"/>
        <v>24.999999999963997</v>
      </c>
      <c r="AI342" s="17">
        <f t="shared" si="81"/>
        <v>12.804399999999999</v>
      </c>
      <c r="AJ342" s="14">
        <v>0.01</v>
      </c>
      <c r="AK342" s="15">
        <v>0.87160374877706182</v>
      </c>
      <c r="AL342" s="21">
        <v>99.02</v>
      </c>
      <c r="AM342" s="16">
        <f t="shared" si="82"/>
        <v>86.306203203904658</v>
      </c>
      <c r="AN342" s="16">
        <f t="shared" si="83"/>
        <v>0.99019999999999997</v>
      </c>
      <c r="AO342" s="27">
        <v>0.27421500620209355</v>
      </c>
      <c r="AP342" s="27">
        <v>-0.1084949443090452</v>
      </c>
    </row>
    <row r="343" spans="1:42" customFormat="1" x14ac:dyDescent="0.25">
      <c r="A343" t="str">
        <f t="shared" si="84"/>
        <v>46082ColombiaRing AmazonRing Amazon</v>
      </c>
      <c r="B343" t="str">
        <f t="shared" si="71"/>
        <v>46082ColombiaRing Amazon</v>
      </c>
      <c r="C343" s="11">
        <v>46082</v>
      </c>
      <c r="D343" s="12" t="s">
        <v>18</v>
      </c>
      <c r="E343" s="12" t="s">
        <v>227</v>
      </c>
      <c r="F343" s="12" t="s">
        <v>167</v>
      </c>
      <c r="G343" s="12" t="s">
        <v>167</v>
      </c>
      <c r="H343" s="12" t="s">
        <v>21</v>
      </c>
      <c r="I343" s="12" t="s">
        <v>22</v>
      </c>
      <c r="J343" s="13">
        <v>8581.4599999999991</v>
      </c>
      <c r="K343" s="14">
        <v>0.14361793133783401</v>
      </c>
      <c r="L343" s="15">
        <v>0.20213700000000001</v>
      </c>
      <c r="M343" s="16">
        <v>9940.3833319999994</v>
      </c>
      <c r="N343" s="17">
        <f t="shared" si="72"/>
        <v>2009.3192655804839</v>
      </c>
      <c r="O343" s="16">
        <f t="shared" si="73"/>
        <v>1427.6172908469257</v>
      </c>
      <c r="P343" s="14">
        <v>4.4449258500328583E-2</v>
      </c>
      <c r="Q343" s="15">
        <v>7.3788999999999993E-2</v>
      </c>
      <c r="R343" s="13">
        <v>10120.633331999999</v>
      </c>
      <c r="S343" s="17">
        <f t="shared" si="74"/>
        <v>746.79141293494786</v>
      </c>
      <c r="T343" s="16">
        <f t="shared" si="75"/>
        <v>449.85464716110977</v>
      </c>
      <c r="U343" s="14">
        <v>4.7560026736455444E-2</v>
      </c>
      <c r="V343" s="15">
        <v>7.995087036120116E-2</v>
      </c>
      <c r="W343" s="13">
        <v>8079.5138783147304</v>
      </c>
      <c r="X343" s="17">
        <f t="shared" si="76"/>
        <v>645.96416666666664</v>
      </c>
      <c r="Y343" s="16">
        <f t="shared" si="77"/>
        <v>384.26189607021138</v>
      </c>
      <c r="Z343" s="14">
        <v>0.79909999999999959</v>
      </c>
      <c r="AA343" s="15">
        <v>0.75628886875377965</v>
      </c>
      <c r="AB343" s="13">
        <v>8581.4599999999991</v>
      </c>
      <c r="AC343" s="16">
        <f t="shared" si="78"/>
        <v>6490.0626756558095</v>
      </c>
      <c r="AD343" s="16">
        <f t="shared" si="79"/>
        <v>6857.4446859999962</v>
      </c>
      <c r="AE343" s="14">
        <v>5.4600000000000003E-2</v>
      </c>
      <c r="AF343" s="15">
        <v>0.101694915254</v>
      </c>
      <c r="AG343" s="21">
        <v>59</v>
      </c>
      <c r="AH343" s="17">
        <f t="shared" si="80"/>
        <v>5.9999999999859996</v>
      </c>
      <c r="AI343" s="17">
        <f t="shared" si="81"/>
        <v>3.2214</v>
      </c>
      <c r="AJ343" s="14">
        <v>0.01</v>
      </c>
      <c r="AK343" s="15">
        <v>0</v>
      </c>
      <c r="AL343" s="21">
        <v>95.44</v>
      </c>
      <c r="AM343" s="16">
        <f t="shared" si="82"/>
        <v>0</v>
      </c>
      <c r="AN343" s="16">
        <f t="shared" si="83"/>
        <v>0.95440000000000003</v>
      </c>
      <c r="AO343" s="27">
        <v>0.18192545535635588</v>
      </c>
      <c r="AP343" s="27">
        <v>0.13993080205717121</v>
      </c>
    </row>
    <row r="344" spans="1:42" customFormat="1" x14ac:dyDescent="0.25">
      <c r="A344" t="str">
        <f t="shared" si="84"/>
        <v>46082ColombiaRobinhoodRobinhood</v>
      </c>
      <c r="B344" t="str">
        <f t="shared" si="71"/>
        <v>46082ColombiaRobinhood</v>
      </c>
      <c r="C344" s="11">
        <v>46082</v>
      </c>
      <c r="D344" s="12" t="s">
        <v>18</v>
      </c>
      <c r="E344" s="12" t="s">
        <v>227</v>
      </c>
      <c r="F344" s="12" t="s">
        <v>168</v>
      </c>
      <c r="G344" s="12" t="s">
        <v>168</v>
      </c>
      <c r="H344" s="12" t="s">
        <v>32</v>
      </c>
      <c r="I344" s="12" t="s">
        <v>33</v>
      </c>
      <c r="J344" s="13">
        <v>15297.9</v>
      </c>
      <c r="K344" s="14">
        <v>0.16890776587730952</v>
      </c>
      <c r="L344" s="15">
        <v>0.236402</v>
      </c>
      <c r="M344" s="16">
        <v>17401.333332999999</v>
      </c>
      <c r="N344" s="17">
        <f t="shared" si="72"/>
        <v>4113.7100025878653</v>
      </c>
      <c r="O344" s="16">
        <f t="shared" si="73"/>
        <v>2939.2203365633859</v>
      </c>
      <c r="P344" s="14">
        <v>6.6475320956095998E-2</v>
      </c>
      <c r="Q344" s="15">
        <v>5.9991000000000003E-2</v>
      </c>
      <c r="R344" s="13">
        <v>18244.333332999999</v>
      </c>
      <c r="S344" s="17">
        <f t="shared" si="74"/>
        <v>1094.495800980003</v>
      </c>
      <c r="T344" s="16">
        <f t="shared" si="75"/>
        <v>1212.7979139411755</v>
      </c>
      <c r="U344" s="14">
        <v>6.9637407741817911E-2</v>
      </c>
      <c r="V344" s="15">
        <v>0.10699992846540408</v>
      </c>
      <c r="W344" s="13">
        <v>18639</v>
      </c>
      <c r="X344" s="17">
        <f t="shared" si="76"/>
        <v>1994.3716666666667</v>
      </c>
      <c r="Y344" s="16">
        <f t="shared" si="77"/>
        <v>1297.971642899744</v>
      </c>
      <c r="Z344" s="14">
        <v>0.84000000000000008</v>
      </c>
      <c r="AA344" s="15">
        <v>0.73057739951235134</v>
      </c>
      <c r="AB344" s="13">
        <v>15297.9</v>
      </c>
      <c r="AC344" s="16">
        <f t="shared" si="78"/>
        <v>11176.3</v>
      </c>
      <c r="AD344" s="16">
        <f t="shared" si="79"/>
        <v>12850.236000000001</v>
      </c>
      <c r="AE344" s="14">
        <v>9.0999999999999998E-2</v>
      </c>
      <c r="AF344" s="15">
        <v>0.110344827586</v>
      </c>
      <c r="AG344" s="21">
        <v>145</v>
      </c>
      <c r="AH344" s="17">
        <f t="shared" si="80"/>
        <v>15.999999999970001</v>
      </c>
      <c r="AI344" s="17">
        <f t="shared" si="81"/>
        <v>13.195</v>
      </c>
      <c r="AJ344" s="14">
        <v>0.01</v>
      </c>
      <c r="AK344" s="15">
        <v>0</v>
      </c>
      <c r="AL344" s="21">
        <v>228.37173333333334</v>
      </c>
      <c r="AM344" s="16">
        <f t="shared" si="82"/>
        <v>0</v>
      </c>
      <c r="AN344" s="16">
        <f t="shared" si="83"/>
        <v>2.2837173333333336</v>
      </c>
      <c r="AO344" s="27">
        <v>0.35734380714925551</v>
      </c>
      <c r="AP344" s="27">
        <v>1.2499432273378805E-2</v>
      </c>
    </row>
    <row r="345" spans="1:42" customFormat="1" x14ac:dyDescent="0.25">
      <c r="A345" t="str">
        <f t="shared" si="84"/>
        <v>46082ColombiaSamsaraSamsara</v>
      </c>
      <c r="B345" t="str">
        <f t="shared" si="71"/>
        <v>46082ColombiaSamsara</v>
      </c>
      <c r="C345" s="11">
        <v>46082</v>
      </c>
      <c r="D345" s="12" t="s">
        <v>18</v>
      </c>
      <c r="E345" s="12" t="s">
        <v>227</v>
      </c>
      <c r="F345" s="12" t="s">
        <v>169</v>
      </c>
      <c r="G345" s="12" t="s">
        <v>169</v>
      </c>
      <c r="H345" s="12" t="s">
        <v>32</v>
      </c>
      <c r="I345" s="12" t="s">
        <v>33</v>
      </c>
      <c r="J345" s="13">
        <v>5663.2024067448001</v>
      </c>
      <c r="K345" s="14">
        <v>0.16764713330103806</v>
      </c>
      <c r="L345" s="15">
        <v>0.19645299999999999</v>
      </c>
      <c r="M345" s="16">
        <v>6234.1666580000001</v>
      </c>
      <c r="N345" s="17">
        <f t="shared" si="72"/>
        <v>1224.720742464074</v>
      </c>
      <c r="O345" s="16">
        <f t="shared" si="73"/>
        <v>1045.1401687346129</v>
      </c>
      <c r="P345" s="14">
        <v>4.037916989909477E-2</v>
      </c>
      <c r="Q345" s="15">
        <v>3.2557000000000003E-2</v>
      </c>
      <c r="R345" s="13">
        <v>6834.1666580000001</v>
      </c>
      <c r="S345" s="17">
        <f t="shared" si="74"/>
        <v>222.49996388450603</v>
      </c>
      <c r="T345" s="16">
        <f t="shared" si="75"/>
        <v>275.9579766021107</v>
      </c>
      <c r="U345" s="14">
        <v>1.6332553701869718E-2</v>
      </c>
      <c r="V345" s="15">
        <v>2.129909942251983E-2</v>
      </c>
      <c r="W345" s="13">
        <v>5663.2024067448001</v>
      </c>
      <c r="X345" s="17">
        <f t="shared" si="76"/>
        <v>120.62111111111108</v>
      </c>
      <c r="Y345" s="16">
        <f t="shared" si="77"/>
        <v>92.494557432717286</v>
      </c>
      <c r="Z345" s="14">
        <v>0.96000000000000063</v>
      </c>
      <c r="AA345" s="15">
        <v>0.97134953090628218</v>
      </c>
      <c r="AB345" s="13">
        <v>5663.2024067448001</v>
      </c>
      <c r="AC345" s="16">
        <f t="shared" si="78"/>
        <v>5500.9490012188899</v>
      </c>
      <c r="AD345" s="16">
        <f t="shared" si="79"/>
        <v>5436.6743104750112</v>
      </c>
      <c r="AE345" s="14">
        <v>7.8E-2</v>
      </c>
      <c r="AF345" s="15">
        <v>0.166666666666</v>
      </c>
      <c r="AG345" s="21">
        <v>36</v>
      </c>
      <c r="AH345" s="17">
        <f t="shared" si="80"/>
        <v>5.9999999999759996</v>
      </c>
      <c r="AI345" s="17">
        <f t="shared" si="81"/>
        <v>2.8079999999999998</v>
      </c>
      <c r="AJ345" s="14">
        <v>0.01</v>
      </c>
      <c r="AK345" s="15">
        <v>0</v>
      </c>
      <c r="AL345" s="21">
        <v>92.269899999999993</v>
      </c>
      <c r="AM345" s="16">
        <f t="shared" si="82"/>
        <v>0</v>
      </c>
      <c r="AN345" s="16">
        <f t="shared" si="83"/>
        <v>0.92269899999999994</v>
      </c>
      <c r="AO345" s="27">
        <v>0.33796774122327233</v>
      </c>
      <c r="AP345" s="27">
        <v>0.44334227635134077</v>
      </c>
    </row>
    <row r="346" spans="1:42" customFormat="1" x14ac:dyDescent="0.25">
      <c r="A346" t="str">
        <f t="shared" si="84"/>
        <v>46082ColombiaSamsung GroupSamsung Electronics</v>
      </c>
      <c r="B346" t="str">
        <f t="shared" si="71"/>
        <v>46082ColombiaSamsung Electronics</v>
      </c>
      <c r="C346" s="11">
        <v>46082</v>
      </c>
      <c r="D346" s="12" t="s">
        <v>18</v>
      </c>
      <c r="E346" s="12" t="s">
        <v>227</v>
      </c>
      <c r="F346" s="12" t="s">
        <v>170</v>
      </c>
      <c r="G346" s="12" t="s">
        <v>171</v>
      </c>
      <c r="H346" s="12" t="s">
        <v>36</v>
      </c>
      <c r="I346" s="12" t="s">
        <v>37</v>
      </c>
      <c r="J346" s="13">
        <v>10717.650000000009</v>
      </c>
      <c r="K346" s="14">
        <v>0.108</v>
      </c>
      <c r="L346" s="15">
        <v>0.15575900000000001</v>
      </c>
      <c r="M346" s="16">
        <v>13693.166665999999</v>
      </c>
      <c r="N346" s="17">
        <f t="shared" si="72"/>
        <v>2132.8339467294941</v>
      </c>
      <c r="O346" s="16">
        <f t="shared" si="73"/>
        <v>1478.8619999279999</v>
      </c>
      <c r="P346" s="14">
        <v>2.5235710343347938E-2</v>
      </c>
      <c r="Q346" s="15">
        <v>3.6007999999999998E-2</v>
      </c>
      <c r="R346" s="13">
        <v>14996.666665999999</v>
      </c>
      <c r="S346" s="17">
        <f t="shared" si="74"/>
        <v>539.99997330932797</v>
      </c>
      <c r="T346" s="16">
        <f t="shared" si="75"/>
        <v>378.45153609891742</v>
      </c>
      <c r="U346" s="14">
        <v>2.4006312031627397E-2</v>
      </c>
      <c r="V346" s="15">
        <v>0</v>
      </c>
      <c r="W346" s="13">
        <v>10717.650000000009</v>
      </c>
      <c r="X346" s="17">
        <f t="shared" si="76"/>
        <v>0</v>
      </c>
      <c r="Y346" s="16">
        <f t="shared" si="77"/>
        <v>257.29125014577158</v>
      </c>
      <c r="Z346" s="14">
        <v>0.96000000000000052</v>
      </c>
      <c r="AA346" s="15">
        <v>0.95385151007982094</v>
      </c>
      <c r="AB346" s="13">
        <v>10717.650000000009</v>
      </c>
      <c r="AC346" s="16">
        <f t="shared" si="78"/>
        <v>10223.046637007001</v>
      </c>
      <c r="AD346" s="16">
        <f t="shared" si="79"/>
        <v>10288.944000000014</v>
      </c>
      <c r="AE346" s="14">
        <v>5.0799999999999998E-2</v>
      </c>
      <c r="AF346" s="15">
        <v>7.9365079364999994E-2</v>
      </c>
      <c r="AG346" s="21">
        <v>63</v>
      </c>
      <c r="AH346" s="17">
        <f t="shared" si="80"/>
        <v>4.9999999999949996</v>
      </c>
      <c r="AI346" s="17">
        <f t="shared" si="81"/>
        <v>3.2003999999999997</v>
      </c>
      <c r="AJ346" s="14">
        <v>0.01</v>
      </c>
      <c r="AK346" s="15">
        <v>0</v>
      </c>
      <c r="AL346" s="21">
        <v>134.64937499999996</v>
      </c>
      <c r="AM346" s="16">
        <f t="shared" si="82"/>
        <v>0</v>
      </c>
      <c r="AN346" s="16">
        <f t="shared" si="83"/>
        <v>1.3464937499999996</v>
      </c>
      <c r="AO346" s="27">
        <v>0.39931480014482396</v>
      </c>
      <c r="AP346" s="27">
        <v>0.36139571803831905</v>
      </c>
    </row>
    <row r="347" spans="1:42" customFormat="1" x14ac:dyDescent="0.25">
      <c r="A347" t="str">
        <f t="shared" si="84"/>
        <v>46082ColombiaSecuritas Direct España SAUSecuritas Direct España SAU</v>
      </c>
      <c r="B347" t="str">
        <f t="shared" si="71"/>
        <v>46082ColombiaSecuritas Direct España SAU</v>
      </c>
      <c r="C347" s="11">
        <v>46082</v>
      </c>
      <c r="D347" s="12" t="s">
        <v>18</v>
      </c>
      <c r="E347" s="12" t="s">
        <v>227</v>
      </c>
      <c r="F347" s="12" t="s">
        <v>172</v>
      </c>
      <c r="G347" s="12" t="s">
        <v>172</v>
      </c>
      <c r="H347" s="12" t="s">
        <v>63</v>
      </c>
      <c r="I347" s="12" t="s">
        <v>64</v>
      </c>
      <c r="J347" s="13">
        <v>7167.21963861111</v>
      </c>
      <c r="K347" s="14">
        <v>0.19851869612024178</v>
      </c>
      <c r="L347" s="15">
        <v>0.26004899999999997</v>
      </c>
      <c r="M347" s="16">
        <v>15751.499997999999</v>
      </c>
      <c r="N347" s="17">
        <f t="shared" si="72"/>
        <v>4096.1618229799014</v>
      </c>
      <c r="O347" s="16">
        <f t="shared" si="73"/>
        <v>3126.9672415409509</v>
      </c>
      <c r="P347" s="14">
        <v>7.6492971860842973E-2</v>
      </c>
      <c r="Q347" s="15">
        <v>6.3477000000000006E-2</v>
      </c>
      <c r="R347" s="13">
        <v>14934.499997999999</v>
      </c>
      <c r="S347" s="17">
        <f t="shared" si="74"/>
        <v>947.99725637304607</v>
      </c>
      <c r="T347" s="16">
        <f t="shared" si="75"/>
        <v>1142.3842881027733</v>
      </c>
      <c r="U347" s="14">
        <v>0.24611952407726537</v>
      </c>
      <c r="V347" s="15">
        <v>0.19490937097462094</v>
      </c>
      <c r="W347" s="13">
        <v>12623.939999999999</v>
      </c>
      <c r="X347" s="17">
        <f t="shared" si="76"/>
        <v>2460.5242046213561</v>
      </c>
      <c r="Y347" s="16">
        <f t="shared" si="77"/>
        <v>3106.9981047799529</v>
      </c>
      <c r="Z347" s="14">
        <v>0.92139928655297365</v>
      </c>
      <c r="AA347" s="15">
        <v>0.94591797763551255</v>
      </c>
      <c r="AB347" s="13">
        <v>7167.21963861111</v>
      </c>
      <c r="AC347" s="16">
        <f t="shared" si="78"/>
        <v>6779.6019058245502</v>
      </c>
      <c r="AD347" s="16">
        <f t="shared" si="79"/>
        <v>6603.8710615847385</v>
      </c>
      <c r="AE347" s="14">
        <v>0.1545</v>
      </c>
      <c r="AF347" s="15">
        <v>0.125</v>
      </c>
      <c r="AG347" s="21">
        <v>80</v>
      </c>
      <c r="AH347" s="17">
        <f t="shared" si="80"/>
        <v>10</v>
      </c>
      <c r="AI347" s="17">
        <f t="shared" si="81"/>
        <v>12.36</v>
      </c>
      <c r="AJ347" s="14">
        <v>0.01</v>
      </c>
      <c r="AK347" s="15">
        <v>0.60463722555482446</v>
      </c>
      <c r="AL347" s="21">
        <v>139.44351</v>
      </c>
      <c r="AM347" s="16">
        <f t="shared" si="82"/>
        <v>84.312737008026417</v>
      </c>
      <c r="AN347" s="16">
        <f t="shared" si="83"/>
        <v>1.3944351000000001</v>
      </c>
      <c r="AO347" s="27">
        <v>0.41611354020318636</v>
      </c>
      <c r="AP347" s="27">
        <v>0.34926527345317043</v>
      </c>
    </row>
    <row r="348" spans="1:42" customFormat="1" x14ac:dyDescent="0.25">
      <c r="A348" t="str">
        <f t="shared" si="84"/>
        <v>46082ColombiaSegway-NinebotSegway-Ninebot</v>
      </c>
      <c r="B348" t="str">
        <f t="shared" si="71"/>
        <v>46082ColombiaSegway-Ninebot</v>
      </c>
      <c r="C348" s="11">
        <v>46082</v>
      </c>
      <c r="D348" s="12" t="s">
        <v>18</v>
      </c>
      <c r="E348" s="12" t="s">
        <v>227</v>
      </c>
      <c r="F348" s="12" t="s">
        <v>173</v>
      </c>
      <c r="G348" s="12" t="s">
        <v>173</v>
      </c>
      <c r="H348" s="12" t="s">
        <v>32</v>
      </c>
      <c r="I348" s="12" t="s">
        <v>33</v>
      </c>
      <c r="J348" s="13">
        <v>6370.16</v>
      </c>
      <c r="K348" s="14">
        <v>0.15531278042890301</v>
      </c>
      <c r="L348" s="15">
        <v>0.173537</v>
      </c>
      <c r="M348" s="16">
        <v>7152</v>
      </c>
      <c r="N348" s="17">
        <f t="shared" si="72"/>
        <v>1241.136624</v>
      </c>
      <c r="O348" s="16">
        <f t="shared" si="73"/>
        <v>1110.7970056275144</v>
      </c>
      <c r="P348" s="14">
        <v>6.6615853658536575E-2</v>
      </c>
      <c r="Q348" s="15">
        <v>5.3217E-2</v>
      </c>
      <c r="R348" s="13">
        <v>7234.5</v>
      </c>
      <c r="S348" s="17">
        <f t="shared" si="74"/>
        <v>384.99838649999998</v>
      </c>
      <c r="T348" s="16">
        <f t="shared" si="75"/>
        <v>481.93239329268283</v>
      </c>
      <c r="U348" s="14">
        <v>0.14152891737497511</v>
      </c>
      <c r="V348" s="15">
        <v>0.15193225566983845</v>
      </c>
      <c r="W348" s="13">
        <v>6370.16</v>
      </c>
      <c r="X348" s="17">
        <f t="shared" si="76"/>
        <v>967.83277777777812</v>
      </c>
      <c r="Y348" s="16">
        <f t="shared" si="77"/>
        <v>901.56184830537143</v>
      </c>
      <c r="Z348" s="14">
        <v>0.95479999999999965</v>
      </c>
      <c r="AA348" s="15">
        <v>0.9736270360556093</v>
      </c>
      <c r="AB348" s="13">
        <v>6370.16</v>
      </c>
      <c r="AC348" s="16">
        <f t="shared" si="78"/>
        <v>6202.16</v>
      </c>
      <c r="AD348" s="16">
        <f t="shared" si="79"/>
        <v>6082.2287679999972</v>
      </c>
      <c r="AE348" s="14">
        <v>8.1000000000000003E-2</v>
      </c>
      <c r="AF348" s="15">
        <v>0.27777777777700002</v>
      </c>
      <c r="AG348" s="21">
        <v>36</v>
      </c>
      <c r="AH348" s="17">
        <f t="shared" si="80"/>
        <v>9.9999999999720011</v>
      </c>
      <c r="AI348" s="17">
        <f t="shared" si="81"/>
        <v>2.9159999999999999</v>
      </c>
      <c r="AJ348" s="14">
        <v>0.01</v>
      </c>
      <c r="AK348" s="15">
        <v>0</v>
      </c>
      <c r="AL348" s="21">
        <v>83.079483333333314</v>
      </c>
      <c r="AM348" s="16">
        <f t="shared" si="82"/>
        <v>0</v>
      </c>
      <c r="AN348" s="16">
        <f t="shared" si="83"/>
        <v>0.83079483333333315</v>
      </c>
      <c r="AO348" s="27">
        <v>0.31847740638498573</v>
      </c>
      <c r="AP348" s="27">
        <v>0.33802340213509008</v>
      </c>
    </row>
    <row r="349" spans="1:42" customFormat="1" x14ac:dyDescent="0.25">
      <c r="A349" t="str">
        <f t="shared" si="84"/>
        <v>46082ColombiaSheinShein</v>
      </c>
      <c r="B349" t="str">
        <f t="shared" si="71"/>
        <v>46082ColombiaShein</v>
      </c>
      <c r="C349" s="11">
        <v>46082</v>
      </c>
      <c r="D349" s="12" t="s">
        <v>18</v>
      </c>
      <c r="E349" s="12" t="s">
        <v>227</v>
      </c>
      <c r="F349" s="12" t="s">
        <v>174</v>
      </c>
      <c r="G349" s="12" t="s">
        <v>174</v>
      </c>
      <c r="H349" s="12" t="s">
        <v>63</v>
      </c>
      <c r="I349" s="12" t="s">
        <v>64</v>
      </c>
      <c r="J349" s="13">
        <v>9221.17</v>
      </c>
      <c r="K349" s="14">
        <v>0.18214052989879867</v>
      </c>
      <c r="L349" s="15">
        <v>0.14377100000000001</v>
      </c>
      <c r="M349" s="16">
        <v>10449.5</v>
      </c>
      <c r="N349" s="17">
        <f t="shared" si="72"/>
        <v>1502.3350645</v>
      </c>
      <c r="O349" s="16">
        <f t="shared" si="73"/>
        <v>1903.2774671774966</v>
      </c>
      <c r="P349" s="14">
        <v>4.6114517784061317E-2</v>
      </c>
      <c r="Q349" s="15">
        <v>9.6629999999999997E-3</v>
      </c>
      <c r="R349" s="13">
        <v>10813.5</v>
      </c>
      <c r="S349" s="17">
        <f t="shared" si="74"/>
        <v>104.49085049999999</v>
      </c>
      <c r="T349" s="16">
        <f t="shared" si="75"/>
        <v>498.65933805794702</v>
      </c>
      <c r="U349" s="14">
        <v>9.6292409528608972E-2</v>
      </c>
      <c r="V349" s="15">
        <v>0.10573461154730403</v>
      </c>
      <c r="W349" s="13">
        <v>9221.2000000000007</v>
      </c>
      <c r="X349" s="17">
        <f t="shared" si="76"/>
        <v>975</v>
      </c>
      <c r="Y349" s="16">
        <f t="shared" si="77"/>
        <v>887.93156674520912</v>
      </c>
      <c r="Z349" s="14">
        <v>0.65</v>
      </c>
      <c r="AA349" s="15">
        <v>0.66846423687868184</v>
      </c>
      <c r="AB349" s="13">
        <v>9221.17</v>
      </c>
      <c r="AC349" s="16">
        <f t="shared" si="78"/>
        <v>6164.0223671785943</v>
      </c>
      <c r="AD349" s="16">
        <f t="shared" si="79"/>
        <v>5993.7605000000003</v>
      </c>
      <c r="AE349" s="14">
        <v>7.1199999999999999E-2</v>
      </c>
      <c r="AF349" s="15">
        <v>3.6363636363000003E-2</v>
      </c>
      <c r="AG349" s="21">
        <v>55</v>
      </c>
      <c r="AH349" s="17">
        <f t="shared" si="80"/>
        <v>1.9999999999650002</v>
      </c>
      <c r="AI349" s="17">
        <f t="shared" si="81"/>
        <v>3.9159999999999999</v>
      </c>
      <c r="AJ349" s="14">
        <v>0.01</v>
      </c>
      <c r="AK349" s="15">
        <v>0</v>
      </c>
      <c r="AL349" s="21">
        <v>36.326447257624999</v>
      </c>
      <c r="AM349" s="16">
        <f t="shared" si="82"/>
        <v>0</v>
      </c>
      <c r="AN349" s="16">
        <f t="shared" si="83"/>
        <v>0.36326447257625</v>
      </c>
      <c r="AO349" s="27">
        <v>0.11252611082110843</v>
      </c>
      <c r="AP349" s="27">
        <v>-0.31017182115174596</v>
      </c>
    </row>
    <row r="350" spans="1:42" customFormat="1" x14ac:dyDescent="0.25">
      <c r="A350" t="str">
        <f t="shared" si="84"/>
        <v>46082PeruSirius XM RadioSirius XM Radio</v>
      </c>
      <c r="B350" t="str">
        <f t="shared" si="71"/>
        <v>46082PeruSirius XM Radio</v>
      </c>
      <c r="C350" s="11">
        <v>46082</v>
      </c>
      <c r="D350" s="12" t="s">
        <v>39</v>
      </c>
      <c r="E350" s="12" t="s">
        <v>227</v>
      </c>
      <c r="F350" s="12" t="s">
        <v>175</v>
      </c>
      <c r="G350" s="12" t="s">
        <v>175</v>
      </c>
      <c r="H350" s="12" t="s">
        <v>41</v>
      </c>
      <c r="I350" s="12" t="s">
        <v>42</v>
      </c>
      <c r="J350" s="13">
        <v>14850.55</v>
      </c>
      <c r="K350" s="14">
        <v>0.17316217669124401</v>
      </c>
      <c r="L350" s="15">
        <v>0.29750799999999999</v>
      </c>
      <c r="M350" s="16">
        <v>18551.116665000001</v>
      </c>
      <c r="N350" s="17">
        <f t="shared" si="72"/>
        <v>5519.1056167708202</v>
      </c>
      <c r="O350" s="16">
        <f t="shared" si="73"/>
        <v>3212.3517417646117</v>
      </c>
      <c r="P350" s="14">
        <v>9.8999999999999991E-2</v>
      </c>
      <c r="Q350" s="15">
        <v>0.16198699999999999</v>
      </c>
      <c r="R350" s="13">
        <v>19202.116665000001</v>
      </c>
      <c r="S350" s="17">
        <f t="shared" si="74"/>
        <v>3110.4932722133549</v>
      </c>
      <c r="T350" s="16">
        <f t="shared" si="75"/>
        <v>1901.0095498349999</v>
      </c>
      <c r="U350" s="14">
        <v>0.10412177121975262</v>
      </c>
      <c r="V350" s="15">
        <v>0.10625321022528535</v>
      </c>
      <c r="W350" s="13">
        <v>14850.55</v>
      </c>
      <c r="X350" s="17">
        <f t="shared" si="76"/>
        <v>1577.9186111111112</v>
      </c>
      <c r="Y350" s="16">
        <f t="shared" si="77"/>
        <v>1546.2655695874971</v>
      </c>
      <c r="Z350" s="14">
        <v>0.90020000000000067</v>
      </c>
      <c r="AA350" s="15">
        <v>0.87580392645390248</v>
      </c>
      <c r="AB350" s="13">
        <v>14850.55</v>
      </c>
      <c r="AC350" s="16">
        <f t="shared" si="78"/>
        <v>13006.17</v>
      </c>
      <c r="AD350" s="16">
        <f t="shared" si="79"/>
        <v>13368.46511000001</v>
      </c>
      <c r="AE350" s="14">
        <v>0.13869999999999999</v>
      </c>
      <c r="AF350" s="15">
        <v>0.19463087248300001</v>
      </c>
      <c r="AG350" s="21">
        <v>149</v>
      </c>
      <c r="AH350" s="17">
        <f t="shared" si="80"/>
        <v>28.999999999967002</v>
      </c>
      <c r="AI350" s="17">
        <f t="shared" si="81"/>
        <v>20.6663</v>
      </c>
      <c r="AJ350" s="14">
        <v>0.01</v>
      </c>
      <c r="AK350" s="15">
        <v>0</v>
      </c>
      <c r="AL350" s="21">
        <v>207.06499979566266</v>
      </c>
      <c r="AM350" s="16">
        <f t="shared" si="82"/>
        <v>0</v>
      </c>
      <c r="AN350" s="16">
        <f t="shared" si="83"/>
        <v>2.0706499979566266</v>
      </c>
      <c r="AO350" s="27">
        <v>0.34666646336322215</v>
      </c>
      <c r="AP350" s="27">
        <v>0.14603186060418943</v>
      </c>
    </row>
    <row r="351" spans="1:42" customFormat="1" x14ac:dyDescent="0.25">
      <c r="A351" t="str">
        <f t="shared" si="84"/>
        <v>46082ColombiaSony CorpSony</v>
      </c>
      <c r="B351" t="str">
        <f t="shared" si="71"/>
        <v>46082ColombiaSony</v>
      </c>
      <c r="C351" s="11">
        <v>46082</v>
      </c>
      <c r="D351" s="12" t="s">
        <v>18</v>
      </c>
      <c r="E351" s="12" t="s">
        <v>227</v>
      </c>
      <c r="F351" s="12" t="s">
        <v>176</v>
      </c>
      <c r="G351" s="12" t="s">
        <v>177</v>
      </c>
      <c r="H351" s="12" t="s">
        <v>41</v>
      </c>
      <c r="I351" s="12" t="s">
        <v>42</v>
      </c>
      <c r="J351" s="13">
        <v>23299.8535024794</v>
      </c>
      <c r="K351" s="14">
        <v>0.13587653113508594</v>
      </c>
      <c r="L351" s="15">
        <v>0.21833</v>
      </c>
      <c r="M351" s="16">
        <v>25731.299986999999</v>
      </c>
      <c r="N351" s="17">
        <f t="shared" si="72"/>
        <v>5617.91472616171</v>
      </c>
      <c r="O351" s="16">
        <f t="shared" si="73"/>
        <v>3496.2797838298416</v>
      </c>
      <c r="P351" s="14">
        <v>3.8167550286023151E-2</v>
      </c>
      <c r="Q351" s="15">
        <v>5.6216000000000002E-2</v>
      </c>
      <c r="R351" s="13">
        <v>26891.799986999999</v>
      </c>
      <c r="S351" s="17">
        <f t="shared" si="74"/>
        <v>1511.7494280691919</v>
      </c>
      <c r="T351" s="16">
        <f t="shared" si="75"/>
        <v>1026.3941282854992</v>
      </c>
      <c r="U351" s="14">
        <v>8.6057957474020744E-2</v>
      </c>
      <c r="V351" s="15">
        <v>8.4188845975750021E-2</v>
      </c>
      <c r="W351" s="13">
        <v>23299.8535024794</v>
      </c>
      <c r="X351" s="17">
        <f t="shared" si="76"/>
        <v>1961.5877777777778</v>
      </c>
      <c r="Y351" s="16">
        <f t="shared" si="77"/>
        <v>2005.1378018672856</v>
      </c>
      <c r="Z351" s="14">
        <v>0.93169999999999997</v>
      </c>
      <c r="AA351" s="15">
        <v>0.89339875024471715</v>
      </c>
      <c r="AB351" s="13">
        <v>23299.8535024794</v>
      </c>
      <c r="AC351" s="16">
        <f t="shared" si="78"/>
        <v>20816.060000000092</v>
      </c>
      <c r="AD351" s="16">
        <f t="shared" si="79"/>
        <v>21708.473508260056</v>
      </c>
      <c r="AE351" s="14">
        <v>0.1542</v>
      </c>
      <c r="AF351" s="15">
        <v>0.122866894197</v>
      </c>
      <c r="AG351" s="21">
        <v>293</v>
      </c>
      <c r="AH351" s="17">
        <f t="shared" si="80"/>
        <v>35.999999999720998</v>
      </c>
      <c r="AI351" s="17">
        <f t="shared" si="81"/>
        <v>45.180599999999998</v>
      </c>
      <c r="AJ351" s="14">
        <v>0.01</v>
      </c>
      <c r="AK351" s="15">
        <v>0</v>
      </c>
      <c r="AL351" s="21">
        <v>421.03804206007277</v>
      </c>
      <c r="AM351" s="16">
        <f t="shared" si="82"/>
        <v>0</v>
      </c>
      <c r="AN351" s="16">
        <f t="shared" si="83"/>
        <v>4.2103804206007274</v>
      </c>
      <c r="AO351" s="27">
        <v>0.34762396240108007</v>
      </c>
      <c r="AP351" s="27">
        <v>0.29471844857689283</v>
      </c>
    </row>
    <row r="352" spans="1:42" customFormat="1" x14ac:dyDescent="0.25">
      <c r="A352" t="str">
        <f t="shared" si="84"/>
        <v>46082PeruSound United LLCSound United LLC</v>
      </c>
      <c r="B352" t="str">
        <f t="shared" si="71"/>
        <v>46082PeruSound United LLC</v>
      </c>
      <c r="C352" s="11">
        <v>46082</v>
      </c>
      <c r="D352" s="12" t="s">
        <v>39</v>
      </c>
      <c r="E352" s="12" t="s">
        <v>227</v>
      </c>
      <c r="F352" s="12" t="s">
        <v>178</v>
      </c>
      <c r="G352" s="12" t="s">
        <v>178</v>
      </c>
      <c r="H352" s="12" t="s">
        <v>25</v>
      </c>
      <c r="I352" s="12" t="s">
        <v>26</v>
      </c>
      <c r="J352" s="13">
        <v>2389.94</v>
      </c>
      <c r="K352" s="14">
        <v>0.12229134297099295</v>
      </c>
      <c r="L352" s="15">
        <v>0.20180100000000001</v>
      </c>
      <c r="M352" s="16">
        <v>2847.583333</v>
      </c>
      <c r="N352" s="17">
        <f t="shared" si="72"/>
        <v>574.64516418273308</v>
      </c>
      <c r="O352" s="16">
        <f t="shared" si="73"/>
        <v>348.23479001438625</v>
      </c>
      <c r="P352" s="14">
        <v>7.2677820756759534E-2</v>
      </c>
      <c r="Q352" s="15">
        <v>8.9561000000000002E-2</v>
      </c>
      <c r="R352" s="13">
        <v>3076.083333</v>
      </c>
      <c r="S352" s="17">
        <f t="shared" si="74"/>
        <v>275.49709938681303</v>
      </c>
      <c r="T352" s="16">
        <f t="shared" si="75"/>
        <v>223.56303310862944</v>
      </c>
      <c r="U352" s="14">
        <v>0</v>
      </c>
      <c r="V352" s="15">
        <v>0</v>
      </c>
      <c r="W352" s="13">
        <v>2389.94</v>
      </c>
      <c r="X352" s="17">
        <f t="shared" si="76"/>
        <v>0</v>
      </c>
      <c r="Y352" s="16">
        <f t="shared" si="77"/>
        <v>0</v>
      </c>
      <c r="Z352" s="14">
        <v>0.98999999999999944</v>
      </c>
      <c r="AA352" s="15">
        <v>0.91783894156338652</v>
      </c>
      <c r="AB352" s="13">
        <v>2389.94</v>
      </c>
      <c r="AC352" s="16">
        <f t="shared" si="78"/>
        <v>2193.58</v>
      </c>
      <c r="AD352" s="16">
        <f t="shared" si="79"/>
        <v>2366.0405999999989</v>
      </c>
      <c r="AE352" s="14">
        <v>9.64E-2</v>
      </c>
      <c r="AF352" s="15">
        <v>0.384615384615</v>
      </c>
      <c r="AG352" s="21">
        <v>13</v>
      </c>
      <c r="AH352" s="17">
        <f t="shared" si="80"/>
        <v>4.9999999999949996</v>
      </c>
      <c r="AI352" s="17">
        <f t="shared" si="81"/>
        <v>1.2532000000000001</v>
      </c>
      <c r="AJ352" s="14">
        <v>0.01</v>
      </c>
      <c r="AK352" s="15">
        <v>0</v>
      </c>
      <c r="AL352" s="21">
        <v>42.187189978313256</v>
      </c>
      <c r="AM352" s="16">
        <f t="shared" si="82"/>
        <v>0</v>
      </c>
      <c r="AN352" s="16">
        <f t="shared" si="83"/>
        <v>0.42187189978313255</v>
      </c>
      <c r="AO352" s="27">
        <v>0.4999822489288242</v>
      </c>
      <c r="AP352" s="27">
        <v>0.43275151774021348</v>
      </c>
    </row>
    <row r="353" spans="1:42" customFormat="1" x14ac:dyDescent="0.25">
      <c r="A353" t="str">
        <f t="shared" si="84"/>
        <v>46082ColombiaSoutheastern Grocers LLCSoutheastern Grocers</v>
      </c>
      <c r="B353" t="str">
        <f t="shared" si="71"/>
        <v>46082ColombiaSoutheastern Grocers</v>
      </c>
      <c r="C353" s="11">
        <v>46082</v>
      </c>
      <c r="D353" s="12" t="s">
        <v>18</v>
      </c>
      <c r="E353" s="12" t="s">
        <v>227</v>
      </c>
      <c r="F353" s="12" t="s">
        <v>179</v>
      </c>
      <c r="G353" s="12" t="s">
        <v>180</v>
      </c>
      <c r="H353" s="12" t="s">
        <v>25</v>
      </c>
      <c r="I353" s="12" t="s">
        <v>26</v>
      </c>
      <c r="J353" s="13">
        <v>9215.9810899000004</v>
      </c>
      <c r="K353" s="14">
        <v>5.6546954480035667E-2</v>
      </c>
      <c r="L353" s="15">
        <v>5.5427999999999998E-2</v>
      </c>
      <c r="M353" s="16">
        <v>9714.6166589999993</v>
      </c>
      <c r="N353" s="17">
        <f t="shared" si="72"/>
        <v>538.46177217505192</v>
      </c>
      <c r="O353" s="16">
        <f t="shared" si="73"/>
        <v>549.33198600746914</v>
      </c>
      <c r="P353" s="14">
        <v>1.2474833111254078E-2</v>
      </c>
      <c r="Q353" s="15">
        <v>6.6160000000000004E-3</v>
      </c>
      <c r="R353" s="13">
        <v>10579.116658999999</v>
      </c>
      <c r="S353" s="17">
        <f t="shared" si="74"/>
        <v>69.991435815944001</v>
      </c>
      <c r="T353" s="16">
        <f t="shared" si="75"/>
        <v>131.97271478551281</v>
      </c>
      <c r="U353" s="14">
        <v>0</v>
      </c>
      <c r="V353" s="15">
        <v>0</v>
      </c>
      <c r="W353" s="13">
        <v>10717</v>
      </c>
      <c r="X353" s="17">
        <f t="shared" si="76"/>
        <v>0</v>
      </c>
      <c r="Y353" s="16">
        <f t="shared" si="77"/>
        <v>0</v>
      </c>
      <c r="Z353" s="14">
        <v>1.0608000000000002</v>
      </c>
      <c r="AA353" s="15">
        <v>1.0734456796948475</v>
      </c>
      <c r="AB353" s="13">
        <v>9215.9810899000004</v>
      </c>
      <c r="AC353" s="16">
        <f t="shared" si="78"/>
        <v>9892.8550851025666</v>
      </c>
      <c r="AD353" s="16">
        <f t="shared" si="79"/>
        <v>9776.3127401659222</v>
      </c>
      <c r="AE353" s="14">
        <v>0</v>
      </c>
      <c r="AF353" s="15">
        <v>5.6603773583999997E-2</v>
      </c>
      <c r="AG353" s="21">
        <v>53</v>
      </c>
      <c r="AH353" s="17">
        <f t="shared" si="80"/>
        <v>2.9999999999519997</v>
      </c>
      <c r="AI353" s="17">
        <f t="shared" si="81"/>
        <v>0</v>
      </c>
      <c r="AJ353" s="14">
        <v>0.01</v>
      </c>
      <c r="AK353" s="15">
        <v>0</v>
      </c>
      <c r="AL353" s="21">
        <v>135.01790833333328</v>
      </c>
      <c r="AM353" s="16">
        <f t="shared" si="82"/>
        <v>0</v>
      </c>
      <c r="AN353" s="16">
        <f t="shared" si="83"/>
        <v>1.3501790833333329</v>
      </c>
      <c r="AO353" s="27">
        <v>0.42638541580428058</v>
      </c>
      <c r="AP353" s="27">
        <v>0.46792970043395116</v>
      </c>
    </row>
    <row r="354" spans="1:42" customFormat="1" x14ac:dyDescent="0.25">
      <c r="A354" t="str">
        <f t="shared" si="84"/>
        <v>46082ColombiaStanley Black &amp; Decker Inc.Stanley Black &amp; Decker</v>
      </c>
      <c r="B354" t="str">
        <f t="shared" si="71"/>
        <v>46082ColombiaStanley Black &amp; Decker</v>
      </c>
      <c r="C354" s="11">
        <v>46082</v>
      </c>
      <c r="D354" s="12" t="s">
        <v>18</v>
      </c>
      <c r="E354" s="12" t="s">
        <v>227</v>
      </c>
      <c r="F354" s="12" t="s">
        <v>181</v>
      </c>
      <c r="G354" s="12" t="s">
        <v>182</v>
      </c>
      <c r="H354" s="12" t="s">
        <v>25</v>
      </c>
      <c r="I354" s="12" t="s">
        <v>26</v>
      </c>
      <c r="J354" s="13">
        <v>4539.2299999999996</v>
      </c>
      <c r="K354" s="14">
        <v>0.10020707723504926</v>
      </c>
      <c r="L354" s="15">
        <v>9.4697000000000003E-2</v>
      </c>
      <c r="M354" s="16">
        <v>3816</v>
      </c>
      <c r="N354" s="17">
        <f t="shared" si="72"/>
        <v>361.36375200000003</v>
      </c>
      <c r="O354" s="16">
        <f t="shared" si="73"/>
        <v>382.39020672894799</v>
      </c>
      <c r="P354" s="14">
        <v>3.8486302914441141E-2</v>
      </c>
      <c r="Q354" s="15">
        <v>1.1079E-2</v>
      </c>
      <c r="R354" s="13">
        <v>4197</v>
      </c>
      <c r="S354" s="17">
        <f t="shared" si="74"/>
        <v>46.498563000000004</v>
      </c>
      <c r="T354" s="16">
        <f t="shared" si="75"/>
        <v>161.52701333190947</v>
      </c>
      <c r="U354" s="14">
        <v>0</v>
      </c>
      <c r="V354" s="15">
        <v>0</v>
      </c>
      <c r="W354" s="13">
        <v>3723.84</v>
      </c>
      <c r="X354" s="17">
        <f t="shared" si="76"/>
        <v>0</v>
      </c>
      <c r="Y354" s="16">
        <f t="shared" si="77"/>
        <v>0</v>
      </c>
      <c r="Z354" s="14">
        <v>0.9015999999999994</v>
      </c>
      <c r="AA354" s="15">
        <v>0.8</v>
      </c>
      <c r="AB354" s="13">
        <v>4539.2299999999996</v>
      </c>
      <c r="AC354" s="16">
        <f t="shared" si="78"/>
        <v>3631.384</v>
      </c>
      <c r="AD354" s="16">
        <f t="shared" si="79"/>
        <v>4092.5697679999971</v>
      </c>
      <c r="AE354" s="14">
        <v>8.7599999999999997E-2</v>
      </c>
      <c r="AF354" s="15">
        <v>0.05</v>
      </c>
      <c r="AG354" s="21">
        <v>20</v>
      </c>
      <c r="AH354" s="17">
        <f t="shared" si="80"/>
        <v>1</v>
      </c>
      <c r="AI354" s="17">
        <f t="shared" si="81"/>
        <v>1.752</v>
      </c>
      <c r="AJ354" s="14">
        <v>0.01</v>
      </c>
      <c r="AK354" s="15">
        <v>0</v>
      </c>
      <c r="AL354" s="21">
        <v>33.733138261438526</v>
      </c>
      <c r="AM354" s="16">
        <f t="shared" si="82"/>
        <v>0</v>
      </c>
      <c r="AN354" s="16">
        <f t="shared" si="83"/>
        <v>0.33733138261438528</v>
      </c>
      <c r="AO354" s="27">
        <v>0.3236874276755129</v>
      </c>
      <c r="AP354" s="27">
        <v>0.13069299764846198</v>
      </c>
    </row>
    <row r="355" spans="1:42" customFormat="1" x14ac:dyDescent="0.25">
      <c r="A355" t="str">
        <f t="shared" si="84"/>
        <v>46082ColombiaStripeStripe</v>
      </c>
      <c r="B355" t="str">
        <f t="shared" si="71"/>
        <v>46082ColombiaStripe</v>
      </c>
      <c r="C355" s="11">
        <v>46082</v>
      </c>
      <c r="D355" s="12" t="s">
        <v>18</v>
      </c>
      <c r="E355" s="12" t="s">
        <v>227</v>
      </c>
      <c r="F355" s="12" t="s">
        <v>183</v>
      </c>
      <c r="G355" s="12" t="s">
        <v>183</v>
      </c>
      <c r="H355" s="12" t="s">
        <v>32</v>
      </c>
      <c r="I355" s="12" t="s">
        <v>33</v>
      </c>
      <c r="J355" s="13">
        <v>49976.5</v>
      </c>
      <c r="K355" s="14">
        <v>0.1901763277763531</v>
      </c>
      <c r="L355" s="15">
        <v>0.26039800000000002</v>
      </c>
      <c r="M355" s="16">
        <v>57828.416663999997</v>
      </c>
      <c r="N355" s="17">
        <f t="shared" si="72"/>
        <v>15058.404042472272</v>
      </c>
      <c r="O355" s="16">
        <f t="shared" si="73"/>
        <v>10997.595922280383</v>
      </c>
      <c r="P355" s="14">
        <v>5.9803980445514632E-2</v>
      </c>
      <c r="Q355" s="15">
        <v>3.8299E-2</v>
      </c>
      <c r="R355" s="13">
        <v>58814.666665999997</v>
      </c>
      <c r="S355" s="17">
        <f t="shared" si="74"/>
        <v>2252.5429186411338</v>
      </c>
      <c r="T355" s="16">
        <f t="shared" si="75"/>
        <v>3517.3511752029249</v>
      </c>
      <c r="U355" s="14">
        <v>9.7630945797939059E-2</v>
      </c>
      <c r="V355" s="15">
        <v>0.10042768450066686</v>
      </c>
      <c r="W355" s="13">
        <v>47842.51</v>
      </c>
      <c r="X355" s="17">
        <f t="shared" si="76"/>
        <v>4804.7124999999996</v>
      </c>
      <c r="Y355" s="16">
        <f t="shared" si="77"/>
        <v>4670.9095006473572</v>
      </c>
      <c r="Z355" s="14">
        <v>0.85000000000000031</v>
      </c>
      <c r="AA355" s="15">
        <v>0.78018314674543621</v>
      </c>
      <c r="AB355" s="13">
        <v>49976.5</v>
      </c>
      <c r="AC355" s="16">
        <f t="shared" si="78"/>
        <v>38990.823033323293</v>
      </c>
      <c r="AD355" s="16">
        <f t="shared" si="79"/>
        <v>42480.025000000016</v>
      </c>
      <c r="AE355" s="14">
        <v>5.04E-2</v>
      </c>
      <c r="AF355" s="15">
        <v>5.0595238095000002E-2</v>
      </c>
      <c r="AG355" s="21">
        <v>336</v>
      </c>
      <c r="AH355" s="17">
        <f t="shared" si="80"/>
        <v>16.99999999992</v>
      </c>
      <c r="AI355" s="17">
        <f t="shared" si="81"/>
        <v>16.9344</v>
      </c>
      <c r="AJ355" s="14">
        <v>0.01</v>
      </c>
      <c r="AK355" s="15">
        <v>3.3806086567782716E-2</v>
      </c>
      <c r="AL355" s="21">
        <v>610.60291666666672</v>
      </c>
      <c r="AM355" s="16">
        <f t="shared" si="82"/>
        <v>20.642095059373951</v>
      </c>
      <c r="AN355" s="16">
        <f t="shared" si="83"/>
        <v>6.1060291666666675</v>
      </c>
      <c r="AO355" s="27">
        <v>0.2920110660235184</v>
      </c>
      <c r="AP355" s="27">
        <v>0.12138039030701907</v>
      </c>
    </row>
    <row r="356" spans="1:42" customFormat="1" x14ac:dyDescent="0.25">
      <c r="A356" t="str">
        <f t="shared" si="84"/>
        <v>46082ColombiaSunrunSunrun</v>
      </c>
      <c r="B356" t="str">
        <f t="shared" si="71"/>
        <v>46082ColombiaSunrun</v>
      </c>
      <c r="C356" s="11">
        <v>46082</v>
      </c>
      <c r="D356" s="12" t="s">
        <v>18</v>
      </c>
      <c r="E356" s="12" t="s">
        <v>227</v>
      </c>
      <c r="F356" s="12" t="s">
        <v>184</v>
      </c>
      <c r="G356" s="12" t="s">
        <v>184</v>
      </c>
      <c r="H356" s="12" t="s">
        <v>32</v>
      </c>
      <c r="I356" s="12" t="s">
        <v>33</v>
      </c>
      <c r="J356" s="13">
        <v>40328.083693979999</v>
      </c>
      <c r="K356" s="14">
        <v>0.16744644143012752</v>
      </c>
      <c r="L356" s="15">
        <v>0.21341299999999999</v>
      </c>
      <c r="M356" s="16">
        <v>58057.683323999998</v>
      </c>
      <c r="N356" s="17">
        <f t="shared" si="72"/>
        <v>12390.264371224812</v>
      </c>
      <c r="O356" s="16">
        <f t="shared" si="73"/>
        <v>9721.5524702810562</v>
      </c>
      <c r="P356" s="14">
        <v>4.7133800088958809E-2</v>
      </c>
      <c r="Q356" s="15">
        <v>3.8627000000000002E-2</v>
      </c>
      <c r="R356" s="13">
        <v>61718.183323999998</v>
      </c>
      <c r="S356" s="17">
        <f t="shared" si="74"/>
        <v>2383.988267256148</v>
      </c>
      <c r="T356" s="16">
        <f t="shared" si="75"/>
        <v>2909.0125146471273</v>
      </c>
      <c r="U356" s="14">
        <v>2.4383349166472293E-2</v>
      </c>
      <c r="V356" s="15">
        <v>1.7681158064266355E-2</v>
      </c>
      <c r="W356" s="13">
        <v>40328.083693979999</v>
      </c>
      <c r="X356" s="17">
        <f t="shared" si="76"/>
        <v>713.04722222222301</v>
      </c>
      <c r="Y356" s="16">
        <f t="shared" si="77"/>
        <v>983.33374592503208</v>
      </c>
      <c r="Z356" s="14">
        <v>0.96000000000000063</v>
      </c>
      <c r="AA356" s="15">
        <v>0.94392173413866942</v>
      </c>
      <c r="AB356" s="13">
        <v>40328.083693979999</v>
      </c>
      <c r="AC356" s="16">
        <f t="shared" si="78"/>
        <v>38066.554694910999</v>
      </c>
      <c r="AD356" s="16">
        <f t="shared" si="79"/>
        <v>38714.960346220825</v>
      </c>
      <c r="AE356" s="14">
        <v>6.8699999999999997E-2</v>
      </c>
      <c r="AF356" s="15">
        <v>0.14285714285699999</v>
      </c>
      <c r="AG356" s="21">
        <v>322</v>
      </c>
      <c r="AH356" s="17">
        <f t="shared" si="80"/>
        <v>45.999999999953999</v>
      </c>
      <c r="AI356" s="17">
        <f t="shared" si="81"/>
        <v>22.121399999999998</v>
      </c>
      <c r="AJ356" s="14">
        <v>0.01</v>
      </c>
      <c r="AK356" s="15">
        <v>0</v>
      </c>
      <c r="AL356" s="21">
        <v>589.4230583333333</v>
      </c>
      <c r="AM356" s="16">
        <f t="shared" si="82"/>
        <v>0</v>
      </c>
      <c r="AN356" s="16">
        <f t="shared" si="83"/>
        <v>5.8942305833333331</v>
      </c>
      <c r="AO356" s="27">
        <v>0.38528322499453044</v>
      </c>
      <c r="AP356" s="27">
        <v>0.3414567236168326</v>
      </c>
    </row>
    <row r="357" spans="1:42" customFormat="1" x14ac:dyDescent="0.25">
      <c r="A357" t="str">
        <f t="shared" si="84"/>
        <v>46082ColombiaThe Amynta GroupThe Amynta Group</v>
      </c>
      <c r="B357" t="str">
        <f t="shared" si="71"/>
        <v>46082ColombiaThe Amynta Group</v>
      </c>
      <c r="C357" s="11">
        <v>46082</v>
      </c>
      <c r="D357" s="12" t="s">
        <v>18</v>
      </c>
      <c r="E357" s="12" t="s">
        <v>227</v>
      </c>
      <c r="F357" s="12" t="s">
        <v>185</v>
      </c>
      <c r="G357" s="12" t="s">
        <v>185</v>
      </c>
      <c r="H357" s="12" t="s">
        <v>32</v>
      </c>
      <c r="I357" s="12" t="s">
        <v>33</v>
      </c>
      <c r="J357" s="13">
        <v>2978.82</v>
      </c>
      <c r="K357" s="14">
        <v>0.16639993857924631</v>
      </c>
      <c r="L357" s="15">
        <v>0.21643200000000001</v>
      </c>
      <c r="M357" s="16">
        <v>3452.6666599999999</v>
      </c>
      <c r="N357" s="17">
        <f t="shared" si="72"/>
        <v>747.26755055711999</v>
      </c>
      <c r="O357" s="16">
        <f t="shared" si="73"/>
        <v>574.52352015861152</v>
      </c>
      <c r="P357" s="14">
        <v>2.5761124157868326E-2</v>
      </c>
      <c r="Q357" s="15">
        <v>7.4689999999999999E-3</v>
      </c>
      <c r="R357" s="13">
        <v>3413.6666599999999</v>
      </c>
      <c r="S357" s="17">
        <f t="shared" si="74"/>
        <v>25.496676283539998</v>
      </c>
      <c r="T357" s="16">
        <f t="shared" si="75"/>
        <v>87.939890661835676</v>
      </c>
      <c r="U357" s="14">
        <v>0.22017902427603259</v>
      </c>
      <c r="V357" s="15">
        <v>0.21615802006611126</v>
      </c>
      <c r="W357" s="13">
        <v>2978.8199999999993</v>
      </c>
      <c r="X357" s="17">
        <f t="shared" si="76"/>
        <v>643.89583333333337</v>
      </c>
      <c r="Y357" s="16">
        <f t="shared" si="77"/>
        <v>655.87368109393128</v>
      </c>
      <c r="Z357" s="14">
        <v>0.69999999999999962</v>
      </c>
      <c r="AA357" s="15">
        <v>0.72175346499194304</v>
      </c>
      <c r="AB357" s="13">
        <v>2978.82</v>
      </c>
      <c r="AC357" s="16">
        <f t="shared" si="78"/>
        <v>2149.9736565873</v>
      </c>
      <c r="AD357" s="16">
        <f t="shared" si="79"/>
        <v>2085.1739999999991</v>
      </c>
      <c r="AE357" s="14">
        <v>6.7699999999999996E-2</v>
      </c>
      <c r="AF357" s="15">
        <v>9.5238095238000003E-2</v>
      </c>
      <c r="AG357" s="21">
        <v>21</v>
      </c>
      <c r="AH357" s="17">
        <f t="shared" si="80"/>
        <v>1.999999999998</v>
      </c>
      <c r="AI357" s="17">
        <f t="shared" si="81"/>
        <v>1.4217</v>
      </c>
      <c r="AJ357" s="14">
        <v>0.01</v>
      </c>
      <c r="AK357" s="15">
        <v>0</v>
      </c>
      <c r="AL357" s="21">
        <v>33.898999999999972</v>
      </c>
      <c r="AM357" s="16">
        <f t="shared" si="82"/>
        <v>0</v>
      </c>
      <c r="AN357" s="16">
        <f t="shared" si="83"/>
        <v>0.33898999999999974</v>
      </c>
      <c r="AO357" s="27">
        <v>0.33029999832049295</v>
      </c>
      <c r="AP357" s="27">
        <v>0.21547571721211586</v>
      </c>
    </row>
    <row r="358" spans="1:42" customFormat="1" x14ac:dyDescent="0.25">
      <c r="A358" t="str">
        <f t="shared" si="84"/>
        <v>46082ColombiaThe Coca-Cola CompanyCoca Cola</v>
      </c>
      <c r="B358" t="str">
        <f t="shared" si="71"/>
        <v>46082ColombiaCoca Cola</v>
      </c>
      <c r="C358" s="11">
        <v>46082</v>
      </c>
      <c r="D358" s="12" t="s">
        <v>18</v>
      </c>
      <c r="E358" s="12" t="s">
        <v>227</v>
      </c>
      <c r="F358" s="12" t="s">
        <v>186</v>
      </c>
      <c r="G358" s="12" t="s">
        <v>187</v>
      </c>
      <c r="H358" s="12" t="s">
        <v>36</v>
      </c>
      <c r="I358" s="12" t="s">
        <v>37</v>
      </c>
      <c r="J358" s="13">
        <v>5486.18930618375</v>
      </c>
      <c r="K358" s="14">
        <v>8.182519449575873E-2</v>
      </c>
      <c r="L358" s="15">
        <v>0.21786900000000001</v>
      </c>
      <c r="M358" s="16">
        <v>6660.8333329999996</v>
      </c>
      <c r="N358" s="17">
        <f t="shared" si="72"/>
        <v>1451.189097427377</v>
      </c>
      <c r="O358" s="16">
        <f t="shared" si="73"/>
        <v>545.02398297655782</v>
      </c>
      <c r="P358" s="14">
        <v>2.230102549893245E-2</v>
      </c>
      <c r="Q358" s="15">
        <v>3.9981999999999997E-2</v>
      </c>
      <c r="R358" s="13">
        <v>6565.3333329999996</v>
      </c>
      <c r="S358" s="17">
        <f t="shared" si="74"/>
        <v>262.49515732000594</v>
      </c>
      <c r="T358" s="16">
        <f t="shared" si="75"/>
        <v>146.41366606822416</v>
      </c>
      <c r="U358" s="14">
        <v>5.071999201118433E-2</v>
      </c>
      <c r="V358" s="15">
        <v>4.5900966013886685E-2</v>
      </c>
      <c r="W358" s="13">
        <v>5486.18930618375</v>
      </c>
      <c r="X358" s="17">
        <f t="shared" si="76"/>
        <v>251.82138888888889</v>
      </c>
      <c r="Y358" s="16">
        <f t="shared" si="77"/>
        <v>278.25947778148469</v>
      </c>
      <c r="Z358" s="14">
        <v>0.92500000000000049</v>
      </c>
      <c r="AA358" s="15">
        <v>0.96720863835862225</v>
      </c>
      <c r="AB358" s="13">
        <v>5486.18930618375</v>
      </c>
      <c r="AC358" s="16">
        <f t="shared" si="78"/>
        <v>5306.2896886116196</v>
      </c>
      <c r="AD358" s="16">
        <f t="shared" si="79"/>
        <v>5074.7251082199718</v>
      </c>
      <c r="AE358" s="14">
        <v>5.8299999999999998E-2</v>
      </c>
      <c r="AF358" s="15">
        <v>0.24324324324300001</v>
      </c>
      <c r="AG358" s="21">
        <v>37</v>
      </c>
      <c r="AH358" s="17">
        <f t="shared" si="80"/>
        <v>8.999999999991001</v>
      </c>
      <c r="AI358" s="17">
        <f t="shared" si="81"/>
        <v>2.1570999999999998</v>
      </c>
      <c r="AJ358" s="14">
        <v>0.01</v>
      </c>
      <c r="AK358" s="15">
        <v>0</v>
      </c>
      <c r="AL358" s="21">
        <v>71.710384884522426</v>
      </c>
      <c r="AM358" s="16">
        <f t="shared" si="82"/>
        <v>0</v>
      </c>
      <c r="AN358" s="16">
        <f t="shared" si="83"/>
        <v>0.71710384884522427</v>
      </c>
      <c r="AO358" s="27">
        <v>0.43745574383128555</v>
      </c>
      <c r="AP358" s="27">
        <v>0.3765962905128738</v>
      </c>
    </row>
    <row r="359" spans="1:42" customFormat="1" x14ac:dyDescent="0.25">
      <c r="A359" t="str">
        <f t="shared" si="84"/>
        <v>46082PeruThe Go Daddy Group Inc.The Go Daddy Group, Inc.</v>
      </c>
      <c r="B359" t="str">
        <f t="shared" si="71"/>
        <v>46082PeruThe Go Daddy Group, Inc.</v>
      </c>
      <c r="C359" s="11">
        <v>46082</v>
      </c>
      <c r="D359" s="12" t="s">
        <v>39</v>
      </c>
      <c r="E359" s="12" t="s">
        <v>227</v>
      </c>
      <c r="F359" s="12" t="s">
        <v>188</v>
      </c>
      <c r="G359" s="12" t="s">
        <v>189</v>
      </c>
      <c r="H359" s="12" t="s">
        <v>21</v>
      </c>
      <c r="I359" s="12" t="s">
        <v>22</v>
      </c>
      <c r="J359" s="13">
        <v>26973.31</v>
      </c>
      <c r="K359" s="14">
        <v>0.16470000000000001</v>
      </c>
      <c r="L359" s="15">
        <v>0.31492799999999999</v>
      </c>
      <c r="M359" s="16">
        <v>39474.667750000001</v>
      </c>
      <c r="N359" s="17">
        <f t="shared" si="72"/>
        <v>12431.678165171999</v>
      </c>
      <c r="O359" s="16">
        <f t="shared" si="73"/>
        <v>6501.4777784250009</v>
      </c>
      <c r="P359" s="14">
        <v>9.333000000000001E-2</v>
      </c>
      <c r="Q359" s="15">
        <v>0.18460599999999999</v>
      </c>
      <c r="R359" s="13">
        <v>40311.667750000001</v>
      </c>
      <c r="S359" s="17">
        <f t="shared" si="74"/>
        <v>7441.7757366565002</v>
      </c>
      <c r="T359" s="16">
        <f t="shared" si="75"/>
        <v>3762.2879511075002</v>
      </c>
      <c r="U359" s="14">
        <v>2.945970904727413E-2</v>
      </c>
      <c r="V359" s="15">
        <v>1.0148187606379627E-2</v>
      </c>
      <c r="W359" s="13">
        <v>31726</v>
      </c>
      <c r="X359" s="17">
        <f t="shared" si="76"/>
        <v>321.96140000000003</v>
      </c>
      <c r="Y359" s="16">
        <f t="shared" si="77"/>
        <v>934.63872923381905</v>
      </c>
      <c r="Z359" s="14">
        <v>0.86870000000000036</v>
      </c>
      <c r="AA359" s="15">
        <v>0.87190263263944978</v>
      </c>
      <c r="AB359" s="13">
        <v>26973.31</v>
      </c>
      <c r="AC359" s="16">
        <f t="shared" si="78"/>
        <v>23518.1</v>
      </c>
      <c r="AD359" s="16">
        <f t="shared" si="79"/>
        <v>23431.714397000011</v>
      </c>
      <c r="AE359" s="14">
        <v>6.7000000000000004E-2</v>
      </c>
      <c r="AF359" s="15">
        <v>5.3380782917999997E-2</v>
      </c>
      <c r="AG359" s="21">
        <v>281</v>
      </c>
      <c r="AH359" s="17">
        <f t="shared" si="80"/>
        <v>14.999999999958</v>
      </c>
      <c r="AI359" s="17">
        <f t="shared" si="81"/>
        <v>18.827000000000002</v>
      </c>
      <c r="AJ359" s="14">
        <v>0.01</v>
      </c>
      <c r="AK359" s="15">
        <v>9.2803673670590295E-2</v>
      </c>
      <c r="AL359" s="21">
        <v>544.44000000000005</v>
      </c>
      <c r="AM359" s="16">
        <f t="shared" si="82"/>
        <v>50.526032093216187</v>
      </c>
      <c r="AN359" s="16">
        <f t="shared" si="83"/>
        <v>5.4444000000000008</v>
      </c>
      <c r="AO359" s="27">
        <v>0.32117628223357347</v>
      </c>
      <c r="AP359" s="27">
        <v>0.303578970678334</v>
      </c>
    </row>
    <row r="360" spans="1:42" customFormat="1" x14ac:dyDescent="0.25">
      <c r="A360" t="str">
        <f t="shared" si="84"/>
        <v>46082PeruTuro IncTuro</v>
      </c>
      <c r="B360" t="str">
        <f t="shared" si="71"/>
        <v>46082PeruTuro</v>
      </c>
      <c r="C360" s="11">
        <v>46082</v>
      </c>
      <c r="D360" s="12" t="s">
        <v>39</v>
      </c>
      <c r="E360" s="12" t="s">
        <v>227</v>
      </c>
      <c r="F360" s="12" t="s">
        <v>190</v>
      </c>
      <c r="G360" s="12" t="s">
        <v>191</v>
      </c>
      <c r="H360" s="12" t="s">
        <v>28</v>
      </c>
      <c r="I360" s="12" t="s">
        <v>29</v>
      </c>
      <c r="J360" s="13">
        <v>93031.673611111095</v>
      </c>
      <c r="K360" s="14">
        <v>0.13104257676777495</v>
      </c>
      <c r="L360" s="15">
        <v>0.174979</v>
      </c>
      <c r="M360" s="16">
        <v>98303.259147999997</v>
      </c>
      <c r="N360" s="17">
        <f t="shared" si="72"/>
        <v>17201.005982457889</v>
      </c>
      <c r="O360" s="16">
        <f t="shared" si="73"/>
        <v>12881.912383424265</v>
      </c>
      <c r="P360" s="14">
        <v>4.0950920364197133E-2</v>
      </c>
      <c r="Q360" s="15">
        <v>2.1936000000000001E-2</v>
      </c>
      <c r="R360" s="13">
        <v>103925.755815</v>
      </c>
      <c r="S360" s="17">
        <f t="shared" si="74"/>
        <v>2279.7153795578402</v>
      </c>
      <c r="T360" s="16">
        <f t="shared" si="75"/>
        <v>4255.8553501690621</v>
      </c>
      <c r="U360" s="14">
        <v>0.1264438632894197</v>
      </c>
      <c r="V360" s="15">
        <v>6.7532919876974407E-2</v>
      </c>
      <c r="W360" s="13">
        <v>93031.673611111095</v>
      </c>
      <c r="X360" s="17">
        <f t="shared" si="76"/>
        <v>6282.7005600000002</v>
      </c>
      <c r="Y360" s="16">
        <f t="shared" si="77"/>
        <v>11763.284219669245</v>
      </c>
      <c r="Z360" s="14">
        <v>0.90034999999999965</v>
      </c>
      <c r="AA360" s="15">
        <v>0.89600666917427774</v>
      </c>
      <c r="AB360" s="13">
        <v>93031.673611111095</v>
      </c>
      <c r="AC360" s="16">
        <f t="shared" si="78"/>
        <v>83357.000000000204</v>
      </c>
      <c r="AD360" s="16">
        <f t="shared" si="79"/>
        <v>83761.067335763844</v>
      </c>
      <c r="AE360" s="14">
        <v>6.7699999999999996E-2</v>
      </c>
      <c r="AF360" s="15">
        <v>9.3306288032000001E-2</v>
      </c>
      <c r="AG360" s="21">
        <v>493</v>
      </c>
      <c r="AH360" s="17">
        <f t="shared" si="80"/>
        <v>45.999999999776001</v>
      </c>
      <c r="AI360" s="17">
        <f t="shared" si="81"/>
        <v>33.376100000000001</v>
      </c>
      <c r="AJ360" s="14">
        <v>0.01</v>
      </c>
      <c r="AK360" s="15">
        <v>0</v>
      </c>
      <c r="AL360" s="21">
        <v>863.16090361445777</v>
      </c>
      <c r="AM360" s="16">
        <f t="shared" si="82"/>
        <v>0</v>
      </c>
      <c r="AN360" s="16">
        <f t="shared" si="83"/>
        <v>8.6316090361445781</v>
      </c>
      <c r="AO360" s="27">
        <v>0.39281710709269135</v>
      </c>
      <c r="AP360" s="27">
        <v>0.45831037208352893</v>
      </c>
    </row>
    <row r="361" spans="1:42" customFormat="1" x14ac:dyDescent="0.25">
      <c r="A361" t="str">
        <f t="shared" si="84"/>
        <v>46082PeruUnitedHealth Group IncUnitedHealth Group</v>
      </c>
      <c r="B361" t="str">
        <f t="shared" si="71"/>
        <v>46082PeruUnitedHealth Group</v>
      </c>
      <c r="C361" s="11">
        <v>46082</v>
      </c>
      <c r="D361" s="12" t="s">
        <v>39</v>
      </c>
      <c r="E361" s="12" t="s">
        <v>227</v>
      </c>
      <c r="F361" s="12" t="s">
        <v>192</v>
      </c>
      <c r="G361" s="12" t="s">
        <v>193</v>
      </c>
      <c r="H361" s="12" t="s">
        <v>41</v>
      </c>
      <c r="I361" s="12" t="s">
        <v>42</v>
      </c>
      <c r="J361" s="13">
        <v>34579.770694444502</v>
      </c>
      <c r="K361" s="14">
        <v>0.12203270486726585</v>
      </c>
      <c r="L361" s="15">
        <v>0.23502000000000001</v>
      </c>
      <c r="M361" s="16">
        <v>41425.284443999997</v>
      </c>
      <c r="N361" s="17">
        <f t="shared" si="72"/>
        <v>9735.770350028879</v>
      </c>
      <c r="O361" s="16">
        <f t="shared" si="73"/>
        <v>5055.2395105971909</v>
      </c>
      <c r="P361" s="14">
        <v>7.0460014124293036E-2</v>
      </c>
      <c r="Q361" s="15">
        <v>0.110737</v>
      </c>
      <c r="R361" s="13">
        <v>44701.334444</v>
      </c>
      <c r="S361" s="17">
        <f t="shared" si="74"/>
        <v>4950.0916723252285</v>
      </c>
      <c r="T361" s="16">
        <f t="shared" si="75"/>
        <v>3149.6566562989869</v>
      </c>
      <c r="U361" s="14">
        <v>0.21530530848064608</v>
      </c>
      <c r="V361" s="15">
        <v>0.21957924669581086</v>
      </c>
      <c r="W361" s="13">
        <v>34579.770694444502</v>
      </c>
      <c r="X361" s="17">
        <f t="shared" si="76"/>
        <v>7593</v>
      </c>
      <c r="Y361" s="16">
        <f t="shared" si="77"/>
        <v>7445.2081965573789</v>
      </c>
      <c r="Z361" s="14">
        <v>0.59999999999999987</v>
      </c>
      <c r="AA361" s="15">
        <v>0.51831542127737129</v>
      </c>
      <c r="AB361" s="13">
        <v>34579.770694444502</v>
      </c>
      <c r="AC361" s="16">
        <f t="shared" si="78"/>
        <v>17923.228415165901</v>
      </c>
      <c r="AD361" s="16">
        <f t="shared" si="79"/>
        <v>20747.862416666696</v>
      </c>
      <c r="AE361" s="14">
        <v>5.5899999999999998E-2</v>
      </c>
      <c r="AF361" s="15">
        <v>0.28409090909000001</v>
      </c>
      <c r="AG361" s="21">
        <v>88</v>
      </c>
      <c r="AH361" s="17">
        <f t="shared" si="80"/>
        <v>24.99999999992</v>
      </c>
      <c r="AI361" s="17">
        <f t="shared" si="81"/>
        <v>4.9192</v>
      </c>
      <c r="AJ361" s="14">
        <v>0.01</v>
      </c>
      <c r="AK361" s="15">
        <v>0</v>
      </c>
      <c r="AL361" s="21">
        <v>386.93607379858548</v>
      </c>
      <c r="AM361" s="16">
        <f t="shared" si="82"/>
        <v>0</v>
      </c>
      <c r="AN361" s="16">
        <f t="shared" si="83"/>
        <v>3.869360737985855</v>
      </c>
      <c r="AO361" s="27">
        <v>0.40784289807437896</v>
      </c>
      <c r="AP361" s="27">
        <v>0.31233100479967268</v>
      </c>
    </row>
    <row r="362" spans="1:42" customFormat="1" x14ac:dyDescent="0.25">
      <c r="A362" t="str">
        <f t="shared" si="84"/>
        <v>46082ColombiaVisa Inc.Visa</v>
      </c>
      <c r="B362" t="str">
        <f t="shared" si="71"/>
        <v>46082ColombiaVisa</v>
      </c>
      <c r="C362" s="11">
        <v>46082</v>
      </c>
      <c r="D362" s="12" t="s">
        <v>18</v>
      </c>
      <c r="E362" s="12" t="s">
        <v>227</v>
      </c>
      <c r="F362" s="12" t="s">
        <v>194</v>
      </c>
      <c r="G362" s="12" t="s">
        <v>195</v>
      </c>
      <c r="H362" s="12" t="s">
        <v>32</v>
      </c>
      <c r="I362" s="12" t="s">
        <v>33</v>
      </c>
      <c r="J362" s="13">
        <v>28412.037085365901</v>
      </c>
      <c r="K362" s="14">
        <v>0.17640420769838905</v>
      </c>
      <c r="L362" s="15">
        <v>0.234182</v>
      </c>
      <c r="M362" s="16">
        <v>40395.066661999997</v>
      </c>
      <c r="N362" s="17">
        <f t="shared" si="72"/>
        <v>9459.7975010404843</v>
      </c>
      <c r="O362" s="16">
        <f t="shared" si="73"/>
        <v>7125.8597294337187</v>
      </c>
      <c r="P362" s="14">
        <v>3.8299455341870903E-2</v>
      </c>
      <c r="Q362" s="15">
        <v>2.2428E-2</v>
      </c>
      <c r="R362" s="13">
        <v>41488.066661999997</v>
      </c>
      <c r="S362" s="17">
        <f t="shared" si="74"/>
        <v>930.49435909533599</v>
      </c>
      <c r="T362" s="16">
        <f t="shared" si="75"/>
        <v>1588.9703563418318</v>
      </c>
      <c r="U362" s="14">
        <v>0</v>
      </c>
      <c r="V362" s="15">
        <v>0</v>
      </c>
      <c r="W362" s="13">
        <v>30434.22</v>
      </c>
      <c r="X362" s="17">
        <f t="shared" si="76"/>
        <v>0</v>
      </c>
      <c r="Y362" s="16">
        <f t="shared" si="77"/>
        <v>0</v>
      </c>
      <c r="Z362" s="14">
        <v>0.87649999999999995</v>
      </c>
      <c r="AA362" s="15">
        <v>0.88730018532625177</v>
      </c>
      <c r="AB362" s="13">
        <v>28412.037085365901</v>
      </c>
      <c r="AC362" s="16">
        <f t="shared" si="78"/>
        <v>25210.005771341501</v>
      </c>
      <c r="AD362" s="16">
        <f t="shared" si="79"/>
        <v>24903.15050532321</v>
      </c>
      <c r="AE362" s="14">
        <v>4.9200000000000001E-2</v>
      </c>
      <c r="AF362" s="15">
        <v>8.6065573770000001E-2</v>
      </c>
      <c r="AG362" s="21">
        <v>244</v>
      </c>
      <c r="AH362" s="17">
        <f t="shared" si="80"/>
        <v>20.99999999988</v>
      </c>
      <c r="AI362" s="17">
        <f t="shared" si="81"/>
        <v>12.004799999999999</v>
      </c>
      <c r="AJ362" s="14">
        <v>0.01</v>
      </c>
      <c r="AK362" s="15">
        <v>0</v>
      </c>
      <c r="AL362" s="21">
        <v>442.58520670833337</v>
      </c>
      <c r="AM362" s="16">
        <f t="shared" si="82"/>
        <v>0</v>
      </c>
      <c r="AN362" s="16">
        <f t="shared" si="83"/>
        <v>4.4258520670833335</v>
      </c>
      <c r="AO362" s="27">
        <v>0.38936941075763482</v>
      </c>
      <c r="AP362" s="27">
        <v>0.25634035919626169</v>
      </c>
    </row>
    <row r="363" spans="1:42" customFormat="1" x14ac:dyDescent="0.25">
      <c r="A363" t="str">
        <f t="shared" si="84"/>
        <v>46082ColombiaVivintVivint</v>
      </c>
      <c r="B363" t="str">
        <f t="shared" si="71"/>
        <v>46082ColombiaVivint</v>
      </c>
      <c r="C363" s="11">
        <v>46082</v>
      </c>
      <c r="D363" s="12" t="s">
        <v>18</v>
      </c>
      <c r="E363" s="12" t="s">
        <v>227</v>
      </c>
      <c r="F363" s="12" t="s">
        <v>196</v>
      </c>
      <c r="G363" s="12" t="s">
        <v>196</v>
      </c>
      <c r="H363" s="12" t="s">
        <v>32</v>
      </c>
      <c r="I363" s="12" t="s">
        <v>33</v>
      </c>
      <c r="J363" s="13">
        <v>42203.89</v>
      </c>
      <c r="K363" s="14">
        <v>0.17537293300732198</v>
      </c>
      <c r="L363" s="15">
        <v>0.254494</v>
      </c>
      <c r="M363" s="16">
        <v>59017.939715</v>
      </c>
      <c r="N363" s="17">
        <f t="shared" si="72"/>
        <v>15019.71154982921</v>
      </c>
      <c r="O363" s="16">
        <f t="shared" si="73"/>
        <v>10350.149187868863</v>
      </c>
      <c r="P363" s="14">
        <v>5.6570732123684131E-2</v>
      </c>
      <c r="Q363" s="15">
        <v>0.122921</v>
      </c>
      <c r="R363" s="13">
        <v>63780.499993999998</v>
      </c>
      <c r="S363" s="17">
        <f t="shared" si="74"/>
        <v>7839.9628397624738</v>
      </c>
      <c r="T363" s="16">
        <f t="shared" si="75"/>
        <v>3608.1095798752112</v>
      </c>
      <c r="U363" s="14">
        <v>4.9696665300889516E-2</v>
      </c>
      <c r="V363" s="15">
        <v>7.7285204357544532E-2</v>
      </c>
      <c r="W363" s="13">
        <v>42203.890000000014</v>
      </c>
      <c r="X363" s="17">
        <f t="shared" si="76"/>
        <v>3261.736263333331</v>
      </c>
      <c r="Y363" s="16">
        <f t="shared" si="77"/>
        <v>2097.3925957255587</v>
      </c>
      <c r="Z363" s="14">
        <v>0.85264941087366231</v>
      </c>
      <c r="AA363" s="15">
        <v>0.82863319351637488</v>
      </c>
      <c r="AB363" s="13">
        <v>42203.89</v>
      </c>
      <c r="AC363" s="16">
        <f t="shared" si="78"/>
        <v>34971.5441495138</v>
      </c>
      <c r="AD363" s="16">
        <f t="shared" si="79"/>
        <v>35985.121945076848</v>
      </c>
      <c r="AE363" s="14">
        <v>9.0499999999999997E-2</v>
      </c>
      <c r="AF363" s="15">
        <v>0.11452513966400001</v>
      </c>
      <c r="AG363" s="21">
        <v>358</v>
      </c>
      <c r="AH363" s="17">
        <f t="shared" si="80"/>
        <v>40.999999999712003</v>
      </c>
      <c r="AI363" s="17">
        <f t="shared" si="81"/>
        <v>32.399000000000001</v>
      </c>
      <c r="AJ363" s="14">
        <v>0.01</v>
      </c>
      <c r="AK363" s="15">
        <v>0</v>
      </c>
      <c r="AL363" s="21">
        <v>520.96705000000009</v>
      </c>
      <c r="AM363" s="16">
        <f t="shared" si="82"/>
        <v>0</v>
      </c>
      <c r="AN363" s="16">
        <f t="shared" si="83"/>
        <v>5.2096705000000005</v>
      </c>
      <c r="AO363" s="27">
        <v>0.23174930826738674</v>
      </c>
      <c r="AP363" s="27">
        <v>6.7812509124720005E-2</v>
      </c>
    </row>
    <row r="364" spans="1:42" customFormat="1" x14ac:dyDescent="0.25">
      <c r="A364" t="str">
        <f t="shared" si="84"/>
        <v>46082ColombiaVodafone Group PlcVodafone</v>
      </c>
      <c r="B364" t="str">
        <f t="shared" si="71"/>
        <v>46082ColombiaVodafone</v>
      </c>
      <c r="C364" s="11">
        <v>46082</v>
      </c>
      <c r="D364" s="12" t="s">
        <v>18</v>
      </c>
      <c r="E364" s="12" t="s">
        <v>227</v>
      </c>
      <c r="F364" s="12" t="s">
        <v>197</v>
      </c>
      <c r="G364" s="12" t="s">
        <v>198</v>
      </c>
      <c r="H364" s="12" t="s">
        <v>63</v>
      </c>
      <c r="I364" s="12" t="s">
        <v>64</v>
      </c>
      <c r="J364" s="13">
        <v>236240.72111563801</v>
      </c>
      <c r="K364" s="14">
        <v>0.18322775127448476</v>
      </c>
      <c r="L364" s="15">
        <v>0.21698500000000001</v>
      </c>
      <c r="M364" s="16">
        <v>276703.14971899998</v>
      </c>
      <c r="N364" s="17">
        <f t="shared" si="72"/>
        <v>60040.432941777217</v>
      </c>
      <c r="O364" s="16">
        <f t="shared" si="73"/>
        <v>50699.695893579446</v>
      </c>
      <c r="P364" s="14">
        <v>6.9413936312922905E-2</v>
      </c>
      <c r="Q364" s="15">
        <v>6.8251000000000006E-2</v>
      </c>
      <c r="R364" s="13">
        <v>278014.64971899998</v>
      </c>
      <c r="S364" s="17">
        <f t="shared" si="74"/>
        <v>18974.777857971469</v>
      </c>
      <c r="T364" s="16">
        <f t="shared" si="75"/>
        <v>19298.091189654235</v>
      </c>
      <c r="U364" s="14">
        <v>0.14491136164347049</v>
      </c>
      <c r="V364" s="15">
        <v>0.15086728372927344</v>
      </c>
      <c r="W364" s="13">
        <v>236240.722508584</v>
      </c>
      <c r="X364" s="17">
        <f t="shared" si="76"/>
        <v>35640.996111111097</v>
      </c>
      <c r="Y364" s="16">
        <f t="shared" si="77"/>
        <v>34233.964774356173</v>
      </c>
      <c r="Z364" s="14">
        <v>0.6875</v>
      </c>
      <c r="AA364" s="15">
        <v>0.64883177441483408</v>
      </c>
      <c r="AB364" s="13">
        <v>236240.72111563801</v>
      </c>
      <c r="AC364" s="16">
        <f t="shared" si="78"/>
        <v>153280.48627049936</v>
      </c>
      <c r="AD364" s="16">
        <f t="shared" si="79"/>
        <v>162415.49576700112</v>
      </c>
      <c r="AE364" s="14">
        <v>6.6799999999999998E-2</v>
      </c>
      <c r="AF364" s="15">
        <v>8.3989501312000003E-2</v>
      </c>
      <c r="AG364" s="21">
        <v>1524</v>
      </c>
      <c r="AH364" s="17">
        <f t="shared" si="80"/>
        <v>127.99999999948801</v>
      </c>
      <c r="AI364" s="17">
        <f t="shared" si="81"/>
        <v>101.8032</v>
      </c>
      <c r="AJ364" s="14">
        <v>0.01</v>
      </c>
      <c r="AK364" s="15">
        <v>0</v>
      </c>
      <c r="AL364" s="21">
        <v>2122.8152001824437</v>
      </c>
      <c r="AM364" s="16">
        <f t="shared" si="82"/>
        <v>0</v>
      </c>
      <c r="AN364" s="16">
        <f t="shared" si="83"/>
        <v>21.228152001824437</v>
      </c>
      <c r="AO364" s="27">
        <v>0.31648486900195938</v>
      </c>
      <c r="AP364" s="27">
        <v>0.31835996423342616</v>
      </c>
    </row>
    <row r="365" spans="1:42" customFormat="1" x14ac:dyDescent="0.25">
      <c r="A365" t="str">
        <f t="shared" si="84"/>
        <v>46082PeruVodafone Group PlcVodafone</v>
      </c>
      <c r="B365" t="str">
        <f t="shared" si="71"/>
        <v>46082PeruVodafone</v>
      </c>
      <c r="C365" s="11">
        <v>46082</v>
      </c>
      <c r="D365" s="12" t="s">
        <v>39</v>
      </c>
      <c r="E365" s="12" t="s">
        <v>227</v>
      </c>
      <c r="F365" s="12" t="s">
        <v>197</v>
      </c>
      <c r="G365" s="12" t="s">
        <v>198</v>
      </c>
      <c r="H365" s="12" t="s">
        <v>63</v>
      </c>
      <c r="I365" s="12" t="s">
        <v>64</v>
      </c>
      <c r="J365" s="13">
        <v>14794.531065929301</v>
      </c>
      <c r="K365" s="14">
        <v>0.20292861594441913</v>
      </c>
      <c r="L365" s="15">
        <v>0.20506099999999999</v>
      </c>
      <c r="M365" s="16">
        <v>17584.019998</v>
      </c>
      <c r="N365" s="17">
        <f t="shared" si="72"/>
        <v>3605.796724809878</v>
      </c>
      <c r="O365" s="16">
        <f t="shared" si="73"/>
        <v>3568.3008409331278</v>
      </c>
      <c r="P365" s="14">
        <v>9.0533654807634187E-2</v>
      </c>
      <c r="Q365" s="15">
        <v>0.13350799999999999</v>
      </c>
      <c r="R365" s="13">
        <v>19467.019998</v>
      </c>
      <c r="S365" s="17">
        <f t="shared" si="74"/>
        <v>2599.0029058929836</v>
      </c>
      <c r="T365" s="16">
        <f t="shared" si="75"/>
        <v>1762.4204686322435</v>
      </c>
      <c r="U365" s="14">
        <v>0.12567248844096895</v>
      </c>
      <c r="V365" s="15">
        <v>0.15862108213100526</v>
      </c>
      <c r="W365" s="13">
        <v>13424.3522309293</v>
      </c>
      <c r="X365" s="17">
        <f t="shared" si="76"/>
        <v>2129.3852777777802</v>
      </c>
      <c r="Y365" s="16">
        <f t="shared" si="77"/>
        <v>1687.0717505689584</v>
      </c>
      <c r="Z365" s="14">
        <v>0.6875</v>
      </c>
      <c r="AA365" s="15">
        <v>0.81140924906868728</v>
      </c>
      <c r="AB365" s="13">
        <v>14794.531065929301</v>
      </c>
      <c r="AC365" s="16">
        <f t="shared" si="78"/>
        <v>12004.41934252906</v>
      </c>
      <c r="AD365" s="16">
        <f t="shared" si="79"/>
        <v>10171.240107826394</v>
      </c>
      <c r="AE365" s="14">
        <v>8.3199999999999996E-2</v>
      </c>
      <c r="AF365" s="15">
        <v>0.101123595505</v>
      </c>
      <c r="AG365" s="21">
        <v>89</v>
      </c>
      <c r="AH365" s="17">
        <f t="shared" si="80"/>
        <v>8.9999999999450004</v>
      </c>
      <c r="AI365" s="17">
        <f t="shared" si="81"/>
        <v>7.4047999999999998</v>
      </c>
      <c r="AJ365" s="14">
        <v>0.01</v>
      </c>
      <c r="AK365" s="15">
        <v>0</v>
      </c>
      <c r="AL365" s="21">
        <v>91.918357327942331</v>
      </c>
      <c r="AM365" s="16">
        <f t="shared" si="82"/>
        <v>0</v>
      </c>
      <c r="AN365" s="16">
        <f t="shared" si="83"/>
        <v>0.91918357327942335</v>
      </c>
      <c r="AO365" s="27">
        <v>0.33437533478201614</v>
      </c>
      <c r="AP365" s="27">
        <v>0.4487060944982994</v>
      </c>
    </row>
    <row r="366" spans="1:42" customFormat="1" x14ac:dyDescent="0.25">
      <c r="A366" t="str">
        <f t="shared" si="84"/>
        <v>46082ColombiaVRBOVRBO COL</v>
      </c>
      <c r="B366" t="str">
        <f t="shared" si="71"/>
        <v>46082ColombiaVRBO COL</v>
      </c>
      <c r="C366" s="11">
        <v>46082</v>
      </c>
      <c r="D366" s="12" t="s">
        <v>18</v>
      </c>
      <c r="E366" s="12" t="s">
        <v>227</v>
      </c>
      <c r="F366" s="12" t="s">
        <v>199</v>
      </c>
      <c r="G366" s="12" t="s">
        <v>205</v>
      </c>
      <c r="H366" s="12" t="s">
        <v>28</v>
      </c>
      <c r="I366" s="12" t="s">
        <v>29</v>
      </c>
      <c r="J366" s="13">
        <v>47401.636111111104</v>
      </c>
      <c r="K366" s="14">
        <v>0.12395935367741584</v>
      </c>
      <c r="L366" s="15">
        <v>0.12617800000000001</v>
      </c>
      <c r="M366" s="16">
        <v>13034.833332</v>
      </c>
      <c r="N366" s="17">
        <f t="shared" si="72"/>
        <v>1644.7092001650963</v>
      </c>
      <c r="O366" s="16">
        <f t="shared" si="73"/>
        <v>1615.7895151275568</v>
      </c>
      <c r="P366" s="14">
        <v>5.0886808012889063E-2</v>
      </c>
      <c r="Q366" s="15">
        <v>1.8943000000000002E-2</v>
      </c>
      <c r="R366" s="13">
        <v>13513.833332</v>
      </c>
      <c r="S366" s="17">
        <f t="shared" si="74"/>
        <v>255.99254480807602</v>
      </c>
      <c r="T366" s="16">
        <f t="shared" si="75"/>
        <v>687.67584228366491</v>
      </c>
      <c r="U366" s="14">
        <v>0.16648441576075593</v>
      </c>
      <c r="V366" s="15">
        <v>0.13404125375299847</v>
      </c>
      <c r="W366" s="13">
        <v>12566.802777777801</v>
      </c>
      <c r="X366" s="17">
        <f t="shared" si="76"/>
        <v>1684.4700000000003</v>
      </c>
      <c r="Y366" s="16">
        <f t="shared" si="77"/>
        <v>2092.1768184389816</v>
      </c>
      <c r="Z366" s="14">
        <v>0.71870000000000045</v>
      </c>
      <c r="AA366" s="15">
        <v>0.72056026575706034</v>
      </c>
      <c r="AB366" s="13">
        <v>47401.636111111104</v>
      </c>
      <c r="AC366" s="16">
        <f t="shared" si="78"/>
        <v>34155.735513541687</v>
      </c>
      <c r="AD366" s="16">
        <f t="shared" si="79"/>
        <v>34067.555873055571</v>
      </c>
      <c r="AE366" s="14">
        <v>7.3599999999999999E-2</v>
      </c>
      <c r="AF366" s="15">
        <v>2.6315789472999999E-2</v>
      </c>
      <c r="AG366" s="21">
        <v>76</v>
      </c>
      <c r="AH366" s="17">
        <f t="shared" si="80"/>
        <v>1.999999999948</v>
      </c>
      <c r="AI366" s="17">
        <f t="shared" si="81"/>
        <v>5.5936000000000003</v>
      </c>
      <c r="AJ366" s="14">
        <v>0.01</v>
      </c>
      <c r="AK366" s="15">
        <v>0</v>
      </c>
      <c r="AL366" s="21">
        <v>140.2553388333333</v>
      </c>
      <c r="AM366" s="16">
        <f t="shared" si="82"/>
        <v>0</v>
      </c>
      <c r="AN366" s="16">
        <f t="shared" si="83"/>
        <v>1.402553388333333</v>
      </c>
      <c r="AO366" s="27">
        <v>0.39165789173782811</v>
      </c>
      <c r="AP366" s="27">
        <v>0.34438417070700295</v>
      </c>
    </row>
    <row r="367" spans="1:42" customFormat="1" x14ac:dyDescent="0.25">
      <c r="A367" t="str">
        <f t="shared" si="84"/>
        <v>46082PeruVRBOVRBO Peru</v>
      </c>
      <c r="B367" t="str">
        <f t="shared" si="71"/>
        <v>46082PeruVRBO Peru</v>
      </c>
      <c r="C367" s="11">
        <v>46082</v>
      </c>
      <c r="D367" s="12" t="s">
        <v>39</v>
      </c>
      <c r="E367" s="12" t="s">
        <v>227</v>
      </c>
      <c r="F367" s="12" t="s">
        <v>199</v>
      </c>
      <c r="G367" s="12" t="s">
        <v>206</v>
      </c>
      <c r="H367" s="12" t="s">
        <v>28</v>
      </c>
      <c r="I367" s="12" t="s">
        <v>29</v>
      </c>
      <c r="J367" s="13">
        <v>17591.069722222201</v>
      </c>
      <c r="K367" s="14">
        <v>7.693284018042508E-2</v>
      </c>
      <c r="L367" s="15">
        <v>0.107461</v>
      </c>
      <c r="M367" s="16">
        <v>17777.917775999998</v>
      </c>
      <c r="N367" s="17">
        <f t="shared" si="72"/>
        <v>1910.4328221267358</v>
      </c>
      <c r="O367" s="16">
        <f t="shared" si="73"/>
        <v>1367.7057070017458</v>
      </c>
      <c r="P367" s="14">
        <v>4.2836177347089402E-2</v>
      </c>
      <c r="Q367" s="15">
        <v>2.3127000000000002E-2</v>
      </c>
      <c r="R367" s="13">
        <v>18981.917775999998</v>
      </c>
      <c r="S367" s="17">
        <f t="shared" si="74"/>
        <v>438.99481240555201</v>
      </c>
      <c r="T367" s="16">
        <f t="shared" si="75"/>
        <v>813.11279624060478</v>
      </c>
      <c r="U367" s="14">
        <v>0.16284622601003415</v>
      </c>
      <c r="V367" s="15">
        <v>8.8756398823639324E-2</v>
      </c>
      <c r="W367" s="13">
        <v>17591.069722222201</v>
      </c>
      <c r="X367" s="17">
        <f t="shared" si="76"/>
        <v>1561.32</v>
      </c>
      <c r="Y367" s="16">
        <f t="shared" si="77"/>
        <v>2864.6393157432653</v>
      </c>
      <c r="Z367" s="14">
        <v>0.74439999999999984</v>
      </c>
      <c r="AA367" s="15">
        <v>0.68670945163314911</v>
      </c>
      <c r="AB367" s="13">
        <v>17591.069722222201</v>
      </c>
      <c r="AC367" s="16">
        <f t="shared" si="78"/>
        <v>12079.9538425877</v>
      </c>
      <c r="AD367" s="16">
        <f t="shared" si="79"/>
        <v>13094.792301222204</v>
      </c>
      <c r="AE367" s="14">
        <v>0.1134</v>
      </c>
      <c r="AF367" s="15">
        <v>7.6923076923000003E-2</v>
      </c>
      <c r="AG367" s="21">
        <v>91</v>
      </c>
      <c r="AH367" s="17">
        <f t="shared" si="80"/>
        <v>6.9999999999930003</v>
      </c>
      <c r="AI367" s="17">
        <f t="shared" si="81"/>
        <v>10.3194</v>
      </c>
      <c r="AJ367" s="14">
        <v>0.01</v>
      </c>
      <c r="AK367" s="15">
        <v>0</v>
      </c>
      <c r="AL367" s="21">
        <v>193.20204057108435</v>
      </c>
      <c r="AM367" s="16">
        <f t="shared" si="82"/>
        <v>0</v>
      </c>
      <c r="AN367" s="16">
        <f t="shared" si="83"/>
        <v>1.9320204057108437</v>
      </c>
      <c r="AO367" s="27">
        <v>0.44098013354292226</v>
      </c>
      <c r="AP367" s="27">
        <v>0.4239981721633107</v>
      </c>
    </row>
    <row r="368" spans="1:42" customFormat="1" x14ac:dyDescent="0.25">
      <c r="A368" t="str">
        <f t="shared" si="84"/>
        <v>46082ColombiaZalando SEZalando Customer Care International SE &amp; Co. KG</v>
      </c>
      <c r="B368" t="str">
        <f t="shared" si="71"/>
        <v>46082ColombiaZalando Customer Care International SE &amp; Co. KG</v>
      </c>
      <c r="C368" s="11">
        <v>46082</v>
      </c>
      <c r="D368" s="12" t="s">
        <v>18</v>
      </c>
      <c r="E368" s="12" t="s">
        <v>227</v>
      </c>
      <c r="F368" s="12" t="s">
        <v>200</v>
      </c>
      <c r="G368" s="12" t="s">
        <v>201</v>
      </c>
      <c r="H368" s="12" t="s">
        <v>63</v>
      </c>
      <c r="I368" s="12" t="s">
        <v>64</v>
      </c>
      <c r="J368" s="13">
        <v>15859.395615175001</v>
      </c>
      <c r="K368" s="14">
        <v>0.13995809848763266</v>
      </c>
      <c r="L368" s="15">
        <v>0.18914</v>
      </c>
      <c r="M368" s="16">
        <v>17997.833331999998</v>
      </c>
      <c r="N368" s="17">
        <f t="shared" si="72"/>
        <v>3404.1101964144796</v>
      </c>
      <c r="O368" s="16">
        <f t="shared" si="73"/>
        <v>2518.9425300440535</v>
      </c>
      <c r="P368" s="14">
        <v>3.631281868684616E-2</v>
      </c>
      <c r="Q368" s="15">
        <v>5.9221000000000003E-2</v>
      </c>
      <c r="R368" s="13">
        <v>19114.833331999998</v>
      </c>
      <c r="S368" s="17">
        <f t="shared" si="74"/>
        <v>1131.999544754372</v>
      </c>
      <c r="T368" s="16">
        <f t="shared" si="75"/>
        <v>694.11347701419936</v>
      </c>
      <c r="U368" s="14">
        <v>0.16322548048830254</v>
      </c>
      <c r="V368" s="15">
        <v>0.13304412525063999</v>
      </c>
      <c r="W368" s="13">
        <v>15859.4</v>
      </c>
      <c r="X368" s="17">
        <f t="shared" si="76"/>
        <v>2110</v>
      </c>
      <c r="Y368" s="16">
        <f t="shared" si="77"/>
        <v>2588.6581852561853</v>
      </c>
      <c r="Z368" s="14">
        <v>0.65</v>
      </c>
      <c r="AA368" s="15">
        <v>0.54427913938060424</v>
      </c>
      <c r="AB368" s="13">
        <v>15859.395615175001</v>
      </c>
      <c r="AC368" s="16">
        <f t="shared" si="78"/>
        <v>8631.9381965239772</v>
      </c>
      <c r="AD368" s="16">
        <f t="shared" si="79"/>
        <v>10308.60714986375</v>
      </c>
      <c r="AE368" s="14">
        <v>4.19E-2</v>
      </c>
      <c r="AF368" s="15">
        <v>0.82089552238800001</v>
      </c>
      <c r="AG368" s="21">
        <v>67</v>
      </c>
      <c r="AH368" s="17">
        <f t="shared" si="80"/>
        <v>54.999999999996</v>
      </c>
      <c r="AI368" s="17">
        <f t="shared" si="81"/>
        <v>2.8073000000000001</v>
      </c>
      <c r="AJ368" s="14">
        <v>0.01</v>
      </c>
      <c r="AK368" s="15">
        <v>0</v>
      </c>
      <c r="AL368" s="21">
        <v>138.02053044378729</v>
      </c>
      <c r="AM368" s="16">
        <f t="shared" si="82"/>
        <v>0</v>
      </c>
      <c r="AN368" s="16">
        <f t="shared" si="83"/>
        <v>1.380205304437873</v>
      </c>
      <c r="AO368" s="27">
        <v>0.32235120503757581</v>
      </c>
      <c r="AP368" s="27">
        <v>0.33651836851306544</v>
      </c>
    </row>
    <row r="369" spans="1:42" customFormat="1" x14ac:dyDescent="0.25">
      <c r="A369" t="str">
        <f t="shared" si="84"/>
        <v>46082PeruZalando SEZalando Customer Care International SE &amp; Co. KG</v>
      </c>
      <c r="B369" t="str">
        <f t="shared" si="71"/>
        <v>46082PeruZalando Customer Care International SE &amp; Co. KG</v>
      </c>
      <c r="C369" s="11">
        <v>46082</v>
      </c>
      <c r="D369" s="12" t="s">
        <v>39</v>
      </c>
      <c r="E369" s="12" t="s">
        <v>227</v>
      </c>
      <c r="F369" s="12" t="s">
        <v>200</v>
      </c>
      <c r="G369" s="12" t="s">
        <v>201</v>
      </c>
      <c r="H369" s="12" t="s">
        <v>63</v>
      </c>
      <c r="I369" s="12" t="s">
        <v>64</v>
      </c>
      <c r="J369" s="13">
        <v>2971.0826965848701</v>
      </c>
      <c r="K369" s="14">
        <v>0.15300000000000002</v>
      </c>
      <c r="L369" s="15">
        <v>0.32180300000000001</v>
      </c>
      <c r="M369" s="16">
        <v>3751.4999680000001</v>
      </c>
      <c r="N369" s="17">
        <f t="shared" si="72"/>
        <v>1207.243944202304</v>
      </c>
      <c r="O369" s="16">
        <f t="shared" si="73"/>
        <v>573.97949510400008</v>
      </c>
      <c r="P369" s="14">
        <v>9.0000000000000024E-2</v>
      </c>
      <c r="Q369" s="15">
        <v>0.17837900000000001</v>
      </c>
      <c r="R369" s="13">
        <v>4115.7499699999998</v>
      </c>
      <c r="S369" s="17">
        <f t="shared" si="74"/>
        <v>734.16336389863</v>
      </c>
      <c r="T369" s="16">
        <f t="shared" si="75"/>
        <v>370.41749730000009</v>
      </c>
      <c r="U369" s="14">
        <v>0.18326094056172437</v>
      </c>
      <c r="V369" s="15">
        <v>0.11477230655312848</v>
      </c>
      <c r="W369" s="13">
        <v>2971.1</v>
      </c>
      <c r="X369" s="17">
        <f t="shared" si="76"/>
        <v>341</v>
      </c>
      <c r="Y369" s="16">
        <f t="shared" si="77"/>
        <v>544.48658050293932</v>
      </c>
      <c r="Z369" s="14">
        <v>0.65</v>
      </c>
      <c r="AA369" s="15">
        <v>0.48978641445235943</v>
      </c>
      <c r="AB369" s="13">
        <v>2971.0826965848701</v>
      </c>
      <c r="AC369" s="16">
        <f t="shared" si="78"/>
        <v>1455.1959410017507</v>
      </c>
      <c r="AD369" s="16">
        <f t="shared" si="79"/>
        <v>1931.2037527801656</v>
      </c>
      <c r="AE369" s="14">
        <v>6.6900000000000001E-2</v>
      </c>
      <c r="AF369" s="15">
        <v>0.26315789473599999</v>
      </c>
      <c r="AG369" s="21">
        <v>19</v>
      </c>
      <c r="AH369" s="17">
        <f t="shared" si="80"/>
        <v>4.9999999999839995</v>
      </c>
      <c r="AI369" s="17">
        <f t="shared" si="81"/>
        <v>1.2711000000000001</v>
      </c>
      <c r="AJ369" s="14">
        <v>0.01</v>
      </c>
      <c r="AK369" s="15">
        <v>0</v>
      </c>
      <c r="AL369" s="21">
        <v>56.872528465000009</v>
      </c>
      <c r="AM369" s="16">
        <f t="shared" si="82"/>
        <v>0</v>
      </c>
      <c r="AN369" s="16">
        <f t="shared" si="83"/>
        <v>0.56872528465000005</v>
      </c>
      <c r="AO369" s="27">
        <v>0.35462334449182403</v>
      </c>
      <c r="AP369" s="27">
        <v>0.24392750610686523</v>
      </c>
    </row>
    <row r="370" spans="1:42" customFormat="1" x14ac:dyDescent="0.25">
      <c r="A370" t="str">
        <f t="shared" si="84"/>
        <v>46113ColombiaACEnigma</v>
      </c>
      <c r="B370" t="str">
        <f t="shared" si="71"/>
        <v>46113ColombiaEnigma</v>
      </c>
      <c r="C370" s="11">
        <v>46113</v>
      </c>
      <c r="D370" s="12" t="s">
        <v>18</v>
      </c>
      <c r="E370" s="12" t="s">
        <v>227</v>
      </c>
      <c r="F370" s="12" t="s">
        <v>19</v>
      </c>
      <c r="G370" s="12" t="s">
        <v>20</v>
      </c>
      <c r="H370" s="12" t="s">
        <v>21</v>
      </c>
      <c r="I370" s="12" t="s">
        <v>22</v>
      </c>
      <c r="J370" s="13">
        <v>115812.31983045761</v>
      </c>
      <c r="K370" s="14">
        <v>9.7855108071609326E-2</v>
      </c>
      <c r="L370" s="15">
        <v>0.15804799999999999</v>
      </c>
      <c r="M370" s="16">
        <v>127274.332874</v>
      </c>
      <c r="N370" s="17">
        <f t="shared" si="72"/>
        <v>20115.453762069952</v>
      </c>
      <c r="O370" s="16">
        <f t="shared" si="73"/>
        <v>12454.443598127249</v>
      </c>
      <c r="P370" s="14">
        <v>2.7E-2</v>
      </c>
      <c r="Q370" s="15">
        <v>4.3895999999999998E-2</v>
      </c>
      <c r="R370" s="13">
        <v>131035.332874</v>
      </c>
      <c r="S370" s="17">
        <f t="shared" si="74"/>
        <v>5751.9269718371033</v>
      </c>
      <c r="T370" s="16">
        <f t="shared" si="75"/>
        <v>3537.9539875979999</v>
      </c>
      <c r="U370" s="14">
        <v>0.15589756831251878</v>
      </c>
      <c r="V370" s="15">
        <v>2.7888272973558906E-4</v>
      </c>
      <c r="W370" s="13">
        <v>98.765833333333333</v>
      </c>
      <c r="X370" s="17">
        <f t="shared" si="76"/>
        <v>2.7544085204610234E-2</v>
      </c>
      <c r="Y370" s="16">
        <f t="shared" si="77"/>
        <v>15.397353249026176</v>
      </c>
      <c r="Z370" s="14">
        <v>0.78500000000000003</v>
      </c>
      <c r="AA370" s="15">
        <v>0.78423971837463213</v>
      </c>
      <c r="AB370" s="13">
        <v>115812.31983045761</v>
      </c>
      <c r="AC370" s="16">
        <f t="shared" si="78"/>
        <v>90824.621088150903</v>
      </c>
      <c r="AD370" s="16">
        <f t="shared" si="79"/>
        <v>90912.671066909228</v>
      </c>
      <c r="AE370" s="14">
        <v>4.4699999999999997E-2</v>
      </c>
      <c r="AF370" s="14">
        <v>9.4827586206E-2</v>
      </c>
      <c r="AG370" s="22">
        <v>812</v>
      </c>
      <c r="AH370" s="17">
        <f t="shared" si="80"/>
        <v>76.999999999272006</v>
      </c>
      <c r="AI370" s="17">
        <f t="shared" si="81"/>
        <v>36.296399999999998</v>
      </c>
      <c r="AJ370" s="14">
        <v>0.01</v>
      </c>
      <c r="AK370" s="15">
        <v>0</v>
      </c>
      <c r="AL370" s="21">
        <v>1403.3827891592405</v>
      </c>
      <c r="AM370" s="16">
        <f t="shared" si="82"/>
        <v>0</v>
      </c>
      <c r="AN370" s="16">
        <f t="shared" si="83"/>
        <v>14.033827891592406</v>
      </c>
      <c r="AO370" s="27">
        <v>0.30812353249678126</v>
      </c>
      <c r="AP370" s="27">
        <v>0.25061882247828243</v>
      </c>
    </row>
    <row r="371" spans="1:42" customFormat="1" x14ac:dyDescent="0.25">
      <c r="A371" t="str">
        <f t="shared" si="84"/>
        <v>46113Trinidad And TobagoAcornsAcorns</v>
      </c>
      <c r="B371" t="str">
        <f t="shared" si="71"/>
        <v>46113Trinidad And TobagoAcorns</v>
      </c>
      <c r="C371" s="11">
        <v>46113</v>
      </c>
      <c r="D371" s="12" t="s">
        <v>23</v>
      </c>
      <c r="E371" s="12" t="s">
        <v>227</v>
      </c>
      <c r="F371" s="12" t="s">
        <v>24</v>
      </c>
      <c r="G371" s="12" t="s">
        <v>24</v>
      </c>
      <c r="H371" s="12" t="s">
        <v>25</v>
      </c>
      <c r="I371" s="12" t="s">
        <v>26</v>
      </c>
      <c r="J371" s="13">
        <v>11211.37</v>
      </c>
      <c r="K371" s="14">
        <v>0.10085650431457376</v>
      </c>
      <c r="L371" s="15">
        <v>0.155864</v>
      </c>
      <c r="M371" s="16">
        <v>12330.883325000001</v>
      </c>
      <c r="N371" s="17">
        <f t="shared" si="72"/>
        <v>1921.9407985678001</v>
      </c>
      <c r="O371" s="16">
        <f t="shared" si="73"/>
        <v>1243.6497872703681</v>
      </c>
      <c r="P371" s="14">
        <v>5.0019486281851828E-2</v>
      </c>
      <c r="Q371" s="15">
        <v>7.3153999999999997E-2</v>
      </c>
      <c r="R371" s="13">
        <v>13539.883325000001</v>
      </c>
      <c r="S371" s="17">
        <f t="shared" si="74"/>
        <v>990.49662475704997</v>
      </c>
      <c r="T371" s="16">
        <f t="shared" si="75"/>
        <v>677.25800823271186</v>
      </c>
      <c r="U371" s="14">
        <v>0.10028191442826739</v>
      </c>
      <c r="V371" s="15">
        <v>7.6695797161502557E-2</v>
      </c>
      <c r="W371" s="13">
        <v>3962.4491666666668</v>
      </c>
      <c r="X371" s="17">
        <f t="shared" si="76"/>
        <v>303.90319754943152</v>
      </c>
      <c r="Y371" s="16">
        <f t="shared" si="77"/>
        <v>397.36198825802614</v>
      </c>
      <c r="Z371" s="14">
        <v>0.85000000000000031</v>
      </c>
      <c r="AA371" s="15">
        <v>0.7674321792172687</v>
      </c>
      <c r="AB371" s="13">
        <v>11211.37</v>
      </c>
      <c r="AC371" s="16">
        <f t="shared" si="78"/>
        <v>8603.9661111111109</v>
      </c>
      <c r="AD371" s="16">
        <f t="shared" si="79"/>
        <v>9529.6645000000044</v>
      </c>
      <c r="AE371" s="14">
        <v>0.13800000000000001</v>
      </c>
      <c r="AF371" s="14">
        <v>0.105263157894</v>
      </c>
      <c r="AG371" s="22">
        <v>76</v>
      </c>
      <c r="AH371" s="17">
        <f t="shared" si="80"/>
        <v>7.9999999999439995</v>
      </c>
      <c r="AI371" s="17">
        <f t="shared" si="81"/>
        <v>10.488000000000001</v>
      </c>
      <c r="AJ371" s="14">
        <v>0.01</v>
      </c>
      <c r="AK371" s="15">
        <v>0</v>
      </c>
      <c r="AL371" s="21">
        <v>131.71349388128081</v>
      </c>
      <c r="AM371" s="16">
        <f t="shared" si="82"/>
        <v>0</v>
      </c>
      <c r="AN371" s="16">
        <f t="shared" si="83"/>
        <v>1.3171349388128082</v>
      </c>
      <c r="AO371" s="27">
        <v>0.45045045045045046</v>
      </c>
      <c r="AP371" s="27">
        <v>0.34936873852142986</v>
      </c>
    </row>
    <row r="372" spans="1:42" customFormat="1" x14ac:dyDescent="0.25">
      <c r="A372" t="str">
        <f t="shared" si="84"/>
        <v>46113ColombiaAirbnbAirbnb</v>
      </c>
      <c r="B372" t="str">
        <f t="shared" si="71"/>
        <v>46113ColombiaAirbnb</v>
      </c>
      <c r="C372" s="11">
        <v>46113</v>
      </c>
      <c r="D372" s="12" t="s">
        <v>18</v>
      </c>
      <c r="E372" s="12" t="s">
        <v>227</v>
      </c>
      <c r="F372" s="12" t="s">
        <v>27</v>
      </c>
      <c r="G372" s="12" t="s">
        <v>27</v>
      </c>
      <c r="H372" s="12" t="s">
        <v>28</v>
      </c>
      <c r="I372" s="12" t="s">
        <v>29</v>
      </c>
      <c r="J372" s="13">
        <v>32907.182198412702</v>
      </c>
      <c r="K372" s="14">
        <v>9.4572082003537047E-2</v>
      </c>
      <c r="L372" s="15">
        <v>0.22492000000000001</v>
      </c>
      <c r="M372" s="16">
        <v>32145.333332999999</v>
      </c>
      <c r="N372" s="17">
        <f t="shared" si="72"/>
        <v>7230.1283732583597</v>
      </c>
      <c r="O372" s="16">
        <f t="shared" si="73"/>
        <v>3040.0510999995086</v>
      </c>
      <c r="P372" s="14">
        <v>3.9471063504602229E-2</v>
      </c>
      <c r="Q372" s="15">
        <v>4.3020000000000003E-2</v>
      </c>
      <c r="R372" s="13">
        <v>30950.333332999999</v>
      </c>
      <c r="S372" s="17">
        <f t="shared" si="74"/>
        <v>1331.48333998566</v>
      </c>
      <c r="T372" s="16">
        <f t="shared" si="75"/>
        <v>1221.6425724754502</v>
      </c>
      <c r="U372" s="14">
        <v>0</v>
      </c>
      <c r="V372" s="15">
        <v>1.4564802181370951E-2</v>
      </c>
      <c r="W372" s="13">
        <v>6773.4158333333335</v>
      </c>
      <c r="X372" s="17">
        <f t="shared" si="76"/>
        <v>98.653461704665872</v>
      </c>
      <c r="Y372" s="16">
        <f t="shared" si="77"/>
        <v>0</v>
      </c>
      <c r="Z372" s="14">
        <v>0.87859999999999983</v>
      </c>
      <c r="AA372" s="15">
        <v>0.91781698515874588</v>
      </c>
      <c r="AB372" s="13">
        <v>32907.182198412702</v>
      </c>
      <c r="AC372" s="16">
        <f t="shared" si="78"/>
        <v>30202.770755416699</v>
      </c>
      <c r="AD372" s="16">
        <f t="shared" si="79"/>
        <v>28912.250279525393</v>
      </c>
      <c r="AE372" s="14">
        <v>6.9599999999999995E-2</v>
      </c>
      <c r="AF372" s="14">
        <v>4.0816326530000002E-2</v>
      </c>
      <c r="AG372" s="22">
        <v>441</v>
      </c>
      <c r="AH372" s="17">
        <f t="shared" si="80"/>
        <v>17.999999999730001</v>
      </c>
      <c r="AI372" s="17">
        <f t="shared" si="81"/>
        <v>30.693599999999996</v>
      </c>
      <c r="AJ372" s="14">
        <v>0.01</v>
      </c>
      <c r="AK372" s="15">
        <v>2.3612586605572947E-2</v>
      </c>
      <c r="AL372" s="21">
        <v>744.89530999999988</v>
      </c>
      <c r="AM372" s="16">
        <f t="shared" si="82"/>
        <v>17.588905019460107</v>
      </c>
      <c r="AN372" s="16">
        <f t="shared" si="83"/>
        <v>7.4489530999999989</v>
      </c>
      <c r="AO372" s="27">
        <v>0.29261015887187219</v>
      </c>
      <c r="AP372" s="27">
        <v>0.22412800790062493</v>
      </c>
    </row>
    <row r="373" spans="1:42" customFormat="1" x14ac:dyDescent="0.25">
      <c r="A373" t="str">
        <f t="shared" si="84"/>
        <v>46113ColombiaAltice GroupAltice</v>
      </c>
      <c r="B373" t="str">
        <f t="shared" si="71"/>
        <v>46113ColombiaAltice</v>
      </c>
      <c r="C373" s="11">
        <v>46113</v>
      </c>
      <c r="D373" s="12" t="s">
        <v>18</v>
      </c>
      <c r="E373" s="12" t="s">
        <v>227</v>
      </c>
      <c r="F373" s="12" t="s">
        <v>30</v>
      </c>
      <c r="G373" s="12" t="s">
        <v>31</v>
      </c>
      <c r="H373" s="12" t="s">
        <v>32</v>
      </c>
      <c r="I373" s="12" t="s">
        <v>33</v>
      </c>
      <c r="J373" s="13">
        <v>9466.8700000000008</v>
      </c>
      <c r="K373" s="14">
        <v>0.15658521361549643</v>
      </c>
      <c r="L373" s="15">
        <v>0.23826900000000001</v>
      </c>
      <c r="M373" s="16">
        <v>12597.366662</v>
      </c>
      <c r="N373" s="17">
        <f t="shared" si="72"/>
        <v>3001.5619571880784</v>
      </c>
      <c r="O373" s="16">
        <f t="shared" si="73"/>
        <v>1972.5613497620034</v>
      </c>
      <c r="P373" s="14">
        <v>5.8891661340034075E-2</v>
      </c>
      <c r="Q373" s="15">
        <v>0.112125</v>
      </c>
      <c r="R373" s="13">
        <v>13409.116662</v>
      </c>
      <c r="S373" s="17">
        <f t="shared" si="74"/>
        <v>1503.4972057267501</v>
      </c>
      <c r="T373" s="16">
        <f t="shared" si="75"/>
        <v>789.68515732751223</v>
      </c>
      <c r="U373" s="14">
        <v>0.10079945151312224</v>
      </c>
      <c r="V373" s="15">
        <v>0.11260701759799231</v>
      </c>
      <c r="W373" s="13">
        <v>2409.8647222222226</v>
      </c>
      <c r="X373" s="17">
        <f t="shared" si="76"/>
        <v>271.36767918405866</v>
      </c>
      <c r="Y373" s="16">
        <f t="shared" si="77"/>
        <v>242.91304222082272</v>
      </c>
      <c r="Z373" s="14">
        <v>0.80000000000000038</v>
      </c>
      <c r="AA373" s="15">
        <v>0.6901100258481293</v>
      </c>
      <c r="AB373" s="13">
        <v>9466.8700000000008</v>
      </c>
      <c r="AC373" s="16">
        <f t="shared" si="78"/>
        <v>6533.1819004008803</v>
      </c>
      <c r="AD373" s="16">
        <f t="shared" si="79"/>
        <v>7573.4960000000046</v>
      </c>
      <c r="AE373" s="14">
        <v>0.1391</v>
      </c>
      <c r="AF373" s="14">
        <v>0.18269230769200001</v>
      </c>
      <c r="AG373" s="22">
        <v>104</v>
      </c>
      <c r="AH373" s="17">
        <f t="shared" si="80"/>
        <v>18.999999999968001</v>
      </c>
      <c r="AI373" s="17">
        <f t="shared" si="81"/>
        <v>14.4664</v>
      </c>
      <c r="AJ373" s="14">
        <v>0.01</v>
      </c>
      <c r="AK373" s="15">
        <v>1.9857125409758612E-2</v>
      </c>
      <c r="AL373" s="21">
        <v>90.987309499999981</v>
      </c>
      <c r="AM373" s="16">
        <f t="shared" si="82"/>
        <v>1.8067464154380208</v>
      </c>
      <c r="AN373" s="16">
        <f t="shared" si="83"/>
        <v>0.9098730949999998</v>
      </c>
      <c r="AO373" s="27">
        <v>-0.1938437949231335</v>
      </c>
      <c r="AP373" s="27">
        <v>-0.31613657623218006</v>
      </c>
    </row>
    <row r="374" spans="1:42" customFormat="1" x14ac:dyDescent="0.25">
      <c r="A374" t="str">
        <f t="shared" si="84"/>
        <v>46113ColombiaAlticorAmway</v>
      </c>
      <c r="B374" t="str">
        <f t="shared" si="71"/>
        <v>46113ColombiaAmway</v>
      </c>
      <c r="C374" s="11">
        <v>46113</v>
      </c>
      <c r="D374" s="12" t="s">
        <v>18</v>
      </c>
      <c r="E374" s="12" t="s">
        <v>227</v>
      </c>
      <c r="F374" s="12" t="s">
        <v>34</v>
      </c>
      <c r="G374" s="12" t="s">
        <v>35</v>
      </c>
      <c r="H374" s="12" t="s">
        <v>36</v>
      </c>
      <c r="I374" s="12" t="s">
        <v>37</v>
      </c>
      <c r="J374" s="13">
        <v>14929.8952280702</v>
      </c>
      <c r="K374" s="14">
        <v>0.10901485058087951</v>
      </c>
      <c r="L374" s="15">
        <v>0.10517</v>
      </c>
      <c r="M374" s="16">
        <v>20946.299994000001</v>
      </c>
      <c r="N374" s="17">
        <f t="shared" si="72"/>
        <v>2202.92237036898</v>
      </c>
      <c r="O374" s="16">
        <f t="shared" si="73"/>
        <v>2283.4577640681873</v>
      </c>
      <c r="P374" s="14">
        <v>3.3787909269180322E-2</v>
      </c>
      <c r="Q374" s="15">
        <v>3.0495999999999999E-2</v>
      </c>
      <c r="R374" s="13">
        <v>21723.799994000001</v>
      </c>
      <c r="S374" s="17">
        <f t="shared" si="74"/>
        <v>662.48900461702397</v>
      </c>
      <c r="T374" s="16">
        <f t="shared" si="75"/>
        <v>734.00178317909206</v>
      </c>
      <c r="U374" s="14">
        <v>0.10291916417332948</v>
      </c>
      <c r="V374" s="15">
        <v>0.20957555724067711</v>
      </c>
      <c r="W374" s="13">
        <v>6040.5136111111115</v>
      </c>
      <c r="X374" s="17">
        <f t="shared" si="76"/>
        <v>1265.944006068506</v>
      </c>
      <c r="Y374" s="16">
        <f t="shared" si="77"/>
        <v>621.68461203317577</v>
      </c>
      <c r="Z374" s="14">
        <v>0.98249999999999915</v>
      </c>
      <c r="AA374" s="15">
        <v>0.98502818480527987</v>
      </c>
      <c r="AB374" s="13">
        <v>14929.8952280702</v>
      </c>
      <c r="AC374" s="16">
        <f t="shared" si="78"/>
        <v>14706.367595838999</v>
      </c>
      <c r="AD374" s="16">
        <f t="shared" si="79"/>
        <v>14668.622061578959</v>
      </c>
      <c r="AE374" s="14">
        <v>5.2400000000000002E-2</v>
      </c>
      <c r="AF374" s="14">
        <v>7.3529411764000005E-2</v>
      </c>
      <c r="AG374" s="22">
        <v>136</v>
      </c>
      <c r="AH374" s="17">
        <f t="shared" si="80"/>
        <v>9.9999999999040003</v>
      </c>
      <c r="AI374" s="17">
        <f t="shared" si="81"/>
        <v>7.1264000000000003</v>
      </c>
      <c r="AJ374" s="14">
        <v>0.01</v>
      </c>
      <c r="AK374" s="15">
        <v>6.847810379482188E-3</v>
      </c>
      <c r="AL374" s="21">
        <v>169.95635442658332</v>
      </c>
      <c r="AM374" s="16">
        <f t="shared" si="82"/>
        <v>1.1638288879013108</v>
      </c>
      <c r="AN374" s="16">
        <f t="shared" si="83"/>
        <v>1.6995635442658332</v>
      </c>
      <c r="AO374" s="27">
        <v>0.41285679279574139</v>
      </c>
      <c r="AP374" s="27">
        <v>0.40503869708807755</v>
      </c>
    </row>
    <row r="375" spans="1:42" customFormat="1" x14ac:dyDescent="0.25">
      <c r="A375" t="str">
        <f t="shared" si="84"/>
        <v>46113ColombiaAmazonAmazon</v>
      </c>
      <c r="B375" t="str">
        <f t="shared" si="71"/>
        <v>46113ColombiaAmazon</v>
      </c>
      <c r="C375" s="11">
        <v>46113</v>
      </c>
      <c r="D375" s="12" t="s">
        <v>18</v>
      </c>
      <c r="E375" s="12" t="s">
        <v>227</v>
      </c>
      <c r="F375" s="12" t="s">
        <v>38</v>
      </c>
      <c r="G375" s="12" t="s">
        <v>38</v>
      </c>
      <c r="H375" s="12" t="s">
        <v>21</v>
      </c>
      <c r="I375" s="12" t="s">
        <v>22</v>
      </c>
      <c r="J375" s="13">
        <v>173144.90707226959</v>
      </c>
      <c r="K375" s="14">
        <v>0.27108678705378125</v>
      </c>
      <c r="L375" s="15">
        <v>0.26103700000000002</v>
      </c>
      <c r="M375" s="16">
        <v>216320.891336</v>
      </c>
      <c r="N375" s="17">
        <f t="shared" si="72"/>
        <v>56467.756511675434</v>
      </c>
      <c r="O375" s="16">
        <f t="shared" si="73"/>
        <v>58641.735404886385</v>
      </c>
      <c r="P375" s="14">
        <v>9.400571085164966E-2</v>
      </c>
      <c r="Q375" s="15">
        <v>6.3358999999999999E-2</v>
      </c>
      <c r="R375" s="13">
        <v>228475.51660599999</v>
      </c>
      <c r="S375" s="17">
        <f t="shared" si="74"/>
        <v>14475.980256639554</v>
      </c>
      <c r="T375" s="16">
        <f t="shared" si="75"/>
        <v>21478.003350744915</v>
      </c>
      <c r="U375" s="14">
        <v>0.12294191663079326</v>
      </c>
      <c r="V375" s="15">
        <v>8.8886050373886846E-2</v>
      </c>
      <c r="W375" s="13">
        <v>53029.408333333333</v>
      </c>
      <c r="X375" s="17">
        <f t="shared" si="76"/>
        <v>4713.5746604140813</v>
      </c>
      <c r="Y375" s="16">
        <f t="shared" si="77"/>
        <v>6519.5370982969598</v>
      </c>
      <c r="Z375" s="14">
        <v>0.65</v>
      </c>
      <c r="AA375" s="15">
        <v>0.5931621705290443</v>
      </c>
      <c r="AB375" s="13">
        <v>173144.90707226959</v>
      </c>
      <c r="AC375" s="16">
        <f t="shared" si="78"/>
        <v>102703.0088950371</v>
      </c>
      <c r="AD375" s="16">
        <f t="shared" si="79"/>
        <v>112544.18959697524</v>
      </c>
      <c r="AE375" s="14">
        <v>7.6899999999999996E-2</v>
      </c>
      <c r="AF375" s="14">
        <v>8.4720121028000001E-2</v>
      </c>
      <c r="AG375" s="22">
        <v>1322</v>
      </c>
      <c r="AH375" s="17">
        <f t="shared" si="80"/>
        <v>111.999999999016</v>
      </c>
      <c r="AI375" s="17">
        <f t="shared" si="81"/>
        <v>101.6618</v>
      </c>
      <c r="AJ375" s="14">
        <v>0.01</v>
      </c>
      <c r="AK375" s="15">
        <v>1.8204504350630063E-2</v>
      </c>
      <c r="AL375" s="21">
        <v>1516.0874703739537</v>
      </c>
      <c r="AM375" s="16">
        <f t="shared" si="82"/>
        <v>27.599620950358368</v>
      </c>
      <c r="AN375" s="16">
        <f t="shared" si="83"/>
        <v>15.160874703739537</v>
      </c>
      <c r="AO375" s="27">
        <v>0.10628830997971117</v>
      </c>
      <c r="AP375" s="27">
        <v>0.20303897543714153</v>
      </c>
    </row>
    <row r="376" spans="1:42" customFormat="1" x14ac:dyDescent="0.25">
      <c r="A376" t="str">
        <f t="shared" si="84"/>
        <v>46113PeruAmazonAmazon</v>
      </c>
      <c r="B376" t="str">
        <f t="shared" si="71"/>
        <v>46113PeruAmazon</v>
      </c>
      <c r="C376" s="11">
        <v>46113</v>
      </c>
      <c r="D376" s="12" t="s">
        <v>39</v>
      </c>
      <c r="E376" s="12" t="s">
        <v>227</v>
      </c>
      <c r="F376" s="12" t="s">
        <v>38</v>
      </c>
      <c r="G376" s="12" t="s">
        <v>38</v>
      </c>
      <c r="H376" s="12" t="s">
        <v>21</v>
      </c>
      <c r="I376" s="12" t="s">
        <v>22</v>
      </c>
      <c r="J376" s="13">
        <v>75307.011725393095</v>
      </c>
      <c r="K376" s="14">
        <v>0.22605757411788832</v>
      </c>
      <c r="L376" s="15">
        <v>0.29468100000000003</v>
      </c>
      <c r="M376" s="16">
        <v>131570.75126600001</v>
      </c>
      <c r="N376" s="17">
        <f t="shared" si="72"/>
        <v>38771.400553816151</v>
      </c>
      <c r="O376" s="16">
        <f t="shared" si="73"/>
        <v>29742.564856060046</v>
      </c>
      <c r="P376" s="14">
        <v>0.1053</v>
      </c>
      <c r="Q376" s="15">
        <v>0.111535</v>
      </c>
      <c r="R376" s="13">
        <v>140573.02570500001</v>
      </c>
      <c r="S376" s="17">
        <f t="shared" si="74"/>
        <v>15678.812422007175</v>
      </c>
      <c r="T376" s="16">
        <f t="shared" si="75"/>
        <v>14802.339606736501</v>
      </c>
      <c r="U376" s="14">
        <v>0.16314420893447454</v>
      </c>
      <c r="V376" s="15">
        <v>0.10786088778197403</v>
      </c>
      <c r="W376" s="13">
        <v>45298.819444444445</v>
      </c>
      <c r="X376" s="17">
        <f t="shared" si="76"/>
        <v>4885.9708807531251</v>
      </c>
      <c r="Y376" s="16">
        <f t="shared" si="77"/>
        <v>7390.2400639294829</v>
      </c>
      <c r="Z376" s="14">
        <v>0.65</v>
      </c>
      <c r="AA376" s="15">
        <v>0.48886006049752911</v>
      </c>
      <c r="AB376" s="13">
        <v>75307.011725393095</v>
      </c>
      <c r="AC376" s="16">
        <f t="shared" si="78"/>
        <v>36814.590307963801</v>
      </c>
      <c r="AD376" s="16">
        <f t="shared" si="79"/>
        <v>48949.557621505512</v>
      </c>
      <c r="AE376" s="14">
        <v>0.16439999999999999</v>
      </c>
      <c r="AF376" s="14">
        <v>0.155555555555</v>
      </c>
      <c r="AG376" s="22">
        <v>855</v>
      </c>
      <c r="AH376" s="17">
        <f t="shared" si="80"/>
        <v>132.99999999952499</v>
      </c>
      <c r="AI376" s="17">
        <f t="shared" si="81"/>
        <v>140.56199999999998</v>
      </c>
      <c r="AJ376" s="14">
        <v>0.01</v>
      </c>
      <c r="AK376" s="15">
        <v>1.4525533434702764E-2</v>
      </c>
      <c r="AL376" s="21">
        <v>983.79681620564588</v>
      </c>
      <c r="AM376" s="16">
        <f t="shared" si="82"/>
        <v>14.290173546749239</v>
      </c>
      <c r="AN376" s="16">
        <f t="shared" si="83"/>
        <v>9.837968162056459</v>
      </c>
      <c r="AO376" s="27">
        <v>0.32707099140888934</v>
      </c>
      <c r="AP376" s="27">
        <v>0.32527896401454004</v>
      </c>
    </row>
    <row r="377" spans="1:42" customFormat="1" x14ac:dyDescent="0.25">
      <c r="A377" t="str">
        <f t="shared" si="84"/>
        <v>46113PeruAmerican LogisticsAmerican Logistics</v>
      </c>
      <c r="B377" t="str">
        <f t="shared" si="71"/>
        <v>46113PeruAmerican Logistics</v>
      </c>
      <c r="C377" s="11">
        <v>46113</v>
      </c>
      <c r="D377" s="12" t="s">
        <v>39</v>
      </c>
      <c r="E377" s="12" t="s">
        <v>227</v>
      </c>
      <c r="F377" s="12" t="s">
        <v>40</v>
      </c>
      <c r="G377" s="12" t="s">
        <v>40</v>
      </c>
      <c r="H377" s="12" t="s">
        <v>41</v>
      </c>
      <c r="I377" s="12" t="s">
        <v>42</v>
      </c>
      <c r="J377" s="13">
        <v>1587.87</v>
      </c>
      <c r="K377" s="14">
        <v>0.1570302948236639</v>
      </c>
      <c r="L377" s="15">
        <v>0.22200900000000001</v>
      </c>
      <c r="M377" s="16">
        <v>1890.001111</v>
      </c>
      <c r="N377" s="17">
        <f t="shared" si="72"/>
        <v>419.59725665199903</v>
      </c>
      <c r="O377" s="16">
        <f t="shared" si="73"/>
        <v>296.7874316773823</v>
      </c>
      <c r="P377" s="14">
        <v>9.3678165821895018E-2</v>
      </c>
      <c r="Q377" s="15">
        <v>9.5444000000000001E-2</v>
      </c>
      <c r="R377" s="13">
        <v>2085.001111</v>
      </c>
      <c r="S377" s="17">
        <f t="shared" si="74"/>
        <v>199.00084603828401</v>
      </c>
      <c r="T377" s="16">
        <f t="shared" si="75"/>
        <v>195.31907981509335</v>
      </c>
      <c r="U377" s="14">
        <v>8.4249957228864955E-2</v>
      </c>
      <c r="V377" s="15">
        <v>0.10744090956876902</v>
      </c>
      <c r="W377" s="13">
        <v>485.46</v>
      </c>
      <c r="X377" s="17">
        <f t="shared" si="76"/>
        <v>52.158263959254604</v>
      </c>
      <c r="Y377" s="16">
        <f t="shared" si="77"/>
        <v>40.899984236324777</v>
      </c>
      <c r="Z377" s="14">
        <v>0.82610000000000017</v>
      </c>
      <c r="AA377" s="15">
        <v>0.89161581237758769</v>
      </c>
      <c r="AB377" s="13">
        <v>1587.87</v>
      </c>
      <c r="AC377" s="16">
        <f t="shared" si="78"/>
        <v>1415.77</v>
      </c>
      <c r="AD377" s="16">
        <f t="shared" si="79"/>
        <v>1311.7394070000003</v>
      </c>
      <c r="AE377" s="14">
        <v>0.13400000000000001</v>
      </c>
      <c r="AF377" s="14">
        <v>0.54545454545399996</v>
      </c>
      <c r="AG377" s="22">
        <v>11</v>
      </c>
      <c r="AH377" s="17">
        <f t="shared" si="80"/>
        <v>5.9999999999939995</v>
      </c>
      <c r="AI377" s="17">
        <f t="shared" si="81"/>
        <v>1.4740000000000002</v>
      </c>
      <c r="AJ377" s="14">
        <v>0.01</v>
      </c>
      <c r="AK377" s="15">
        <v>1.4260307859054694E-2</v>
      </c>
      <c r="AL377" s="21">
        <v>21.673618597590359</v>
      </c>
      <c r="AM377" s="16">
        <f t="shared" si="82"/>
        <v>0.30907247362137175</v>
      </c>
      <c r="AN377" s="16">
        <f t="shared" si="83"/>
        <v>0.21673618597590361</v>
      </c>
      <c r="AO377" s="27">
        <v>0.44301389140466468</v>
      </c>
      <c r="AP377" s="27">
        <v>0.36413910093065627</v>
      </c>
    </row>
    <row r="378" spans="1:42" customFormat="1" x14ac:dyDescent="0.25">
      <c r="A378" t="str">
        <f t="shared" si="84"/>
        <v>46113PeruAngie HomeservicesAngie Homeservices</v>
      </c>
      <c r="B378" t="str">
        <f t="shared" si="71"/>
        <v>46113PeruAngie Homeservices</v>
      </c>
      <c r="C378" s="11">
        <v>46113</v>
      </c>
      <c r="D378" s="12" t="s">
        <v>39</v>
      </c>
      <c r="E378" s="12" t="s">
        <v>227</v>
      </c>
      <c r="F378" s="12" t="s">
        <v>43</v>
      </c>
      <c r="G378" s="12" t="s">
        <v>43</v>
      </c>
      <c r="H378" s="12" t="s">
        <v>41</v>
      </c>
      <c r="I378" s="12" t="s">
        <v>42</v>
      </c>
      <c r="J378" s="13">
        <v>15694.27</v>
      </c>
      <c r="K378" s="14">
        <v>0.19</v>
      </c>
      <c r="L378" s="15">
        <v>0.27434500000000001</v>
      </c>
      <c r="M378" s="16">
        <v>17169</v>
      </c>
      <c r="N378" s="17">
        <f t="shared" si="72"/>
        <v>4710.2293049999998</v>
      </c>
      <c r="O378" s="16">
        <f t="shared" si="73"/>
        <v>3262.11</v>
      </c>
      <c r="P378" s="14">
        <v>0.05</v>
      </c>
      <c r="Q378" s="15">
        <v>5.2142000000000001E-2</v>
      </c>
      <c r="R378" s="13">
        <v>17850.25</v>
      </c>
      <c r="S378" s="17">
        <f t="shared" si="74"/>
        <v>930.74773549999998</v>
      </c>
      <c r="T378" s="16">
        <f t="shared" si="75"/>
        <v>892.51250000000005</v>
      </c>
      <c r="U378" s="14">
        <v>5.5366499139366088E-2</v>
      </c>
      <c r="V378" s="15">
        <v>7.4301299408164337E-2</v>
      </c>
      <c r="W378" s="13">
        <v>4408.5569444444445</v>
      </c>
      <c r="X378" s="17">
        <f t="shared" si="76"/>
        <v>327.56150948710876</v>
      </c>
      <c r="Y378" s="16">
        <f t="shared" si="77"/>
        <v>244.08636427042973</v>
      </c>
      <c r="Z378" s="14">
        <v>0.87999999999999989</v>
      </c>
      <c r="AA378" s="15">
        <v>0.87111219572493648</v>
      </c>
      <c r="AB378" s="13">
        <v>15694.27</v>
      </c>
      <c r="AC378" s="16">
        <f t="shared" si="78"/>
        <v>13671.47</v>
      </c>
      <c r="AD378" s="16">
        <f t="shared" si="79"/>
        <v>13810.957599999998</v>
      </c>
      <c r="AE378" s="14">
        <v>4.4200000000000003E-2</v>
      </c>
      <c r="AF378" s="14">
        <v>7.6923076923000003E-2</v>
      </c>
      <c r="AG378" s="22">
        <v>117</v>
      </c>
      <c r="AH378" s="17">
        <f t="shared" si="80"/>
        <v>8.999999999991001</v>
      </c>
      <c r="AI378" s="17">
        <f t="shared" si="81"/>
        <v>5.1714000000000002</v>
      </c>
      <c r="AJ378" s="14">
        <v>0.01</v>
      </c>
      <c r="AK378" s="15">
        <v>0</v>
      </c>
      <c r="AL378" s="21">
        <v>232.36953611762101</v>
      </c>
      <c r="AM378" s="16">
        <f t="shared" si="82"/>
        <v>0</v>
      </c>
      <c r="AN378" s="16">
        <f t="shared" si="83"/>
        <v>2.3236953611762101</v>
      </c>
      <c r="AO378" s="27">
        <v>0.50744676149584489</v>
      </c>
      <c r="AP378" s="27">
        <v>0.39340477378354316</v>
      </c>
    </row>
    <row r="379" spans="1:42" customFormat="1" x14ac:dyDescent="0.25">
      <c r="A379" t="str">
        <f t="shared" si="84"/>
        <v>46113ColombiaAnheuser-Busch InBevBavaria</v>
      </c>
      <c r="B379" t="str">
        <f t="shared" si="71"/>
        <v>46113ColombiaBavaria</v>
      </c>
      <c r="C379" s="11">
        <v>46113</v>
      </c>
      <c r="D379" s="12" t="s">
        <v>18</v>
      </c>
      <c r="E379" s="12" t="s">
        <v>227</v>
      </c>
      <c r="F379" s="12" t="s">
        <v>44</v>
      </c>
      <c r="G379" s="12" t="s">
        <v>45</v>
      </c>
      <c r="H379" s="12" t="s">
        <v>36</v>
      </c>
      <c r="I379" s="12" t="s">
        <v>37</v>
      </c>
      <c r="J379" s="13">
        <v>6519.06</v>
      </c>
      <c r="K379" s="14">
        <v>0.16500000000000001</v>
      </c>
      <c r="L379" s="15">
        <v>0.11719499999999999</v>
      </c>
      <c r="M379" s="16">
        <v>7496.3331529999996</v>
      </c>
      <c r="N379" s="17">
        <f t="shared" si="72"/>
        <v>878.53276386583491</v>
      </c>
      <c r="O379" s="16">
        <f t="shared" si="73"/>
        <v>1236.894970245</v>
      </c>
      <c r="P379" s="14">
        <v>5.8335906356733809E-2</v>
      </c>
      <c r="Q379" s="15">
        <v>4.2471000000000002E-2</v>
      </c>
      <c r="R379" s="13">
        <v>8209.4998240000004</v>
      </c>
      <c r="S379" s="17">
        <f t="shared" si="74"/>
        <v>348.66566702510403</v>
      </c>
      <c r="T379" s="16">
        <f t="shared" si="75"/>
        <v>478.90861296848669</v>
      </c>
      <c r="U379" s="14">
        <v>4.3800673932139142E-2</v>
      </c>
      <c r="V379" s="15">
        <v>3.9594865762247695E-2</v>
      </c>
      <c r="W379" s="13">
        <v>1835.4208333333333</v>
      </c>
      <c r="X379" s="17">
        <f t="shared" si="76"/>
        <v>72.673241513066131</v>
      </c>
      <c r="Y379" s="16">
        <f t="shared" si="77"/>
        <v>80.39266944908843</v>
      </c>
      <c r="Z379" s="14">
        <v>0.94999999999999951</v>
      </c>
      <c r="AA379" s="15">
        <v>0.96994316665518487</v>
      </c>
      <c r="AB379" s="13">
        <v>6519.06</v>
      </c>
      <c r="AC379" s="16">
        <f t="shared" si="78"/>
        <v>6323.1177000151501</v>
      </c>
      <c r="AD379" s="16">
        <f t="shared" si="79"/>
        <v>6193.1069999999972</v>
      </c>
      <c r="AE379" s="14">
        <v>4.8300000000000003E-2</v>
      </c>
      <c r="AF379" s="14">
        <v>4.3478260869000002E-2</v>
      </c>
      <c r="AG379" s="22">
        <v>46</v>
      </c>
      <c r="AH379" s="17">
        <f t="shared" si="80"/>
        <v>1.9999999999740001</v>
      </c>
      <c r="AI379" s="17">
        <f t="shared" si="81"/>
        <v>2.2218</v>
      </c>
      <c r="AJ379" s="14">
        <v>0.01</v>
      </c>
      <c r="AK379" s="15">
        <v>4.9744520239975245E-4</v>
      </c>
      <c r="AL379" s="21">
        <v>59.132796808081245</v>
      </c>
      <c r="AM379" s="16">
        <f t="shared" si="82"/>
        <v>2.941532607665941E-2</v>
      </c>
      <c r="AN379" s="16">
        <f t="shared" si="83"/>
        <v>0.59132796808081245</v>
      </c>
      <c r="AO379" s="27">
        <v>0.3279151025900936</v>
      </c>
      <c r="AP379" s="27">
        <v>0.31776576230705555</v>
      </c>
    </row>
    <row r="380" spans="1:42" customFormat="1" x14ac:dyDescent="0.25">
      <c r="A380" t="str">
        <f t="shared" si="84"/>
        <v>46113PeruApollo Global Management LLCecoATM Gazelle</v>
      </c>
      <c r="B380" t="str">
        <f t="shared" si="71"/>
        <v>46113PeruecoATM Gazelle</v>
      </c>
      <c r="C380" s="11">
        <v>46113</v>
      </c>
      <c r="D380" s="12" t="s">
        <v>39</v>
      </c>
      <c r="E380" s="12" t="s">
        <v>227</v>
      </c>
      <c r="F380" s="12" t="s">
        <v>46</v>
      </c>
      <c r="G380" s="12" t="s">
        <v>47</v>
      </c>
      <c r="H380" s="12" t="s">
        <v>25</v>
      </c>
      <c r="I380" s="12" t="s">
        <v>26</v>
      </c>
      <c r="J380" s="13">
        <v>4311.9744380000002</v>
      </c>
      <c r="K380" s="14">
        <v>0.18</v>
      </c>
      <c r="L380" s="15">
        <v>0.199348</v>
      </c>
      <c r="M380" s="16">
        <v>5288.8999940000003</v>
      </c>
      <c r="N380" s="17">
        <f t="shared" si="72"/>
        <v>1054.3316360039121</v>
      </c>
      <c r="O380" s="16">
        <f t="shared" si="73"/>
        <v>952.00199892000001</v>
      </c>
      <c r="P380" s="14">
        <v>0.1</v>
      </c>
      <c r="Q380" s="15">
        <v>9.0926000000000007E-2</v>
      </c>
      <c r="R380" s="13">
        <v>5636.3999940000003</v>
      </c>
      <c r="S380" s="17">
        <f t="shared" si="74"/>
        <v>512.49530585444404</v>
      </c>
      <c r="T380" s="16">
        <f t="shared" si="75"/>
        <v>563.63999940000008</v>
      </c>
      <c r="U380" s="14">
        <v>0</v>
      </c>
      <c r="V380" s="15">
        <v>0</v>
      </c>
      <c r="W380" s="13">
        <v>1799.9086111111112</v>
      </c>
      <c r="X380" s="17">
        <f t="shared" si="76"/>
        <v>0</v>
      </c>
      <c r="Y380" s="16">
        <f t="shared" si="77"/>
        <v>0</v>
      </c>
      <c r="Z380" s="14">
        <v>0.87549999999999972</v>
      </c>
      <c r="AA380" s="15">
        <v>0.89571464430838077</v>
      </c>
      <c r="AB380" s="13">
        <v>4311.9744380000002</v>
      </c>
      <c r="AC380" s="16">
        <f t="shared" si="78"/>
        <v>3862.2986500000002</v>
      </c>
      <c r="AD380" s="16">
        <f t="shared" si="79"/>
        <v>3775.1336204689992</v>
      </c>
      <c r="AE380" s="14">
        <v>0.10680000000000001</v>
      </c>
      <c r="AF380" s="14">
        <v>0.1</v>
      </c>
      <c r="AG380" s="22">
        <v>30</v>
      </c>
      <c r="AH380" s="17">
        <f t="shared" si="80"/>
        <v>3</v>
      </c>
      <c r="AI380" s="17">
        <f t="shared" si="81"/>
        <v>3.2040000000000002</v>
      </c>
      <c r="AJ380" s="14">
        <v>0.01</v>
      </c>
      <c r="AK380" s="15">
        <v>2.9808354351698114E-2</v>
      </c>
      <c r="AL380" s="21">
        <v>67.510604342168676</v>
      </c>
      <c r="AM380" s="16">
        <f t="shared" si="82"/>
        <v>2.0123800167286534</v>
      </c>
      <c r="AN380" s="16">
        <f t="shared" si="83"/>
        <v>0.67510604342168679</v>
      </c>
      <c r="AO380" s="27">
        <v>0.49122053440138702</v>
      </c>
      <c r="AP380" s="27">
        <v>0.45490491516221326</v>
      </c>
    </row>
    <row r="381" spans="1:42" customFormat="1" x14ac:dyDescent="0.25">
      <c r="A381" t="str">
        <f t="shared" si="84"/>
        <v>46113ColombiaAT&amp;TAT&amp;T</v>
      </c>
      <c r="B381" t="str">
        <f t="shared" si="71"/>
        <v>46113ColombiaAT&amp;T</v>
      </c>
      <c r="C381" s="11">
        <v>46113</v>
      </c>
      <c r="D381" s="12" t="s">
        <v>18</v>
      </c>
      <c r="E381" s="12" t="s">
        <v>227</v>
      </c>
      <c r="F381" s="12" t="s">
        <v>48</v>
      </c>
      <c r="G381" s="12" t="s">
        <v>48</v>
      </c>
      <c r="H381" s="12" t="s">
        <v>25</v>
      </c>
      <c r="I381" s="12" t="s">
        <v>26</v>
      </c>
      <c r="J381" s="13">
        <v>172100.22947805192</v>
      </c>
      <c r="K381" s="14">
        <v>0.15469870952771955</v>
      </c>
      <c r="L381" s="15">
        <v>0.22761700000000001</v>
      </c>
      <c r="M381" s="16">
        <v>184897.366213</v>
      </c>
      <c r="N381" s="17">
        <f t="shared" si="72"/>
        <v>42085.783805304425</v>
      </c>
      <c r="O381" s="16">
        <f t="shared" si="73"/>
        <v>28603.383948225273</v>
      </c>
      <c r="P381" s="14">
        <v>6.480771752006606E-2</v>
      </c>
      <c r="Q381" s="15">
        <v>0.100824</v>
      </c>
      <c r="R381" s="13">
        <v>186849.699547</v>
      </c>
      <c r="S381" s="17">
        <f t="shared" si="74"/>
        <v>18838.934107126726</v>
      </c>
      <c r="T381" s="16">
        <f t="shared" si="75"/>
        <v>12109.30254695119</v>
      </c>
      <c r="U381" s="14">
        <v>0.14941000335829591</v>
      </c>
      <c r="V381" s="15">
        <v>0.10593247323305222</v>
      </c>
      <c r="W381" s="13">
        <v>10856.817222222224</v>
      </c>
      <c r="X381" s="17">
        <f t="shared" si="76"/>
        <v>1150.089499789196</v>
      </c>
      <c r="Y381" s="16">
        <f t="shared" si="77"/>
        <v>1622.1170976326273</v>
      </c>
      <c r="Z381" s="14">
        <v>0.56616965094838967</v>
      </c>
      <c r="AA381" s="15">
        <v>0.56008122936374349</v>
      </c>
      <c r="AB381" s="13">
        <v>172100.22947805192</v>
      </c>
      <c r="AC381" s="16">
        <f t="shared" si="78"/>
        <v>96390.108099849691</v>
      </c>
      <c r="AD381" s="16">
        <f t="shared" si="79"/>
        <v>97437.926851726414</v>
      </c>
      <c r="AE381" s="14">
        <v>0.13980000000000001</v>
      </c>
      <c r="AF381" s="14">
        <v>0.12662337662299999</v>
      </c>
      <c r="AG381" s="22">
        <v>1540</v>
      </c>
      <c r="AH381" s="17">
        <f t="shared" si="80"/>
        <v>194.99999999942</v>
      </c>
      <c r="AI381" s="17">
        <f t="shared" si="81"/>
        <v>215.292</v>
      </c>
      <c r="AJ381" s="14">
        <v>0.01</v>
      </c>
      <c r="AK381" s="15">
        <v>0</v>
      </c>
      <c r="AL381" s="21">
        <v>2088.9993796467952</v>
      </c>
      <c r="AM381" s="16">
        <f t="shared" si="82"/>
        <v>0</v>
      </c>
      <c r="AN381" s="16">
        <f t="shared" si="83"/>
        <v>20.889993796467952</v>
      </c>
      <c r="AO381" s="27">
        <v>0.20414915908185033</v>
      </c>
      <c r="AP381" s="27">
        <v>0.17496526537493612</v>
      </c>
    </row>
    <row r="382" spans="1:42" customFormat="1" x14ac:dyDescent="0.25">
      <c r="A382" t="str">
        <f t="shared" si="84"/>
        <v>46113PeruAvanGrid Inc.Nordstrom.com</v>
      </c>
      <c r="B382" t="str">
        <f t="shared" si="71"/>
        <v>46113PeruNordstrom.com</v>
      </c>
      <c r="C382" s="11">
        <v>46113</v>
      </c>
      <c r="D382" s="12" t="s">
        <v>39</v>
      </c>
      <c r="E382" s="12" t="s">
        <v>227</v>
      </c>
      <c r="F382" s="12" t="s">
        <v>49</v>
      </c>
      <c r="G382" s="12" t="s">
        <v>50</v>
      </c>
      <c r="H382" s="12" t="s">
        <v>25</v>
      </c>
      <c r="I382" s="12" t="s">
        <v>26</v>
      </c>
      <c r="J382" s="13">
        <v>19502.3751612903</v>
      </c>
      <c r="K382" s="14">
        <v>0.17</v>
      </c>
      <c r="L382" s="15">
        <v>0.291688</v>
      </c>
      <c r="M382" s="16">
        <v>23850.349995</v>
      </c>
      <c r="N382" s="17">
        <f t="shared" si="72"/>
        <v>6956.8608893415603</v>
      </c>
      <c r="O382" s="16">
        <f t="shared" si="73"/>
        <v>4054.5594991500002</v>
      </c>
      <c r="P382" s="14">
        <v>7.3462008042313981E-2</v>
      </c>
      <c r="Q382" s="15">
        <v>5.0136E-2</v>
      </c>
      <c r="R382" s="13">
        <v>26273.349995</v>
      </c>
      <c r="S382" s="17">
        <f t="shared" si="74"/>
        <v>1317.2406753493201</v>
      </c>
      <c r="T382" s="16">
        <f t="shared" si="75"/>
        <v>1930.09304863122</v>
      </c>
      <c r="U382" s="14">
        <v>9.1734730118702673E-2</v>
      </c>
      <c r="V382" s="15">
        <v>0.20791303202443129</v>
      </c>
      <c r="W382" s="13">
        <v>14045.787499999999</v>
      </c>
      <c r="X382" s="17">
        <f t="shared" si="76"/>
        <v>2920.3022662958565</v>
      </c>
      <c r="Y382" s="16">
        <f t="shared" si="77"/>
        <v>1288.4865256171474</v>
      </c>
      <c r="Z382" s="14">
        <v>0.75</v>
      </c>
      <c r="AA382" s="15">
        <v>0.37339167402135459</v>
      </c>
      <c r="AB382" s="13">
        <v>19502.3751612903</v>
      </c>
      <c r="AC382" s="16">
        <f t="shared" si="78"/>
        <v>7282.0245088666707</v>
      </c>
      <c r="AD382" s="16">
        <f t="shared" si="79"/>
        <v>14626.781370967725</v>
      </c>
      <c r="AE382" s="14">
        <v>0.113</v>
      </c>
      <c r="AF382" s="14">
        <v>1.0989010989E-2</v>
      </c>
      <c r="AG382" s="22">
        <v>91</v>
      </c>
      <c r="AH382" s="17">
        <f t="shared" si="80"/>
        <v>0.99999999999900002</v>
      </c>
      <c r="AI382" s="17">
        <f t="shared" si="81"/>
        <v>10.282999999999999</v>
      </c>
      <c r="AJ382" s="14">
        <v>0.01</v>
      </c>
      <c r="AK382" s="15">
        <v>5.1865642771261652E-3</v>
      </c>
      <c r="AL382" s="21">
        <v>121.35955401870143</v>
      </c>
      <c r="AM382" s="16">
        <f t="shared" si="82"/>
        <v>0.62943912756136</v>
      </c>
      <c r="AN382" s="16">
        <f t="shared" si="83"/>
        <v>1.2135955401870144</v>
      </c>
      <c r="AO382" s="27">
        <v>0.43903216013881718</v>
      </c>
      <c r="AP382" s="27">
        <v>4.2089285119186149E-3</v>
      </c>
    </row>
    <row r="383" spans="1:42" customFormat="1" x14ac:dyDescent="0.25">
      <c r="A383" t="str">
        <f t="shared" si="84"/>
        <v>46113ColombiaAVI Ltd.Kurt Geiger</v>
      </c>
      <c r="B383" t="str">
        <f t="shared" si="71"/>
        <v>46113ColombiaKurt Geiger</v>
      </c>
      <c r="C383" s="11">
        <v>46113</v>
      </c>
      <c r="D383" s="12" t="s">
        <v>18</v>
      </c>
      <c r="E383" s="12" t="s">
        <v>227</v>
      </c>
      <c r="F383" s="12" t="s">
        <v>51</v>
      </c>
      <c r="G383" s="12" t="s">
        <v>52</v>
      </c>
      <c r="H383" s="12" t="s">
        <v>25</v>
      </c>
      <c r="I383" s="12" t="s">
        <v>26</v>
      </c>
      <c r="J383" s="13">
        <v>3220.5930162999998</v>
      </c>
      <c r="K383" s="14">
        <v>6.738743637086482E-2</v>
      </c>
      <c r="L383" s="15">
        <v>9.5697000000000004E-2</v>
      </c>
      <c r="M383" s="16">
        <v>4036</v>
      </c>
      <c r="N383" s="17">
        <f t="shared" si="72"/>
        <v>386.233092</v>
      </c>
      <c r="O383" s="16">
        <f t="shared" si="73"/>
        <v>271.97569319281041</v>
      </c>
      <c r="P383" s="14">
        <v>5.8866336111931643E-3</v>
      </c>
      <c r="Q383" s="15">
        <v>1.273E-2</v>
      </c>
      <c r="R383" s="13">
        <v>4202.5</v>
      </c>
      <c r="S383" s="17">
        <f t="shared" si="74"/>
        <v>53.497824999999999</v>
      </c>
      <c r="T383" s="16">
        <f t="shared" si="75"/>
        <v>24.738577751039273</v>
      </c>
      <c r="U383" s="14">
        <v>0</v>
      </c>
      <c r="V383" s="15">
        <v>0</v>
      </c>
      <c r="W383" s="13">
        <v>1371.5516666666665</v>
      </c>
      <c r="X383" s="17">
        <f t="shared" si="76"/>
        <v>0</v>
      </c>
      <c r="Y383" s="16">
        <f t="shared" si="77"/>
        <v>0</v>
      </c>
      <c r="Z383" s="14">
        <v>0.94999999999999962</v>
      </c>
      <c r="AA383" s="15">
        <v>0.91882888841444699</v>
      </c>
      <c r="AB383" s="13">
        <v>3220.5930162999998</v>
      </c>
      <c r="AC383" s="16">
        <f t="shared" si="78"/>
        <v>2959.1739012022599</v>
      </c>
      <c r="AD383" s="16">
        <f t="shared" si="79"/>
        <v>3059.5633654849985</v>
      </c>
      <c r="AE383" s="14">
        <v>4.6100000000000002E-2</v>
      </c>
      <c r="AF383" s="14">
        <v>0</v>
      </c>
      <c r="AG383" s="22">
        <v>27</v>
      </c>
      <c r="AH383" s="17">
        <f t="shared" si="80"/>
        <v>0</v>
      </c>
      <c r="AI383" s="17">
        <f t="shared" si="81"/>
        <v>1.2447000000000001</v>
      </c>
      <c r="AJ383" s="14">
        <v>0.01</v>
      </c>
      <c r="AK383" s="15">
        <v>1.5109969973051623E-2</v>
      </c>
      <c r="AL383" s="21">
        <v>52.265999999999984</v>
      </c>
      <c r="AM383" s="16">
        <f t="shared" si="82"/>
        <v>0.78973769061151589</v>
      </c>
      <c r="AN383" s="16">
        <f t="shared" si="83"/>
        <v>0.5226599999999999</v>
      </c>
      <c r="AO383" s="27">
        <v>0.49250372670585468</v>
      </c>
      <c r="AP383" s="27">
        <v>0.30484773576121094</v>
      </c>
    </row>
    <row r="384" spans="1:42" customFormat="1" x14ac:dyDescent="0.25">
      <c r="A384" t="str">
        <f t="shared" si="84"/>
        <v>46113ColombiaAvianca-Taca LtdAvianca</v>
      </c>
      <c r="B384" t="str">
        <f t="shared" si="71"/>
        <v>46113ColombiaAvianca</v>
      </c>
      <c r="C384" s="11">
        <v>46113</v>
      </c>
      <c r="D384" s="12" t="s">
        <v>18</v>
      </c>
      <c r="E384" s="12" t="s">
        <v>227</v>
      </c>
      <c r="F384" s="12" t="s">
        <v>53</v>
      </c>
      <c r="G384" s="12" t="s">
        <v>54</v>
      </c>
      <c r="H384" s="12" t="s">
        <v>36</v>
      </c>
      <c r="I384" s="12" t="s">
        <v>37</v>
      </c>
      <c r="J384" s="13">
        <v>46447.41</v>
      </c>
      <c r="K384" s="14">
        <v>0.11000000000000001</v>
      </c>
      <c r="L384" s="15">
        <v>0.21520700000000001</v>
      </c>
      <c r="M384" s="16">
        <v>58834.699970000001</v>
      </c>
      <c r="N384" s="17">
        <f t="shared" si="72"/>
        <v>12661.639276443791</v>
      </c>
      <c r="O384" s="16">
        <f t="shared" si="73"/>
        <v>6471.8169967000013</v>
      </c>
      <c r="P384" s="14">
        <v>5.7236754505582528E-2</v>
      </c>
      <c r="Q384" s="15">
        <v>3.9070000000000001E-2</v>
      </c>
      <c r="R384" s="13">
        <v>63174.699970000001</v>
      </c>
      <c r="S384" s="17">
        <f t="shared" si="74"/>
        <v>2468.2355278279001</v>
      </c>
      <c r="T384" s="16">
        <f t="shared" si="75"/>
        <v>3615.9147931467219</v>
      </c>
      <c r="U384" s="14">
        <v>0.13980756504354724</v>
      </c>
      <c r="V384" s="15">
        <v>0.15285203806596734</v>
      </c>
      <c r="W384" s="13">
        <v>14656.351111111111</v>
      </c>
      <c r="X384" s="17">
        <f t="shared" si="76"/>
        <v>2240.2531379437382</v>
      </c>
      <c r="Y384" s="16">
        <f t="shared" si="77"/>
        <v>2049.0687612677325</v>
      </c>
      <c r="Z384" s="14">
        <v>0.75</v>
      </c>
      <c r="AA384" s="15">
        <v>0.63224407946894567</v>
      </c>
      <c r="AB384" s="13">
        <v>46447.41</v>
      </c>
      <c r="AC384" s="16">
        <f t="shared" si="78"/>
        <v>29366.099979166705</v>
      </c>
      <c r="AD384" s="16">
        <f t="shared" si="79"/>
        <v>34835.557500000003</v>
      </c>
      <c r="AE384" s="14">
        <v>0.1106</v>
      </c>
      <c r="AF384" s="14">
        <v>5.2369077306000003E-2</v>
      </c>
      <c r="AG384" s="22">
        <v>401</v>
      </c>
      <c r="AH384" s="17">
        <f t="shared" si="80"/>
        <v>20.999999999706002</v>
      </c>
      <c r="AI384" s="17">
        <f t="shared" si="81"/>
        <v>44.3506</v>
      </c>
      <c r="AJ384" s="14">
        <v>0.01</v>
      </c>
      <c r="AK384" s="15">
        <v>2.4779307052048307E-2</v>
      </c>
      <c r="AL384" s="21">
        <v>430.56709280001479</v>
      </c>
      <c r="AM384" s="16">
        <f t="shared" si="82"/>
        <v>10.669154198999344</v>
      </c>
      <c r="AN384" s="16">
        <f t="shared" si="83"/>
        <v>4.3056709280001479</v>
      </c>
      <c r="AO384" s="27">
        <v>0.28435811843298009</v>
      </c>
      <c r="AP384" s="27">
        <v>0.20877161352710139</v>
      </c>
    </row>
    <row r="385" spans="1:42" customFormat="1" x14ac:dyDescent="0.25">
      <c r="A385" t="str">
        <f t="shared" si="84"/>
        <v>46113ColombiaBanco Davivienda S.A.Davivienda</v>
      </c>
      <c r="B385" t="str">
        <f t="shared" si="71"/>
        <v>46113ColombiaDavivienda</v>
      </c>
      <c r="C385" s="11">
        <v>46113</v>
      </c>
      <c r="D385" s="12" t="s">
        <v>18</v>
      </c>
      <c r="E385" s="12" t="s">
        <v>227</v>
      </c>
      <c r="F385" s="12" t="s">
        <v>55</v>
      </c>
      <c r="G385" s="12" t="s">
        <v>56</v>
      </c>
      <c r="H385" s="12" t="s">
        <v>36</v>
      </c>
      <c r="I385" s="12" t="s">
        <v>37</v>
      </c>
      <c r="J385" s="13">
        <v>3131.15</v>
      </c>
      <c r="K385" s="14">
        <v>0.11700000000000001</v>
      </c>
      <c r="L385" s="15">
        <v>0.10215200000000001</v>
      </c>
      <c r="M385" s="16">
        <v>3684</v>
      </c>
      <c r="N385" s="17">
        <f t="shared" si="72"/>
        <v>376.327968</v>
      </c>
      <c r="O385" s="16">
        <f t="shared" si="73"/>
        <v>431.02800000000002</v>
      </c>
      <c r="P385" s="14">
        <v>6.2338138284876631E-2</v>
      </c>
      <c r="Q385" s="15">
        <v>2.4185000000000002E-2</v>
      </c>
      <c r="R385" s="13">
        <v>4052</v>
      </c>
      <c r="S385" s="17">
        <f t="shared" si="74"/>
        <v>97.997620000000012</v>
      </c>
      <c r="T385" s="16">
        <f t="shared" si="75"/>
        <v>252.59413633032011</v>
      </c>
      <c r="U385" s="14">
        <v>0.10504241538779707</v>
      </c>
      <c r="V385" s="15">
        <v>6.657215026190634E-2</v>
      </c>
      <c r="W385" s="13">
        <v>91.85</v>
      </c>
      <c r="X385" s="17">
        <f t="shared" si="76"/>
        <v>6.114652001556097</v>
      </c>
      <c r="Y385" s="16">
        <f t="shared" si="77"/>
        <v>9.6481458533691598</v>
      </c>
      <c r="Z385" s="14">
        <v>0.80499999999999983</v>
      </c>
      <c r="AA385" s="15">
        <v>0.94145066337513372</v>
      </c>
      <c r="AB385" s="13">
        <v>3131.15</v>
      </c>
      <c r="AC385" s="16">
        <f t="shared" si="78"/>
        <v>2947.8232446270499</v>
      </c>
      <c r="AD385" s="16">
        <f t="shared" si="79"/>
        <v>2520.5757499999995</v>
      </c>
      <c r="AE385" s="14">
        <v>5.45E-2</v>
      </c>
      <c r="AF385" s="14">
        <v>9.5238095238000003E-2</v>
      </c>
      <c r="AG385" s="22">
        <v>21</v>
      </c>
      <c r="AH385" s="17">
        <f t="shared" si="80"/>
        <v>1.999999999998</v>
      </c>
      <c r="AI385" s="17">
        <f t="shared" si="81"/>
        <v>1.1445000000000001</v>
      </c>
      <c r="AJ385" s="14">
        <v>0.01</v>
      </c>
      <c r="AK385" s="15">
        <v>1.1249777129504696E-2</v>
      </c>
      <c r="AL385" s="21">
        <v>25.737796677083335</v>
      </c>
      <c r="AM385" s="16">
        <f t="shared" si="82"/>
        <v>0.28954447642169406</v>
      </c>
      <c r="AN385" s="16">
        <f t="shared" si="83"/>
        <v>0.25737796677083336</v>
      </c>
      <c r="AO385" s="27">
        <v>0.31649795945374876</v>
      </c>
      <c r="AP385" s="27">
        <v>0.37137814700139771</v>
      </c>
    </row>
    <row r="386" spans="1:42" customFormat="1" x14ac:dyDescent="0.25">
      <c r="A386" t="str">
        <f t="shared" si="84"/>
        <v>46113ColombiaBanistmoBanistmo</v>
      </c>
      <c r="B386" t="str">
        <f t="shared" ref="B386:B449" si="85">C386&amp;D386&amp;G386</f>
        <v>46113ColombiaBanistmo</v>
      </c>
      <c r="C386" s="11">
        <v>46113</v>
      </c>
      <c r="D386" s="12" t="s">
        <v>18</v>
      </c>
      <c r="E386" s="12" t="s">
        <v>227</v>
      </c>
      <c r="F386" s="12" t="s">
        <v>57</v>
      </c>
      <c r="G386" s="12" t="s">
        <v>57</v>
      </c>
      <c r="H386" s="12" t="s">
        <v>36</v>
      </c>
      <c r="I386" s="12" t="s">
        <v>37</v>
      </c>
      <c r="J386" s="13">
        <v>14062.9683333333</v>
      </c>
      <c r="K386" s="14">
        <v>8.1000000000000003E-2</v>
      </c>
      <c r="L386" s="15">
        <v>0.14283799999999999</v>
      </c>
      <c r="M386" s="16">
        <v>15831.466665</v>
      </c>
      <c r="N386" s="17">
        <f t="shared" ref="N386:N449" si="86">M386*L386</f>
        <v>2261.3350354952699</v>
      </c>
      <c r="O386" s="16">
        <f t="shared" ref="O386:O449" si="87">M386*K386</f>
        <v>1282.348799865</v>
      </c>
      <c r="P386" s="14">
        <v>1.9185127686060743E-2</v>
      </c>
      <c r="Q386" s="15">
        <v>4.4259E-2</v>
      </c>
      <c r="R386" s="13">
        <v>16278.966665</v>
      </c>
      <c r="S386" s="17">
        <f t="shared" ref="S386:S449" si="88">R386*Q386</f>
        <v>720.49078562623504</v>
      </c>
      <c r="T386" s="16">
        <f t="shared" ref="T386:T449" si="89">R386*P386</f>
        <v>312.31405406515142</v>
      </c>
      <c r="U386" s="14">
        <v>0</v>
      </c>
      <c r="V386" s="15">
        <v>2.9440210045041607E-3</v>
      </c>
      <c r="W386" s="13">
        <v>4075.6911111111112</v>
      </c>
      <c r="X386" s="17">
        <f t="shared" ref="X386:X449" si="90">W386*V386</f>
        <v>11.998920238982013</v>
      </c>
      <c r="Y386" s="16">
        <f t="shared" ref="Y386:Y449" si="91">W386*U386</f>
        <v>0</v>
      </c>
      <c r="Z386" s="14">
        <v>0.94999999999999951</v>
      </c>
      <c r="AA386" s="15">
        <v>0.93953718400608399</v>
      </c>
      <c r="AB386" s="13">
        <v>14062.9683333333</v>
      </c>
      <c r="AC386" s="16">
        <f t="shared" ref="AC386:AC449" si="92">AB386*AA386</f>
        <v>13212.6816666667</v>
      </c>
      <c r="AD386" s="16">
        <f t="shared" ref="AD386:AD449" si="93">AB386*Z386</f>
        <v>13359.819916666627</v>
      </c>
      <c r="AE386" s="14">
        <v>7.3700000000000002E-2</v>
      </c>
      <c r="AF386" s="14">
        <v>0.106194690265</v>
      </c>
      <c r="AG386" s="22">
        <v>113</v>
      </c>
      <c r="AH386" s="17">
        <f t="shared" ref="AH386:AH449" si="94">AG386*AF386</f>
        <v>11.999999999945</v>
      </c>
      <c r="AI386" s="17">
        <f t="shared" ref="AI386:AI449" si="95">AG386*AE386</f>
        <v>8.3281000000000009</v>
      </c>
      <c r="AJ386" s="14">
        <v>0.01</v>
      </c>
      <c r="AK386" s="15">
        <v>0</v>
      </c>
      <c r="AL386" s="21">
        <v>130.04347335643996</v>
      </c>
      <c r="AM386" s="16">
        <f t="shared" ref="AM386:AM449" si="96">AL386*AK386</f>
        <v>0</v>
      </c>
      <c r="AN386" s="16">
        <f t="shared" ref="AN386:AN449" si="97">AL386*AJ386</f>
        <v>1.3004347335643995</v>
      </c>
      <c r="AO386" s="27">
        <v>0.32138227506453926</v>
      </c>
      <c r="AP386" s="27">
        <v>0.21144952513557688</v>
      </c>
    </row>
    <row r="387" spans="1:42" customFormat="1" x14ac:dyDescent="0.25">
      <c r="A387" t="str">
        <f t="shared" ref="A387:A450" si="98">C387&amp;D387&amp;F387&amp;G387</f>
        <v>46113ColombiaBeijing Bytedance Technology Co.Tik Tok</v>
      </c>
      <c r="B387" t="str">
        <f t="shared" si="85"/>
        <v>46113ColombiaTik Tok</v>
      </c>
      <c r="C387" s="11">
        <v>46113</v>
      </c>
      <c r="D387" s="12" t="s">
        <v>18</v>
      </c>
      <c r="E387" s="12" t="s">
        <v>227</v>
      </c>
      <c r="F387" s="12" t="s">
        <v>58</v>
      </c>
      <c r="G387" s="12" t="s">
        <v>59</v>
      </c>
      <c r="H387" s="12" t="s">
        <v>250</v>
      </c>
      <c r="I387" s="12" t="s">
        <v>255</v>
      </c>
      <c r="J387" s="13">
        <v>157215</v>
      </c>
      <c r="K387" s="14">
        <v>0.13893065783651551</v>
      </c>
      <c r="L387" s="15">
        <v>0.19103500000000001</v>
      </c>
      <c r="M387" s="16">
        <v>175807.66666399999</v>
      </c>
      <c r="N387" s="17">
        <f t="shared" si="86"/>
        <v>33585.417601157242</v>
      </c>
      <c r="O387" s="16">
        <f t="shared" si="87"/>
        <v>24425.074782332358</v>
      </c>
      <c r="P387" s="14">
        <v>4.5717844043502119E-2</v>
      </c>
      <c r="Q387" s="15">
        <v>3.1729E-2</v>
      </c>
      <c r="R387" s="13">
        <v>189380.66666399999</v>
      </c>
      <c r="S387" s="17">
        <f t="shared" si="88"/>
        <v>6008.8591725820561</v>
      </c>
      <c r="T387" s="16">
        <f t="shared" si="89"/>
        <v>8658.075783399212</v>
      </c>
      <c r="U387" s="14">
        <v>0</v>
      </c>
      <c r="V387" s="15">
        <v>0</v>
      </c>
      <c r="W387" s="13">
        <v>47454.499166666661</v>
      </c>
      <c r="X387" s="17">
        <f t="shared" si="90"/>
        <v>0</v>
      </c>
      <c r="Y387" s="16">
        <f t="shared" si="91"/>
        <v>0</v>
      </c>
      <c r="Z387" s="14">
        <v>0.93155000000000043</v>
      </c>
      <c r="AA387" s="15">
        <v>0.91800400725121645</v>
      </c>
      <c r="AB387" s="13">
        <v>157215</v>
      </c>
      <c r="AC387" s="16">
        <f t="shared" si="92"/>
        <v>144324</v>
      </c>
      <c r="AD387" s="16">
        <f t="shared" si="93"/>
        <v>146453.63325000007</v>
      </c>
      <c r="AE387" s="14">
        <v>3.9600000000000003E-2</v>
      </c>
      <c r="AF387" s="14">
        <v>4.8059149721999997E-2</v>
      </c>
      <c r="AG387" s="22">
        <v>1082</v>
      </c>
      <c r="AH387" s="17">
        <f t="shared" si="94"/>
        <v>51.999999999203993</v>
      </c>
      <c r="AI387" s="17">
        <f t="shared" si="95"/>
        <v>42.847200000000001</v>
      </c>
      <c r="AJ387" s="14">
        <v>0.01</v>
      </c>
      <c r="AK387" s="15">
        <v>2.4969252456238118E-3</v>
      </c>
      <c r="AL387" s="21">
        <v>1908.0884022176269</v>
      </c>
      <c r="AM387" s="16">
        <f t="shared" si="96"/>
        <v>4.7643541023791949</v>
      </c>
      <c r="AN387" s="16">
        <f t="shared" si="97"/>
        <v>19.080884022176271</v>
      </c>
      <c r="AO387" s="27">
        <v>0.10612198652462909</v>
      </c>
      <c r="AP387" s="27">
        <v>0.24690364247237725</v>
      </c>
    </row>
    <row r="388" spans="1:42" customFormat="1" x14ac:dyDescent="0.25">
      <c r="A388" t="str">
        <f t="shared" si="98"/>
        <v>46113PeruBeijing Bytedance Technology Co.Tik Tok</v>
      </c>
      <c r="B388" t="str">
        <f t="shared" si="85"/>
        <v>46113PeruTik Tok</v>
      </c>
      <c r="C388" s="11">
        <v>46113</v>
      </c>
      <c r="D388" s="12" t="s">
        <v>39</v>
      </c>
      <c r="E388" s="12" t="s">
        <v>227</v>
      </c>
      <c r="F388" s="12" t="s">
        <v>58</v>
      </c>
      <c r="G388" s="12" t="s">
        <v>59</v>
      </c>
      <c r="H388" s="12" t="s">
        <v>250</v>
      </c>
      <c r="I388" s="12" t="s">
        <v>255</v>
      </c>
      <c r="J388" s="13">
        <v>126857</v>
      </c>
      <c r="K388" s="14">
        <v>0.18229489759964146</v>
      </c>
      <c r="L388" s="15">
        <v>0.171957</v>
      </c>
      <c r="M388" s="16">
        <v>83532.019711000001</v>
      </c>
      <c r="N388" s="17">
        <f t="shared" si="86"/>
        <v>14363.915513444426</v>
      </c>
      <c r="O388" s="16">
        <f t="shared" si="87"/>
        <v>15227.460979507978</v>
      </c>
      <c r="P388" s="14">
        <v>6.6286761127834645E-2</v>
      </c>
      <c r="Q388" s="15">
        <v>2.2581E-2</v>
      </c>
      <c r="R388" s="13">
        <v>89587.517766999998</v>
      </c>
      <c r="S388" s="17">
        <f t="shared" si="88"/>
        <v>2022.9757386966269</v>
      </c>
      <c r="T388" s="16">
        <f t="shared" si="89"/>
        <v>5938.4663902567709</v>
      </c>
      <c r="U388" s="14">
        <v>0</v>
      </c>
      <c r="V388" s="15">
        <v>0</v>
      </c>
      <c r="W388" s="13">
        <v>12602.657777777778</v>
      </c>
      <c r="X388" s="17">
        <f t="shared" si="90"/>
        <v>0</v>
      </c>
      <c r="Y388" s="16">
        <f t="shared" si="91"/>
        <v>0</v>
      </c>
      <c r="Z388" s="14">
        <v>0.92999999999999983</v>
      </c>
      <c r="AA388" s="15">
        <v>0.90983548404896852</v>
      </c>
      <c r="AB388" s="13">
        <v>126857</v>
      </c>
      <c r="AC388" s="16">
        <f t="shared" si="92"/>
        <v>115419</v>
      </c>
      <c r="AD388" s="16">
        <f t="shared" si="93"/>
        <v>117977.00999999998</v>
      </c>
      <c r="AE388" s="14">
        <v>5.8799999999999998E-2</v>
      </c>
      <c r="AF388" s="14">
        <v>8.1300813008000003E-2</v>
      </c>
      <c r="AG388" s="22">
        <v>492</v>
      </c>
      <c r="AH388" s="17">
        <f t="shared" si="94"/>
        <v>39.999999999936001</v>
      </c>
      <c r="AI388" s="17">
        <f t="shared" si="95"/>
        <v>28.929600000000001</v>
      </c>
      <c r="AJ388" s="14">
        <v>0.01</v>
      </c>
      <c r="AK388" s="15">
        <v>1.7724549544461458E-2</v>
      </c>
      <c r="AL388" s="21">
        <v>1852.1971652282473</v>
      </c>
      <c r="AM388" s="16">
        <f t="shared" si="96"/>
        <v>32.829360421199134</v>
      </c>
      <c r="AN388" s="16">
        <f t="shared" si="97"/>
        <v>18.521971652282474</v>
      </c>
      <c r="AO388" s="27">
        <v>0.38398511360676785</v>
      </c>
      <c r="AP388" s="27">
        <v>0.27906851445754249</v>
      </c>
    </row>
    <row r="389" spans="1:42" customFormat="1" x14ac:dyDescent="0.25">
      <c r="A389" t="str">
        <f t="shared" si="98"/>
        <v>46113PeruBelong HomeBelong Home</v>
      </c>
      <c r="B389" t="str">
        <f t="shared" si="85"/>
        <v>46113PeruBelong Home</v>
      </c>
      <c r="C389" s="11">
        <v>46113</v>
      </c>
      <c r="D389" s="12" t="s">
        <v>39</v>
      </c>
      <c r="E389" s="12" t="s">
        <v>227</v>
      </c>
      <c r="F389" s="12" t="s">
        <v>60</v>
      </c>
      <c r="G389" s="12" t="s">
        <v>60</v>
      </c>
      <c r="H389" s="12" t="s">
        <v>41</v>
      </c>
      <c r="I389" s="12" t="s">
        <v>42</v>
      </c>
      <c r="J389" s="13">
        <v>11288.92</v>
      </c>
      <c r="K389" s="14">
        <v>0.14509</v>
      </c>
      <c r="L389" s="15">
        <v>0.17755099999999999</v>
      </c>
      <c r="M389" s="16">
        <v>11610.733333</v>
      </c>
      <c r="N389" s="17">
        <f t="shared" si="86"/>
        <v>2061.4973140074831</v>
      </c>
      <c r="O389" s="16">
        <f t="shared" si="87"/>
        <v>1684.6012992849701</v>
      </c>
      <c r="P389" s="14">
        <v>4.4000000000000004E-2</v>
      </c>
      <c r="Q389" s="15">
        <v>3.0252999999999999E-2</v>
      </c>
      <c r="R389" s="13">
        <v>12619.833333</v>
      </c>
      <c r="S389" s="17">
        <f t="shared" si="88"/>
        <v>381.78781782324899</v>
      </c>
      <c r="T389" s="16">
        <f t="shared" si="89"/>
        <v>555.27266665200011</v>
      </c>
      <c r="U389" s="14">
        <v>4.4557772537015344E-2</v>
      </c>
      <c r="V389" s="15">
        <v>0.12209409205956538</v>
      </c>
      <c r="W389" s="13">
        <v>6333.6913888888885</v>
      </c>
      <c r="X389" s="17">
        <f t="shared" si="90"/>
        <v>773.30629951187643</v>
      </c>
      <c r="Y389" s="16">
        <f t="shared" si="91"/>
        <v>282.2151802257639</v>
      </c>
      <c r="Z389" s="14">
        <v>0.80199999999999994</v>
      </c>
      <c r="AA389" s="15">
        <v>0.65493292292480854</v>
      </c>
      <c r="AB389" s="13">
        <v>11288.92</v>
      </c>
      <c r="AC389" s="16">
        <f t="shared" si="92"/>
        <v>7393.4853722643293</v>
      </c>
      <c r="AD389" s="16">
        <f t="shared" si="93"/>
        <v>9053.7138399999985</v>
      </c>
      <c r="AE389" s="14">
        <v>6.54E-2</v>
      </c>
      <c r="AF389" s="14">
        <v>0.23809523809499999</v>
      </c>
      <c r="AG389" s="22">
        <v>63</v>
      </c>
      <c r="AH389" s="17">
        <f t="shared" si="94"/>
        <v>14.999999999985</v>
      </c>
      <c r="AI389" s="17">
        <f t="shared" si="95"/>
        <v>4.1201999999999996</v>
      </c>
      <c r="AJ389" s="14">
        <v>0.01</v>
      </c>
      <c r="AK389" s="15">
        <v>0</v>
      </c>
      <c r="AL389" s="21">
        <v>130.144427573494</v>
      </c>
      <c r="AM389" s="16">
        <f t="shared" si="96"/>
        <v>0</v>
      </c>
      <c r="AN389" s="16">
        <f t="shared" si="97"/>
        <v>1.30144427573494</v>
      </c>
      <c r="AO389" s="27">
        <v>0.37038699895730565</v>
      </c>
      <c r="AP389" s="27">
        <v>0.29084989715423176</v>
      </c>
    </row>
    <row r="390" spans="1:42" customFormat="1" x14ac:dyDescent="0.25">
      <c r="A390" t="str">
        <f t="shared" si="98"/>
        <v>46113PeruBlizzard EntertainmentBlizzard Entertainment</v>
      </c>
      <c r="B390" t="str">
        <f t="shared" si="85"/>
        <v>46113PeruBlizzard Entertainment</v>
      </c>
      <c r="C390" s="11">
        <v>46113</v>
      </c>
      <c r="D390" s="12" t="s">
        <v>39</v>
      </c>
      <c r="E390" s="12" t="s">
        <v>227</v>
      </c>
      <c r="F390" s="12" t="s">
        <v>61</v>
      </c>
      <c r="G390" s="12" t="s">
        <v>61</v>
      </c>
      <c r="H390" s="12" t="s">
        <v>41</v>
      </c>
      <c r="I390" s="12" t="s">
        <v>42</v>
      </c>
      <c r="J390" s="13">
        <v>16984.541944444401</v>
      </c>
      <c r="K390" s="14">
        <v>8.6834839928756388E-2</v>
      </c>
      <c r="L390" s="15">
        <v>9.4380000000000006E-2</v>
      </c>
      <c r="M390" s="16">
        <v>17867.116621000001</v>
      </c>
      <c r="N390" s="17">
        <f t="shared" si="86"/>
        <v>1686.2984666899802</v>
      </c>
      <c r="O390" s="16">
        <f t="shared" si="87"/>
        <v>1551.4882117729578</v>
      </c>
      <c r="P390" s="14">
        <v>2.8875000000000001E-2</v>
      </c>
      <c r="Q390" s="15">
        <v>5.0229999999999997E-3</v>
      </c>
      <c r="R390" s="13">
        <v>19749.616621000001</v>
      </c>
      <c r="S390" s="17">
        <f t="shared" si="88"/>
        <v>99.202324287283005</v>
      </c>
      <c r="T390" s="16">
        <f t="shared" si="89"/>
        <v>570.27017993137508</v>
      </c>
      <c r="U390" s="14">
        <v>0</v>
      </c>
      <c r="V390" s="15">
        <v>0</v>
      </c>
      <c r="W390" s="13">
        <v>5248.2327777777782</v>
      </c>
      <c r="X390" s="17">
        <f t="shared" si="90"/>
        <v>0</v>
      </c>
      <c r="Y390" s="16">
        <f t="shared" si="91"/>
        <v>0</v>
      </c>
      <c r="Z390" s="14">
        <v>0.96999999999999964</v>
      </c>
      <c r="AA390" s="15">
        <v>0.99933511437549283</v>
      </c>
      <c r="AB390" s="13">
        <v>16984.541944444401</v>
      </c>
      <c r="AC390" s="16">
        <f t="shared" si="92"/>
        <v>16973.249166666701</v>
      </c>
      <c r="AD390" s="16">
        <f t="shared" si="93"/>
        <v>16475.005686111064</v>
      </c>
      <c r="AE390" s="14">
        <v>0.03</v>
      </c>
      <c r="AF390" s="14">
        <v>0</v>
      </c>
      <c r="AG390" s="22">
        <v>113</v>
      </c>
      <c r="AH390" s="17">
        <f t="shared" si="94"/>
        <v>0</v>
      </c>
      <c r="AI390" s="17">
        <f t="shared" si="95"/>
        <v>3.3899999999999997</v>
      </c>
      <c r="AJ390" s="14">
        <v>0.01</v>
      </c>
      <c r="AK390" s="15">
        <v>0</v>
      </c>
      <c r="AL390" s="21">
        <v>273.75535056397575</v>
      </c>
      <c r="AM390" s="16">
        <f t="shared" si="96"/>
        <v>0</v>
      </c>
      <c r="AN390" s="16">
        <f t="shared" si="97"/>
        <v>2.7375535056397577</v>
      </c>
      <c r="AO390" s="27">
        <v>0.57995410910142853</v>
      </c>
      <c r="AP390" s="27">
        <v>0.51761849131678006</v>
      </c>
    </row>
    <row r="391" spans="1:42" customFormat="1" x14ac:dyDescent="0.25">
      <c r="A391" t="str">
        <f t="shared" si="98"/>
        <v>46113ColombiaBnextBnext</v>
      </c>
      <c r="B391" t="str">
        <f t="shared" si="85"/>
        <v>46113ColombiaBnext</v>
      </c>
      <c r="C391" s="11">
        <v>46113</v>
      </c>
      <c r="D391" s="12" t="s">
        <v>18</v>
      </c>
      <c r="E391" s="12" t="s">
        <v>227</v>
      </c>
      <c r="F391" s="12" t="s">
        <v>62</v>
      </c>
      <c r="G391" s="12" t="s">
        <v>62</v>
      </c>
      <c r="H391" s="12" t="s">
        <v>63</v>
      </c>
      <c r="I391" s="12" t="s">
        <v>64</v>
      </c>
      <c r="J391" s="13">
        <v>836.97</v>
      </c>
      <c r="K391" s="14">
        <v>0.1097709424187496</v>
      </c>
      <c r="L391" s="15">
        <v>0.29757400000000001</v>
      </c>
      <c r="M391" s="16">
        <v>1056</v>
      </c>
      <c r="N391" s="17">
        <f t="shared" si="86"/>
        <v>314.23814400000003</v>
      </c>
      <c r="O391" s="16">
        <f t="shared" si="87"/>
        <v>115.91811519419957</v>
      </c>
      <c r="P391" s="14">
        <v>4.3262927895120179E-2</v>
      </c>
      <c r="Q391" s="15">
        <v>2.6941E-2</v>
      </c>
      <c r="R391" s="13">
        <v>946.5</v>
      </c>
      <c r="S391" s="17">
        <f t="shared" si="88"/>
        <v>25.4996565</v>
      </c>
      <c r="T391" s="16">
        <f t="shared" si="89"/>
        <v>40.948361252731246</v>
      </c>
      <c r="U391" s="14">
        <v>8.441884528658497E-2</v>
      </c>
      <c r="V391" s="15">
        <v>5.5723896518658264E-2</v>
      </c>
      <c r="W391" s="13">
        <v>185.28861111111109</v>
      </c>
      <c r="X391" s="17">
        <f t="shared" si="90"/>
        <v>10.325003391641468</v>
      </c>
      <c r="Y391" s="16">
        <f t="shared" si="91"/>
        <v>15.641850594755097</v>
      </c>
      <c r="Z391" s="14">
        <v>0.89999999999999958</v>
      </c>
      <c r="AA391" s="15">
        <v>0.58541384038798161</v>
      </c>
      <c r="AB391" s="13">
        <v>836.97</v>
      </c>
      <c r="AC391" s="16">
        <f t="shared" si="92"/>
        <v>489.97382198952897</v>
      </c>
      <c r="AD391" s="16">
        <f t="shared" si="93"/>
        <v>753.27299999999968</v>
      </c>
      <c r="AE391" s="14">
        <v>0.16850000000000001</v>
      </c>
      <c r="AF391" s="14">
        <v>0</v>
      </c>
      <c r="AG391" s="22">
        <v>5</v>
      </c>
      <c r="AH391" s="17">
        <f t="shared" si="94"/>
        <v>0</v>
      </c>
      <c r="AI391" s="17">
        <f t="shared" si="95"/>
        <v>0.84250000000000003</v>
      </c>
      <c r="AJ391" s="14">
        <v>0.01</v>
      </c>
      <c r="AK391" s="15">
        <v>1.2573574593502604E-2</v>
      </c>
      <c r="AL391" s="21">
        <v>6.34</v>
      </c>
      <c r="AM391" s="16">
        <f t="shared" si="96"/>
        <v>7.97164629228065E-2</v>
      </c>
      <c r="AN391" s="16">
        <f t="shared" si="97"/>
        <v>6.3399999999999998E-2</v>
      </c>
      <c r="AO391" s="27">
        <v>0.35852705414766883</v>
      </c>
      <c r="AP391" s="27">
        <v>4.3657904938025786E-2</v>
      </c>
    </row>
    <row r="392" spans="1:42" customFormat="1" x14ac:dyDescent="0.25">
      <c r="A392" t="str">
        <f t="shared" si="98"/>
        <v>46113ColombiaBNP ParibasCardif</v>
      </c>
      <c r="B392" t="str">
        <f t="shared" si="85"/>
        <v>46113ColombiaCardif</v>
      </c>
      <c r="C392" s="11">
        <v>46113</v>
      </c>
      <c r="D392" s="12" t="s">
        <v>18</v>
      </c>
      <c r="E392" s="12" t="s">
        <v>227</v>
      </c>
      <c r="F392" s="12" t="s">
        <v>65</v>
      </c>
      <c r="G392" s="12" t="s">
        <v>66</v>
      </c>
      <c r="H392" s="12" t="s">
        <v>36</v>
      </c>
      <c r="I392" s="12" t="s">
        <v>37</v>
      </c>
      <c r="J392" s="13">
        <v>68353.45</v>
      </c>
      <c r="K392" s="14">
        <v>0.13200000000000001</v>
      </c>
      <c r="L392" s="15">
        <v>0.20458000000000001</v>
      </c>
      <c r="M392" s="16">
        <v>80051.299985999998</v>
      </c>
      <c r="N392" s="17">
        <f t="shared" si="86"/>
        <v>16376.894951135881</v>
      </c>
      <c r="O392" s="16">
        <f t="shared" si="87"/>
        <v>10566.771598152</v>
      </c>
      <c r="P392" s="14">
        <v>4.1868257101004572E-2</v>
      </c>
      <c r="Q392" s="15">
        <v>6.1661000000000001E-2</v>
      </c>
      <c r="R392" s="13">
        <v>84530.049985999998</v>
      </c>
      <c r="S392" s="17">
        <f t="shared" si="88"/>
        <v>5212.2074121867463</v>
      </c>
      <c r="T392" s="16">
        <f t="shared" si="89"/>
        <v>3539.125865574616</v>
      </c>
      <c r="U392" s="14">
        <v>0.13183374003538634</v>
      </c>
      <c r="V392" s="15">
        <v>0.13415202239724863</v>
      </c>
      <c r="W392" s="13">
        <v>52872.327499999999</v>
      </c>
      <c r="X392" s="17">
        <f t="shared" si="90"/>
        <v>7092.929662974665</v>
      </c>
      <c r="Y392" s="16">
        <f t="shared" si="91"/>
        <v>6970.3566787008076</v>
      </c>
      <c r="Z392" s="14">
        <v>0.60089999999999966</v>
      </c>
      <c r="AA392" s="15">
        <v>0.6039353444095843</v>
      </c>
      <c r="AB392" s="13">
        <v>68353.45</v>
      </c>
      <c r="AC392" s="16">
        <f t="shared" si="92"/>
        <v>41281.064367333296</v>
      </c>
      <c r="AD392" s="16">
        <f t="shared" si="93"/>
        <v>41073.588104999973</v>
      </c>
      <c r="AE392" s="14">
        <v>6.3100000000000003E-2</v>
      </c>
      <c r="AF392" s="14">
        <v>7.0038910504999996E-2</v>
      </c>
      <c r="AG392" s="22">
        <v>514</v>
      </c>
      <c r="AH392" s="17">
        <f t="shared" si="94"/>
        <v>35.999999999570001</v>
      </c>
      <c r="AI392" s="17">
        <f t="shared" si="95"/>
        <v>32.433399999999999</v>
      </c>
      <c r="AJ392" s="14">
        <v>0.01</v>
      </c>
      <c r="AK392" s="15">
        <v>3.1273566121031537E-3</v>
      </c>
      <c r="AL392" s="21">
        <v>696.12899039906256</v>
      </c>
      <c r="AM392" s="16">
        <f t="shared" si="96"/>
        <v>2.1770436010012011</v>
      </c>
      <c r="AN392" s="16">
        <f t="shared" si="97"/>
        <v>6.9612899039906253</v>
      </c>
      <c r="AO392" s="27">
        <v>0.33219288191120233</v>
      </c>
      <c r="AP392" s="27">
        <v>0.33436531437805633</v>
      </c>
    </row>
    <row r="393" spans="1:42" customFormat="1" x14ac:dyDescent="0.25">
      <c r="A393" t="str">
        <f t="shared" si="98"/>
        <v>46113ColombiaBoltBolt</v>
      </c>
      <c r="B393" t="str">
        <f t="shared" si="85"/>
        <v>46113ColombiaBolt</v>
      </c>
      <c r="C393" s="11">
        <v>46113</v>
      </c>
      <c r="D393" s="12" t="s">
        <v>18</v>
      </c>
      <c r="E393" s="12" t="s">
        <v>227</v>
      </c>
      <c r="F393" s="12" t="s">
        <v>67</v>
      </c>
      <c r="G393" s="12" t="s">
        <v>67</v>
      </c>
      <c r="H393" s="12" t="s">
        <v>63</v>
      </c>
      <c r="I393" s="12" t="s">
        <v>64</v>
      </c>
      <c r="J393" s="13">
        <v>5891.5867741935499</v>
      </c>
      <c r="K393" s="14">
        <v>8.9927368771470187E-2</v>
      </c>
      <c r="L393" s="15">
        <v>0.14660200000000001</v>
      </c>
      <c r="M393" s="16">
        <v>6533.5</v>
      </c>
      <c r="N393" s="17">
        <f t="shared" si="86"/>
        <v>957.8241670000001</v>
      </c>
      <c r="O393" s="16">
        <f t="shared" si="87"/>
        <v>587.54046386840048</v>
      </c>
      <c r="P393" s="14">
        <v>4.5000000000000005E-2</v>
      </c>
      <c r="Q393" s="15">
        <v>2.0372999999999999E-2</v>
      </c>
      <c r="R393" s="13">
        <v>7019</v>
      </c>
      <c r="S393" s="17">
        <f t="shared" si="88"/>
        <v>142.998087</v>
      </c>
      <c r="T393" s="16">
        <f t="shared" si="89"/>
        <v>315.85500000000002</v>
      </c>
      <c r="U393" s="14">
        <v>6.4014633561233061E-2</v>
      </c>
      <c r="V393" s="15">
        <v>0</v>
      </c>
      <c r="W393" s="13">
        <v>2353.9313888888892</v>
      </c>
      <c r="X393" s="17">
        <f t="shared" si="90"/>
        <v>0</v>
      </c>
      <c r="Y393" s="16">
        <f t="shared" si="91"/>
        <v>150.68605528800663</v>
      </c>
      <c r="Z393" s="14">
        <v>0.84</v>
      </c>
      <c r="AA393" s="15">
        <v>0.88108691239815484</v>
      </c>
      <c r="AB393" s="13">
        <v>5891.5867741935499</v>
      </c>
      <c r="AC393" s="16">
        <f t="shared" si="92"/>
        <v>5191</v>
      </c>
      <c r="AD393" s="16">
        <f t="shared" si="93"/>
        <v>4948.9328903225814</v>
      </c>
      <c r="AE393" s="14">
        <v>1.9E-2</v>
      </c>
      <c r="AF393" s="14">
        <v>2.7027027027000002E-2</v>
      </c>
      <c r="AG393" s="22">
        <v>37</v>
      </c>
      <c r="AH393" s="17">
        <f t="shared" si="94"/>
        <v>0.99999999999900002</v>
      </c>
      <c r="AI393" s="17">
        <f t="shared" si="95"/>
        <v>0.70299999999999996</v>
      </c>
      <c r="AJ393" s="14">
        <v>0.01</v>
      </c>
      <c r="AK393" s="15">
        <v>0</v>
      </c>
      <c r="AL393" s="21">
        <v>54.546918855405764</v>
      </c>
      <c r="AM393" s="16">
        <f t="shared" si="96"/>
        <v>0</v>
      </c>
      <c r="AN393" s="16">
        <f t="shared" si="97"/>
        <v>0.54546918855405768</v>
      </c>
      <c r="AO393" s="27">
        <v>0.29331372029093772</v>
      </c>
      <c r="AP393" s="27">
        <v>0.25659577874502454</v>
      </c>
    </row>
    <row r="394" spans="1:42" customFormat="1" x14ac:dyDescent="0.25">
      <c r="A394" t="str">
        <f t="shared" si="98"/>
        <v>46113PeruBooking.comBooking EPS</v>
      </c>
      <c r="B394" t="str">
        <f t="shared" si="85"/>
        <v>46113PeruBooking EPS</v>
      </c>
      <c r="C394" s="11">
        <v>46113</v>
      </c>
      <c r="D394" s="12" t="s">
        <v>39</v>
      </c>
      <c r="E394" s="12" t="s">
        <v>227</v>
      </c>
      <c r="F394" s="12" t="s">
        <v>68</v>
      </c>
      <c r="G394" s="12" t="s">
        <v>69</v>
      </c>
      <c r="H394" s="12" t="s">
        <v>28</v>
      </c>
      <c r="I394" s="12" t="s">
        <v>29</v>
      </c>
      <c r="J394" s="13">
        <v>10041.364862336301</v>
      </c>
      <c r="K394" s="14">
        <v>0.10299999999999999</v>
      </c>
      <c r="L394" s="15">
        <v>0.54578099999999996</v>
      </c>
      <c r="M394" s="16">
        <v>18408.852217</v>
      </c>
      <c r="N394" s="17">
        <f t="shared" si="86"/>
        <v>10047.201771846476</v>
      </c>
      <c r="O394" s="16">
        <f t="shared" si="87"/>
        <v>1896.1117783509999</v>
      </c>
      <c r="P394" s="14">
        <v>7.99705242473156E-2</v>
      </c>
      <c r="Q394" s="15">
        <v>0.466665</v>
      </c>
      <c r="R394" s="13">
        <v>19607.851107999999</v>
      </c>
      <c r="S394" s="17">
        <f t="shared" si="88"/>
        <v>9150.2978373148198</v>
      </c>
      <c r="T394" s="16">
        <f t="shared" si="89"/>
        <v>1568.0501324700679</v>
      </c>
      <c r="U394" s="14">
        <v>0</v>
      </c>
      <c r="V394" s="15">
        <v>0</v>
      </c>
      <c r="W394" s="13">
        <v>3694.1333333333332</v>
      </c>
      <c r="X394" s="17">
        <f t="shared" si="90"/>
        <v>0</v>
      </c>
      <c r="Y394" s="16">
        <f t="shared" si="91"/>
        <v>0</v>
      </c>
      <c r="Z394" s="14">
        <v>0.81100000000000005</v>
      </c>
      <c r="AA394" s="15">
        <v>0.78883706464530656</v>
      </c>
      <c r="AB394" s="13">
        <v>10041.364862336301</v>
      </c>
      <c r="AC394" s="16">
        <f t="shared" si="92"/>
        <v>7921.00078303789</v>
      </c>
      <c r="AD394" s="16">
        <f t="shared" si="93"/>
        <v>8143.5469033547406</v>
      </c>
      <c r="AE394" s="14">
        <v>0</v>
      </c>
      <c r="AF394" s="14">
        <v>0.13207547169799999</v>
      </c>
      <c r="AG394" s="22">
        <v>106</v>
      </c>
      <c r="AH394" s="17">
        <f t="shared" si="94"/>
        <v>13.999999999987999</v>
      </c>
      <c r="AI394" s="17">
        <f t="shared" si="95"/>
        <v>0</v>
      </c>
      <c r="AJ394" s="14">
        <v>0.01</v>
      </c>
      <c r="AK394" s="15">
        <v>1.1632092845154599E-2</v>
      </c>
      <c r="AL394" s="21">
        <v>185.24407072289151</v>
      </c>
      <c r="AM394" s="16">
        <f t="shared" si="96"/>
        <v>2.1547762296630588</v>
      </c>
      <c r="AN394" s="16">
        <f t="shared" si="97"/>
        <v>1.8524407072289151</v>
      </c>
      <c r="AO394" s="27">
        <v>0.42398604518776817</v>
      </c>
      <c r="AP394" s="27">
        <v>0.38194185642018069</v>
      </c>
    </row>
    <row r="395" spans="1:42" customFormat="1" x14ac:dyDescent="0.25">
      <c r="A395" t="str">
        <f t="shared" si="98"/>
        <v>46113PeruBridgewayBridgeway</v>
      </c>
      <c r="B395" t="str">
        <f t="shared" si="85"/>
        <v>46113PeruBridgeway</v>
      </c>
      <c r="C395" s="11">
        <v>46113</v>
      </c>
      <c r="D395" s="12" t="s">
        <v>39</v>
      </c>
      <c r="E395" s="12" t="s">
        <v>227</v>
      </c>
      <c r="F395" s="12" t="s">
        <v>70</v>
      </c>
      <c r="G395" s="12" t="s">
        <v>70</v>
      </c>
      <c r="H395" s="12" t="s">
        <v>32</v>
      </c>
      <c r="I395" s="12" t="s">
        <v>33</v>
      </c>
      <c r="J395" s="13">
        <v>12428.61</v>
      </c>
      <c r="K395" s="14">
        <v>6.295575583832333E-2</v>
      </c>
      <c r="L395" s="15">
        <v>5.3434000000000002E-2</v>
      </c>
      <c r="M395" s="16">
        <v>13866.716661</v>
      </c>
      <c r="N395" s="17">
        <f t="shared" si="86"/>
        <v>740.9541380638741</v>
      </c>
      <c r="O395" s="16">
        <f t="shared" si="87"/>
        <v>872.98962838912621</v>
      </c>
      <c r="P395" s="14">
        <v>3.5584540754479213E-2</v>
      </c>
      <c r="Q395" s="15">
        <v>8.3960000000000007E-3</v>
      </c>
      <c r="R395" s="13">
        <v>15006.049987</v>
      </c>
      <c r="S395" s="17">
        <f t="shared" si="88"/>
        <v>125.99079569085201</v>
      </c>
      <c r="T395" s="16">
        <f t="shared" si="89"/>
        <v>533.98339732615375</v>
      </c>
      <c r="U395" s="14">
        <v>5.0659306166005905E-2</v>
      </c>
      <c r="V395" s="15">
        <v>2.6498653851506249E-3</v>
      </c>
      <c r="W395" s="13">
        <v>4110.0991666666669</v>
      </c>
      <c r="X395" s="17">
        <f t="shared" si="90"/>
        <v>10.89120951128643</v>
      </c>
      <c r="Y395" s="16">
        <f t="shared" si="91"/>
        <v>208.21477205681239</v>
      </c>
      <c r="Z395" s="14">
        <v>0.92000000000000071</v>
      </c>
      <c r="AA395" s="15">
        <v>0.93945250273361214</v>
      </c>
      <c r="AB395" s="13">
        <v>12428.61</v>
      </c>
      <c r="AC395" s="16">
        <f t="shared" si="92"/>
        <v>11676.08877</v>
      </c>
      <c r="AD395" s="16">
        <f t="shared" si="93"/>
        <v>11434.321200000009</v>
      </c>
      <c r="AE395" s="14">
        <v>4.7500000000000001E-2</v>
      </c>
      <c r="AF395" s="14">
        <v>5.4794520547E-2</v>
      </c>
      <c r="AG395" s="22">
        <v>73</v>
      </c>
      <c r="AH395" s="17">
        <f t="shared" si="94"/>
        <v>3.9999999999310001</v>
      </c>
      <c r="AI395" s="17">
        <f t="shared" si="95"/>
        <v>3.4675000000000002</v>
      </c>
      <c r="AJ395" s="14">
        <v>0.01</v>
      </c>
      <c r="AK395" s="15">
        <v>3.0064583397600752E-3</v>
      </c>
      <c r="AL395" s="21">
        <v>152.66062070602408</v>
      </c>
      <c r="AM395" s="16">
        <f t="shared" si="96"/>
        <v>0.45896779627457568</v>
      </c>
      <c r="AN395" s="16">
        <f t="shared" si="97"/>
        <v>1.5266062070602409</v>
      </c>
      <c r="AO395" s="27">
        <v>0.46123055418545139</v>
      </c>
      <c r="AP395" s="27">
        <v>0.39865677249979914</v>
      </c>
    </row>
    <row r="396" spans="1:42" customFormat="1" x14ac:dyDescent="0.25">
      <c r="A396" t="str">
        <f t="shared" si="98"/>
        <v>46113ColombiaC.H. Robinson Worldwide Inc.C.H. Robinson Worldwide, Inc.</v>
      </c>
      <c r="B396" t="str">
        <f t="shared" si="85"/>
        <v>46113ColombiaC.H. Robinson Worldwide, Inc.</v>
      </c>
      <c r="C396" s="11">
        <v>46113</v>
      </c>
      <c r="D396" s="12" t="s">
        <v>18</v>
      </c>
      <c r="E396" s="12" t="s">
        <v>227</v>
      </c>
      <c r="F396" s="12" t="s">
        <v>71</v>
      </c>
      <c r="G396" s="12" t="s">
        <v>72</v>
      </c>
      <c r="H396" s="12" t="s">
        <v>32</v>
      </c>
      <c r="I396" s="12" t="s">
        <v>33</v>
      </c>
      <c r="J396" s="13">
        <v>8094.06</v>
      </c>
      <c r="K396" s="14">
        <v>0.11298142759832493</v>
      </c>
      <c r="L396" s="15">
        <v>8.5473999999999994E-2</v>
      </c>
      <c r="M396" s="16">
        <v>8420.75</v>
      </c>
      <c r="N396" s="17">
        <f t="shared" si="86"/>
        <v>719.75518549999993</v>
      </c>
      <c r="O396" s="16">
        <f t="shared" si="87"/>
        <v>951.38835644859466</v>
      </c>
      <c r="P396" s="14">
        <v>5.5180027173913043E-2</v>
      </c>
      <c r="Q396" s="15">
        <v>2.3873999999999999E-2</v>
      </c>
      <c r="R396" s="13">
        <v>8544.75</v>
      </c>
      <c r="S396" s="17">
        <f t="shared" si="88"/>
        <v>203.99736149999998</v>
      </c>
      <c r="T396" s="16">
        <f t="shared" si="89"/>
        <v>471.49953719429345</v>
      </c>
      <c r="U396" s="14">
        <v>0</v>
      </c>
      <c r="V396" s="15">
        <v>0</v>
      </c>
      <c r="W396" s="13">
        <v>4015.2352777777778</v>
      </c>
      <c r="X396" s="17">
        <f t="shared" si="90"/>
        <v>0</v>
      </c>
      <c r="Y396" s="16">
        <f t="shared" si="91"/>
        <v>0</v>
      </c>
      <c r="Z396" s="14">
        <v>0.94000000000000028</v>
      </c>
      <c r="AA396" s="15">
        <v>0.75699731471626841</v>
      </c>
      <c r="AB396" s="13">
        <v>8094.06</v>
      </c>
      <c r="AC396" s="16">
        <f t="shared" si="92"/>
        <v>6127.1816851523599</v>
      </c>
      <c r="AD396" s="16">
        <f t="shared" si="93"/>
        <v>7608.4164000000028</v>
      </c>
      <c r="AE396" s="14">
        <v>7.4899999999999994E-2</v>
      </c>
      <c r="AF396" s="14">
        <v>0.125</v>
      </c>
      <c r="AG396" s="22">
        <v>64</v>
      </c>
      <c r="AH396" s="17">
        <f t="shared" si="94"/>
        <v>8</v>
      </c>
      <c r="AI396" s="17">
        <f t="shared" si="95"/>
        <v>4.7935999999999996</v>
      </c>
      <c r="AJ396" s="14">
        <v>0.01</v>
      </c>
      <c r="AK396" s="15">
        <v>1.2820918631988097E-3</v>
      </c>
      <c r="AL396" s="21">
        <v>87.741569999999996</v>
      </c>
      <c r="AM396" s="16">
        <f t="shared" si="96"/>
        <v>0.11249275296128879</v>
      </c>
      <c r="AN396" s="16">
        <f t="shared" si="97"/>
        <v>0.87741570000000002</v>
      </c>
      <c r="AO396" s="27">
        <v>0.39290718665312296</v>
      </c>
      <c r="AP396" s="27">
        <v>0.44554810239197251</v>
      </c>
    </row>
    <row r="397" spans="1:42" customFormat="1" x14ac:dyDescent="0.25">
      <c r="A397" t="str">
        <f t="shared" si="98"/>
        <v>46113ColombiaCapital OneCapital One</v>
      </c>
      <c r="B397" t="str">
        <f t="shared" si="85"/>
        <v>46113ColombiaCapital One</v>
      </c>
      <c r="C397" s="11">
        <v>46113</v>
      </c>
      <c r="D397" s="12" t="s">
        <v>18</v>
      </c>
      <c r="E397" s="12" t="s">
        <v>227</v>
      </c>
      <c r="F397" s="12" t="s">
        <v>73</v>
      </c>
      <c r="G397" s="12" t="s">
        <v>73</v>
      </c>
      <c r="H397" s="12" t="s">
        <v>32</v>
      </c>
      <c r="I397" s="12" t="s">
        <v>33</v>
      </c>
      <c r="J397" s="13">
        <v>129972.58</v>
      </c>
      <c r="K397" s="14">
        <v>0.13811374378361224</v>
      </c>
      <c r="L397" s="15">
        <v>0.14039299999999999</v>
      </c>
      <c r="M397" s="16">
        <v>154241.312179</v>
      </c>
      <c r="N397" s="17">
        <f t="shared" si="86"/>
        <v>21654.400540746345</v>
      </c>
      <c r="O397" s="16">
        <f t="shared" si="87"/>
        <v>21302.845071138556</v>
      </c>
      <c r="P397" s="14">
        <v>4.3929314595538574E-2</v>
      </c>
      <c r="Q397" s="15">
        <v>4.5773000000000001E-2</v>
      </c>
      <c r="R397" s="13">
        <v>160262.83329099999</v>
      </c>
      <c r="S397" s="17">
        <f t="shared" si="88"/>
        <v>7335.7106682289423</v>
      </c>
      <c r="T397" s="16">
        <f t="shared" si="89"/>
        <v>7040.2364216126907</v>
      </c>
      <c r="U397" s="14">
        <v>8.9468339522809484E-2</v>
      </c>
      <c r="V397" s="15">
        <v>0.16510223709057559</v>
      </c>
      <c r="W397" s="13">
        <v>39311.999722222223</v>
      </c>
      <c r="X397" s="17">
        <f t="shared" si="90"/>
        <v>6490.4990986429748</v>
      </c>
      <c r="Y397" s="16">
        <f t="shared" si="91"/>
        <v>3517.1793384683701</v>
      </c>
      <c r="Z397" s="14">
        <v>0.79350000000000043</v>
      </c>
      <c r="AA397" s="15">
        <v>0.78239911467145606</v>
      </c>
      <c r="AB397" s="13">
        <v>129972.58</v>
      </c>
      <c r="AC397" s="16">
        <f t="shared" si="92"/>
        <v>101690.431523565</v>
      </c>
      <c r="AD397" s="16">
        <f t="shared" si="93"/>
        <v>103133.24223000006</v>
      </c>
      <c r="AE397" s="14">
        <v>0.1094</v>
      </c>
      <c r="AF397" s="14">
        <v>0.101590106007</v>
      </c>
      <c r="AG397" s="22">
        <v>1132</v>
      </c>
      <c r="AH397" s="17">
        <f t="shared" si="94"/>
        <v>114.999999999924</v>
      </c>
      <c r="AI397" s="17">
        <f t="shared" si="95"/>
        <v>123.8408</v>
      </c>
      <c r="AJ397" s="14">
        <v>0.01</v>
      </c>
      <c r="AK397" s="15">
        <v>1.4189354582199292E-2</v>
      </c>
      <c r="AL397" s="21">
        <v>1672.9800500000001</v>
      </c>
      <c r="AM397" s="16">
        <f t="shared" si="96"/>
        <v>23.738507138395502</v>
      </c>
      <c r="AN397" s="16">
        <f t="shared" si="97"/>
        <v>16.729800500000003</v>
      </c>
      <c r="AO397" s="27">
        <v>0.32548758202326911</v>
      </c>
      <c r="AP397" s="27">
        <v>0.24768755194905784</v>
      </c>
    </row>
    <row r="398" spans="1:42" customFormat="1" x14ac:dyDescent="0.25">
      <c r="A398" t="str">
        <f t="shared" si="98"/>
        <v>46113ColombiaCemexCemex Colombia</v>
      </c>
      <c r="B398" t="str">
        <f t="shared" si="85"/>
        <v>46113ColombiaCemex Colombia</v>
      </c>
      <c r="C398" s="11">
        <v>46113</v>
      </c>
      <c r="D398" s="12" t="s">
        <v>18</v>
      </c>
      <c r="E398" s="12" t="s">
        <v>227</v>
      </c>
      <c r="F398" s="12" t="s">
        <v>74</v>
      </c>
      <c r="G398" s="12" t="s">
        <v>75</v>
      </c>
      <c r="H398" s="12" t="s">
        <v>36</v>
      </c>
      <c r="I398" s="12" t="s">
        <v>37</v>
      </c>
      <c r="J398" s="13">
        <v>51017.237296054598</v>
      </c>
      <c r="K398" s="14">
        <v>6.1008335728087768E-2</v>
      </c>
      <c r="L398" s="15">
        <v>9.3852000000000005E-2</v>
      </c>
      <c r="M398" s="16">
        <v>52230.683285999999</v>
      </c>
      <c r="N398" s="17">
        <f t="shared" si="86"/>
        <v>4901.9540877576719</v>
      </c>
      <c r="O398" s="16">
        <f t="shared" si="87"/>
        <v>3186.5070612197105</v>
      </c>
      <c r="P398" s="14">
        <v>9.0000000000000011E-3</v>
      </c>
      <c r="Q398" s="15">
        <v>7.9699999999999997E-3</v>
      </c>
      <c r="R398" s="13">
        <v>57584.599953999998</v>
      </c>
      <c r="S398" s="17">
        <f t="shared" si="88"/>
        <v>458.94926163337993</v>
      </c>
      <c r="T398" s="16">
        <f t="shared" si="89"/>
        <v>518.26139958600004</v>
      </c>
      <c r="U398" s="14">
        <v>0</v>
      </c>
      <c r="V398" s="15">
        <v>0</v>
      </c>
      <c r="W398" s="13">
        <v>15079.31527777778</v>
      </c>
      <c r="X398" s="17">
        <f t="shared" si="90"/>
        <v>0</v>
      </c>
      <c r="Y398" s="16">
        <f t="shared" si="91"/>
        <v>0</v>
      </c>
      <c r="Z398" s="14">
        <v>0.98999999999999944</v>
      </c>
      <c r="AA398" s="15">
        <v>0.99001064286647855</v>
      </c>
      <c r="AB398" s="13">
        <v>51017.237296054598</v>
      </c>
      <c r="AC398" s="16">
        <f t="shared" si="92"/>
        <v>50507.607892738699</v>
      </c>
      <c r="AD398" s="16">
        <f t="shared" si="93"/>
        <v>50507.064923094025</v>
      </c>
      <c r="AE398" s="14">
        <v>1.4500000000000001E-2</v>
      </c>
      <c r="AF398" s="14">
        <v>4.7468354429999998E-2</v>
      </c>
      <c r="AG398" s="22">
        <v>316</v>
      </c>
      <c r="AH398" s="17">
        <f t="shared" si="94"/>
        <v>14.99999999988</v>
      </c>
      <c r="AI398" s="17">
        <f t="shared" si="95"/>
        <v>4.5819999999999999</v>
      </c>
      <c r="AJ398" s="14">
        <v>0.01</v>
      </c>
      <c r="AK398" s="15">
        <v>3.8861580576481118E-3</v>
      </c>
      <c r="AL398" s="21">
        <v>352.70641524039837</v>
      </c>
      <c r="AM398" s="16">
        <f t="shared" si="96"/>
        <v>1.3706728775706549</v>
      </c>
      <c r="AN398" s="16">
        <f t="shared" si="97"/>
        <v>3.5270641524039839</v>
      </c>
      <c r="AO398" s="27">
        <v>0.29895851351346631</v>
      </c>
      <c r="AP398" s="27">
        <v>0.29453686214808422</v>
      </c>
    </row>
    <row r="399" spans="1:42" customFormat="1" x14ac:dyDescent="0.25">
      <c r="A399" t="str">
        <f t="shared" si="98"/>
        <v>46113PeruCentene CorporationCentene</v>
      </c>
      <c r="B399" t="str">
        <f t="shared" si="85"/>
        <v>46113PeruCentene</v>
      </c>
      <c r="C399" s="11">
        <v>46113</v>
      </c>
      <c r="D399" s="12" t="s">
        <v>39</v>
      </c>
      <c r="E399" s="12" t="s">
        <v>227</v>
      </c>
      <c r="F399" s="12" t="s">
        <v>76</v>
      </c>
      <c r="G399" s="12" t="s">
        <v>77</v>
      </c>
      <c r="H399" s="12" t="s">
        <v>41</v>
      </c>
      <c r="I399" s="12" t="s">
        <v>42</v>
      </c>
      <c r="J399" s="13">
        <v>51442.241944444497</v>
      </c>
      <c r="K399" s="14">
        <v>0.13481098898525051</v>
      </c>
      <c r="L399" s="15">
        <v>0.201739</v>
      </c>
      <c r="M399" s="16">
        <v>66975.009988999998</v>
      </c>
      <c r="N399" s="17">
        <f t="shared" si="86"/>
        <v>13511.471540170871</v>
      </c>
      <c r="O399" s="16">
        <f t="shared" si="87"/>
        <v>9028.9673339141227</v>
      </c>
      <c r="P399" s="14">
        <v>7.8749999999999987E-2</v>
      </c>
      <c r="Q399" s="15">
        <v>5.7001999999999997E-2</v>
      </c>
      <c r="R399" s="13">
        <v>72199.009988999998</v>
      </c>
      <c r="S399" s="17">
        <f t="shared" si="88"/>
        <v>4115.4879673929781</v>
      </c>
      <c r="T399" s="16">
        <f t="shared" si="89"/>
        <v>5685.6720366337486</v>
      </c>
      <c r="U399" s="14">
        <v>0.13525309592068852</v>
      </c>
      <c r="V399" s="15">
        <v>7.5687598059492475E-2</v>
      </c>
      <c r="W399" s="13">
        <v>17587.570833333331</v>
      </c>
      <c r="X399" s="17">
        <f t="shared" si="90"/>
        <v>1331.1609920761864</v>
      </c>
      <c r="Y399" s="16">
        <f t="shared" si="91"/>
        <v>2378.7734049327369</v>
      </c>
      <c r="Z399" s="14">
        <v>0.81500000000000006</v>
      </c>
      <c r="AA399" s="15">
        <v>0.8274011310127849</v>
      </c>
      <c r="AB399" s="13">
        <v>51442.241944444497</v>
      </c>
      <c r="AC399" s="16">
        <f t="shared" si="92"/>
        <v>42563.3691666667</v>
      </c>
      <c r="AD399" s="16">
        <f t="shared" si="93"/>
        <v>41925.42718472227</v>
      </c>
      <c r="AE399" s="14">
        <v>6.5000000000000002E-2</v>
      </c>
      <c r="AF399" s="14">
        <v>0.115294117647</v>
      </c>
      <c r="AG399" s="22">
        <v>425</v>
      </c>
      <c r="AH399" s="17">
        <f t="shared" si="94"/>
        <v>48.999999999974996</v>
      </c>
      <c r="AI399" s="17">
        <f t="shared" si="95"/>
        <v>27.625</v>
      </c>
      <c r="AJ399" s="14">
        <v>0.01</v>
      </c>
      <c r="AK399" s="15">
        <v>9.6612199785421522E-3</v>
      </c>
      <c r="AL399" s="21">
        <v>771.98584079313252</v>
      </c>
      <c r="AM399" s="16">
        <f t="shared" si="96"/>
        <v>7.4583250282222728</v>
      </c>
      <c r="AN399" s="16">
        <f t="shared" si="97"/>
        <v>7.7198584079313255</v>
      </c>
      <c r="AO399" s="27">
        <v>0.44289016911962076</v>
      </c>
      <c r="AP399" s="27">
        <v>0.41101662429670788</v>
      </c>
    </row>
    <row r="400" spans="1:42" customFormat="1" x14ac:dyDescent="0.25">
      <c r="A400" t="str">
        <f t="shared" si="98"/>
        <v>46113PeruChowNowChowNow</v>
      </c>
      <c r="B400" t="str">
        <f t="shared" si="85"/>
        <v>46113PeruChowNow</v>
      </c>
      <c r="C400" s="11">
        <v>46113</v>
      </c>
      <c r="D400" s="12" t="s">
        <v>39</v>
      </c>
      <c r="E400" s="12" t="s">
        <v>227</v>
      </c>
      <c r="F400" s="12" t="s">
        <v>78</v>
      </c>
      <c r="G400" s="12" t="s">
        <v>78</v>
      </c>
      <c r="H400" s="12" t="s">
        <v>41</v>
      </c>
      <c r="I400" s="12" t="s">
        <v>42</v>
      </c>
      <c r="J400" s="13">
        <v>2954.0511059999999</v>
      </c>
      <c r="K400" s="14">
        <v>0.11034000000000001</v>
      </c>
      <c r="L400" s="15">
        <v>0.173286</v>
      </c>
      <c r="M400" s="16">
        <v>2916.75</v>
      </c>
      <c r="N400" s="17">
        <f t="shared" si="86"/>
        <v>505.4319405</v>
      </c>
      <c r="O400" s="16">
        <f t="shared" si="87"/>
        <v>321.83419500000002</v>
      </c>
      <c r="P400" s="14">
        <v>7.7579999999999996E-2</v>
      </c>
      <c r="Q400" s="15">
        <v>1.0573000000000001E-2</v>
      </c>
      <c r="R400" s="13">
        <v>3073.75</v>
      </c>
      <c r="S400" s="17">
        <f t="shared" si="88"/>
        <v>32.49875875</v>
      </c>
      <c r="T400" s="16">
        <f t="shared" si="89"/>
        <v>238.46152499999999</v>
      </c>
      <c r="U400" s="14">
        <v>0</v>
      </c>
      <c r="V400" s="15">
        <v>0</v>
      </c>
      <c r="W400" s="13">
        <v>942.86861111111114</v>
      </c>
      <c r="X400" s="17">
        <f t="shared" si="90"/>
        <v>0</v>
      </c>
      <c r="Y400" s="16">
        <f t="shared" si="91"/>
        <v>0</v>
      </c>
      <c r="Z400" s="14">
        <v>0.89999999999999947</v>
      </c>
      <c r="AA400" s="15">
        <v>0.9001267033374033</v>
      </c>
      <c r="AB400" s="13">
        <v>2954.0511059999999</v>
      </c>
      <c r="AC400" s="16">
        <f t="shared" si="92"/>
        <v>2659.0202835339901</v>
      </c>
      <c r="AD400" s="16">
        <f t="shared" si="93"/>
        <v>2658.6459953999984</v>
      </c>
      <c r="AE400" s="14">
        <v>7.2300000000000003E-2</v>
      </c>
      <c r="AF400" s="14">
        <v>0</v>
      </c>
      <c r="AG400" s="22">
        <v>17</v>
      </c>
      <c r="AH400" s="17">
        <f t="shared" si="94"/>
        <v>0</v>
      </c>
      <c r="AI400" s="17">
        <f t="shared" si="95"/>
        <v>1.2291000000000001</v>
      </c>
      <c r="AJ400" s="14">
        <v>0.01</v>
      </c>
      <c r="AK400" s="15">
        <v>2.8057493074806969E-2</v>
      </c>
      <c r="AL400" s="21">
        <v>31.084541016867462</v>
      </c>
      <c r="AM400" s="16">
        <f t="shared" si="96"/>
        <v>0.87215429431431202</v>
      </c>
      <c r="AN400" s="16">
        <f t="shared" si="97"/>
        <v>0.31084541016867462</v>
      </c>
      <c r="AO400" s="27">
        <v>0.41395744513007254</v>
      </c>
      <c r="AP400" s="27">
        <v>0.51023762124083039</v>
      </c>
    </row>
    <row r="401" spans="1:42" customFormat="1" x14ac:dyDescent="0.25">
      <c r="A401" t="str">
        <f t="shared" si="98"/>
        <v>46113ColombiaCitigroup Inc.Citigroup Inc.</v>
      </c>
      <c r="B401" t="str">
        <f t="shared" si="85"/>
        <v>46113ColombiaCitigroup Inc.</v>
      </c>
      <c r="C401" s="11">
        <v>46113</v>
      </c>
      <c r="D401" s="12" t="s">
        <v>18</v>
      </c>
      <c r="E401" s="12" t="s">
        <v>227</v>
      </c>
      <c r="F401" s="12" t="s">
        <v>79</v>
      </c>
      <c r="G401" s="12" t="s">
        <v>79</v>
      </c>
      <c r="H401" s="12" t="s">
        <v>25</v>
      </c>
      <c r="I401" s="12" t="s">
        <v>26</v>
      </c>
      <c r="J401" s="13">
        <v>5362.08</v>
      </c>
      <c r="K401" s="14">
        <v>7.2325267451979938E-2</v>
      </c>
      <c r="L401" s="15">
        <v>0.19945499999999999</v>
      </c>
      <c r="M401" s="16">
        <v>6483.8333329999996</v>
      </c>
      <c r="N401" s="17">
        <f t="shared" si="86"/>
        <v>1293.2329774335149</v>
      </c>
      <c r="O401" s="16">
        <f t="shared" si="87"/>
        <v>468.94497992328746</v>
      </c>
      <c r="P401" s="14">
        <v>2.267352742991623E-2</v>
      </c>
      <c r="Q401" s="15">
        <v>9.6856999999999999E-2</v>
      </c>
      <c r="R401" s="13">
        <v>6757.3333329999996</v>
      </c>
      <c r="S401" s="17">
        <f t="shared" si="88"/>
        <v>654.495034634381</v>
      </c>
      <c r="T401" s="16">
        <f t="shared" si="89"/>
        <v>153.21258267886276</v>
      </c>
      <c r="U401" s="14">
        <v>0</v>
      </c>
      <c r="V401" s="15">
        <v>0</v>
      </c>
      <c r="W401" s="13">
        <v>2371.9108333333334</v>
      </c>
      <c r="X401" s="17">
        <f t="shared" si="90"/>
        <v>0</v>
      </c>
      <c r="Y401" s="16">
        <f t="shared" si="91"/>
        <v>0</v>
      </c>
      <c r="Z401" s="14">
        <v>0.75</v>
      </c>
      <c r="AA401" s="15">
        <v>0.74724365876260335</v>
      </c>
      <c r="AB401" s="13">
        <v>5362.08</v>
      </c>
      <c r="AC401" s="16">
        <f t="shared" si="92"/>
        <v>4006.7802777777802</v>
      </c>
      <c r="AD401" s="16">
        <f t="shared" si="93"/>
        <v>4021.56</v>
      </c>
      <c r="AE401" s="14">
        <v>4.7300000000000002E-2</v>
      </c>
      <c r="AF401" s="14">
        <v>5.5555555554999997E-2</v>
      </c>
      <c r="AG401" s="22">
        <v>54</v>
      </c>
      <c r="AH401" s="17">
        <f t="shared" si="94"/>
        <v>2.99999999997</v>
      </c>
      <c r="AI401" s="17">
        <f t="shared" si="95"/>
        <v>2.5542000000000002</v>
      </c>
      <c r="AJ401" s="14">
        <v>0.01</v>
      </c>
      <c r="AK401" s="15">
        <v>0</v>
      </c>
      <c r="AL401" s="21">
        <v>76.323466428032091</v>
      </c>
      <c r="AM401" s="16">
        <f t="shared" si="96"/>
        <v>0</v>
      </c>
      <c r="AN401" s="16">
        <f t="shared" si="97"/>
        <v>0.76323466428032094</v>
      </c>
      <c r="AO401" s="27">
        <v>0.21013492339449799</v>
      </c>
      <c r="AP401" s="27">
        <v>0.10292264256982224</v>
      </c>
    </row>
    <row r="402" spans="1:42" customFormat="1" x14ac:dyDescent="0.25">
      <c r="A402" t="str">
        <f t="shared" si="98"/>
        <v>46113ColombiaColpatria Red MiltibancaColpatria Red Multibanca SA (Crédito Fácil)</v>
      </c>
      <c r="B402" t="str">
        <f t="shared" si="85"/>
        <v>46113ColombiaColpatria Red Multibanca SA (Crédito Fácil)</v>
      </c>
      <c r="C402" s="11">
        <v>46113</v>
      </c>
      <c r="D402" s="12" t="s">
        <v>18</v>
      </c>
      <c r="E402" s="12" t="s">
        <v>227</v>
      </c>
      <c r="F402" s="12" t="s">
        <v>80</v>
      </c>
      <c r="G402" s="12" t="s">
        <v>81</v>
      </c>
      <c r="H402" s="12" t="s">
        <v>36</v>
      </c>
      <c r="I402" s="12" t="s">
        <v>37</v>
      </c>
      <c r="J402" s="13">
        <v>31747.51</v>
      </c>
      <c r="K402" s="14">
        <v>9.0000000000000011E-2</v>
      </c>
      <c r="L402" s="15">
        <v>0.115373</v>
      </c>
      <c r="M402" s="16">
        <v>48213.849995999997</v>
      </c>
      <c r="N402" s="17">
        <f t="shared" si="86"/>
        <v>5562.5765155885074</v>
      </c>
      <c r="O402" s="16">
        <f t="shared" si="87"/>
        <v>4339.2464996400004</v>
      </c>
      <c r="P402" s="14">
        <v>2.8670707864592273E-2</v>
      </c>
      <c r="Q402" s="15">
        <v>3.2946000000000003E-2</v>
      </c>
      <c r="R402" s="13">
        <v>51879.099995999997</v>
      </c>
      <c r="S402" s="17">
        <f t="shared" si="88"/>
        <v>1709.2088284682161</v>
      </c>
      <c r="T402" s="16">
        <f t="shared" si="89"/>
        <v>1487.4105202632861</v>
      </c>
      <c r="U402" s="14">
        <v>6.8672610997207117E-2</v>
      </c>
      <c r="V402" s="15">
        <v>5.1493795172256086E-2</v>
      </c>
      <c r="W402" s="13">
        <v>7042.4808333333331</v>
      </c>
      <c r="X402" s="17">
        <f t="shared" si="90"/>
        <v>362.64406553620603</v>
      </c>
      <c r="Y402" s="16">
        <f t="shared" si="91"/>
        <v>483.62554672278702</v>
      </c>
      <c r="Z402" s="14">
        <v>0.89999999999999958</v>
      </c>
      <c r="AA402" s="15">
        <v>0.97316223002475799</v>
      </c>
      <c r="AB402" s="13">
        <v>31747.51</v>
      </c>
      <c r="AC402" s="16">
        <f t="shared" si="92"/>
        <v>30895.477629333302</v>
      </c>
      <c r="AD402" s="16">
        <f t="shared" si="93"/>
        <v>28572.758999999984</v>
      </c>
      <c r="AE402" s="14">
        <v>7.3300000000000004E-2</v>
      </c>
      <c r="AF402" s="14">
        <v>4.1984732823999997E-2</v>
      </c>
      <c r="AG402" s="22">
        <v>262</v>
      </c>
      <c r="AH402" s="17">
        <f t="shared" si="94"/>
        <v>10.999999999887999</v>
      </c>
      <c r="AI402" s="17">
        <f t="shared" si="95"/>
        <v>19.204600000000003</v>
      </c>
      <c r="AJ402" s="14">
        <v>0.01</v>
      </c>
      <c r="AK402" s="15">
        <v>5.5419297237580744E-3</v>
      </c>
      <c r="AL402" s="21">
        <v>301.18053201758335</v>
      </c>
      <c r="AM402" s="16">
        <f t="shared" si="96"/>
        <v>1.6691213426055156</v>
      </c>
      <c r="AN402" s="16">
        <f t="shared" si="97"/>
        <v>3.0118053201758337</v>
      </c>
      <c r="AO402" s="27">
        <v>0.29157848451256713</v>
      </c>
      <c r="AP402" s="27">
        <v>0.29158686774485953</v>
      </c>
    </row>
    <row r="403" spans="1:42" customFormat="1" x14ac:dyDescent="0.25">
      <c r="A403" t="str">
        <f t="shared" si="98"/>
        <v>46113ColombiaColsubsidioColsubsidio</v>
      </c>
      <c r="B403" t="str">
        <f t="shared" si="85"/>
        <v>46113ColombiaColsubsidio</v>
      </c>
      <c r="C403" s="11">
        <v>46113</v>
      </c>
      <c r="D403" s="12" t="s">
        <v>18</v>
      </c>
      <c r="E403" s="12" t="s">
        <v>227</v>
      </c>
      <c r="F403" s="12" t="s">
        <v>82</v>
      </c>
      <c r="G403" s="12" t="s">
        <v>82</v>
      </c>
      <c r="H403" s="12" t="s">
        <v>36</v>
      </c>
      <c r="I403" s="12" t="s">
        <v>37</v>
      </c>
      <c r="J403" s="13">
        <v>809.93</v>
      </c>
      <c r="K403" s="14">
        <v>8.0100000000000005E-2</v>
      </c>
      <c r="L403" s="15">
        <v>0.18020900000000001</v>
      </c>
      <c r="M403" s="16">
        <v>940.5</v>
      </c>
      <c r="N403" s="17">
        <f t="shared" si="86"/>
        <v>169.48656450000001</v>
      </c>
      <c r="O403" s="16">
        <f t="shared" si="87"/>
        <v>75.334050000000005</v>
      </c>
      <c r="P403" s="14">
        <v>1.0499443000371336E-2</v>
      </c>
      <c r="Q403" s="15">
        <v>2.6315000000000002E-2</v>
      </c>
      <c r="R403" s="13">
        <v>969</v>
      </c>
      <c r="S403" s="17">
        <f t="shared" si="88"/>
        <v>25.499235000000002</v>
      </c>
      <c r="T403" s="16">
        <f t="shared" si="89"/>
        <v>10.173960267359824</v>
      </c>
      <c r="U403" s="14">
        <v>4.17211980953901E-2</v>
      </c>
      <c r="V403" s="15">
        <v>2.5494560128761681E-2</v>
      </c>
      <c r="W403" s="13">
        <v>240.86166666666668</v>
      </c>
      <c r="X403" s="17">
        <f t="shared" si="90"/>
        <v>6.1406622435470872</v>
      </c>
      <c r="Y403" s="16">
        <f t="shared" si="91"/>
        <v>10.049037308585818</v>
      </c>
      <c r="Z403" s="14">
        <v>0.97850000000000026</v>
      </c>
      <c r="AA403" s="15">
        <v>0.42428117930630549</v>
      </c>
      <c r="AB403" s="13">
        <v>809.93</v>
      </c>
      <c r="AC403" s="16">
        <f t="shared" si="92"/>
        <v>343.63805555555598</v>
      </c>
      <c r="AD403" s="16">
        <f t="shared" si="93"/>
        <v>792.51650500000017</v>
      </c>
      <c r="AE403" s="14">
        <v>5.7299999999999997E-2</v>
      </c>
      <c r="AF403" s="14">
        <v>0</v>
      </c>
      <c r="AG403" s="22">
        <v>5</v>
      </c>
      <c r="AH403" s="17">
        <f t="shared" si="94"/>
        <v>0</v>
      </c>
      <c r="AI403" s="17">
        <f t="shared" si="95"/>
        <v>0.28649999999999998</v>
      </c>
      <c r="AJ403" s="14">
        <v>0.01</v>
      </c>
      <c r="AK403" s="15">
        <v>2.002578470464859E-3</v>
      </c>
      <c r="AL403" s="21">
        <v>84.852050747916664</v>
      </c>
      <c r="AM403" s="16">
        <f t="shared" si="96"/>
        <v>0.16992289000256955</v>
      </c>
      <c r="AN403" s="16">
        <f t="shared" si="97"/>
        <v>0.84852050747916663</v>
      </c>
      <c r="AO403" s="27">
        <v>0.63820617168960936</v>
      </c>
      <c r="AP403" s="27">
        <v>0.65710073714808626</v>
      </c>
    </row>
    <row r="404" spans="1:42" customFormat="1" x14ac:dyDescent="0.25">
      <c r="A404" t="str">
        <f t="shared" si="98"/>
        <v>46113ColombiaComfenalco AntioquiaComfenalco Antioquia</v>
      </c>
      <c r="B404" t="str">
        <f t="shared" si="85"/>
        <v>46113ColombiaComfenalco Antioquia</v>
      </c>
      <c r="C404" s="11">
        <v>46113</v>
      </c>
      <c r="D404" s="12" t="s">
        <v>18</v>
      </c>
      <c r="E404" s="12" t="s">
        <v>227</v>
      </c>
      <c r="F404" s="12" t="s">
        <v>83</v>
      </c>
      <c r="G404" s="12" t="s">
        <v>83</v>
      </c>
      <c r="H404" s="12" t="s">
        <v>36</v>
      </c>
      <c r="I404" s="12" t="s">
        <v>37</v>
      </c>
      <c r="J404" s="13">
        <v>2236.08</v>
      </c>
      <c r="K404" s="14">
        <v>5.2822342129697122E-2</v>
      </c>
      <c r="L404" s="15">
        <v>7.0536000000000001E-2</v>
      </c>
      <c r="M404" s="16">
        <v>2397.5</v>
      </c>
      <c r="N404" s="17">
        <f t="shared" si="86"/>
        <v>169.11006</v>
      </c>
      <c r="O404" s="16">
        <f t="shared" si="87"/>
        <v>126.64156525594885</v>
      </c>
      <c r="P404" s="14">
        <v>7.0580416482055831E-3</v>
      </c>
      <c r="Q404" s="15">
        <v>0</v>
      </c>
      <c r="R404" s="13">
        <v>2605.5</v>
      </c>
      <c r="S404" s="17">
        <f t="shared" si="88"/>
        <v>0</v>
      </c>
      <c r="T404" s="16">
        <f t="shared" si="89"/>
        <v>18.389727514399645</v>
      </c>
      <c r="U404" s="14">
        <v>0</v>
      </c>
      <c r="V404" s="15">
        <v>0</v>
      </c>
      <c r="W404" s="13">
        <v>562.89305555555552</v>
      </c>
      <c r="X404" s="17">
        <f t="shared" si="90"/>
        <v>0</v>
      </c>
      <c r="Y404" s="16">
        <f t="shared" si="91"/>
        <v>0</v>
      </c>
      <c r="Z404" s="14">
        <v>0.99810000000000054</v>
      </c>
      <c r="AA404" s="15">
        <v>1.0575899937986699</v>
      </c>
      <c r="AB404" s="13">
        <v>2236.08</v>
      </c>
      <c r="AC404" s="16">
        <f t="shared" si="92"/>
        <v>2364.8558333333299</v>
      </c>
      <c r="AD404" s="16">
        <f t="shared" si="93"/>
        <v>2231.8314480000013</v>
      </c>
      <c r="AE404" s="14">
        <v>8.0999999999999996E-3</v>
      </c>
      <c r="AF404" s="14">
        <v>7.1428571428000007E-2</v>
      </c>
      <c r="AG404" s="22">
        <v>14</v>
      </c>
      <c r="AH404" s="17">
        <f t="shared" si="94"/>
        <v>0.99999999999200007</v>
      </c>
      <c r="AI404" s="17">
        <f t="shared" si="95"/>
        <v>0.1134</v>
      </c>
      <c r="AJ404" s="14">
        <v>0.01</v>
      </c>
      <c r="AK404" s="15">
        <v>7.4313681079067034E-3</v>
      </c>
      <c r="AL404" s="21">
        <v>22.534495570833332</v>
      </c>
      <c r="AM404" s="16">
        <f t="shared" si="96"/>
        <v>0.16746213171285568</v>
      </c>
      <c r="AN404" s="16">
        <f t="shared" si="97"/>
        <v>0.22534495570833332</v>
      </c>
      <c r="AO404" s="27">
        <v>0.30660009209178896</v>
      </c>
      <c r="AP404" s="27">
        <v>0.3647852490638952</v>
      </c>
    </row>
    <row r="405" spans="1:42" customFormat="1" x14ac:dyDescent="0.25">
      <c r="A405" t="str">
        <f t="shared" si="98"/>
        <v>46113ColombiaConcora Credit Inc.Concora Credit Inc.</v>
      </c>
      <c r="B405" t="str">
        <f t="shared" si="85"/>
        <v>46113ColombiaConcora Credit Inc.</v>
      </c>
      <c r="C405" s="11">
        <v>46113</v>
      </c>
      <c r="D405" s="12" t="s">
        <v>18</v>
      </c>
      <c r="E405" s="12" t="s">
        <v>227</v>
      </c>
      <c r="F405" s="12" t="s">
        <v>84</v>
      </c>
      <c r="G405" s="12" t="s">
        <v>84</v>
      </c>
      <c r="H405" s="12" t="s">
        <v>25</v>
      </c>
      <c r="I405" s="12" t="s">
        <v>26</v>
      </c>
      <c r="J405" s="13">
        <v>30407.37</v>
      </c>
      <c r="K405" s="14">
        <v>0.14814622676354339</v>
      </c>
      <c r="L405" s="15">
        <v>0.180036</v>
      </c>
      <c r="M405" s="16">
        <v>34144.699994000002</v>
      </c>
      <c r="N405" s="17">
        <f t="shared" si="86"/>
        <v>6147.2752081197841</v>
      </c>
      <c r="O405" s="16">
        <f t="shared" si="87"/>
        <v>5058.4084680842825</v>
      </c>
      <c r="P405" s="14">
        <v>5.3796426377716436E-2</v>
      </c>
      <c r="Q405" s="15">
        <v>2.3970999999999999E-2</v>
      </c>
      <c r="R405" s="13">
        <v>37607.449993000002</v>
      </c>
      <c r="S405" s="17">
        <f t="shared" si="88"/>
        <v>901.48818378220301</v>
      </c>
      <c r="T405" s="16">
        <f t="shared" si="89"/>
        <v>2023.1464148020771</v>
      </c>
      <c r="U405" s="14">
        <v>0</v>
      </c>
      <c r="V405" s="15">
        <v>0</v>
      </c>
      <c r="W405" s="13">
        <v>12349.578055555554</v>
      </c>
      <c r="X405" s="17">
        <f t="shared" si="90"/>
        <v>0</v>
      </c>
      <c r="Y405" s="16">
        <f t="shared" si="91"/>
        <v>0</v>
      </c>
      <c r="Z405" s="14">
        <v>0.89639999999999997</v>
      </c>
      <c r="AA405" s="15">
        <v>0.84173222917119428</v>
      </c>
      <c r="AB405" s="13">
        <v>30407.37</v>
      </c>
      <c r="AC405" s="16">
        <f t="shared" si="92"/>
        <v>25594.863333333298</v>
      </c>
      <c r="AD405" s="16">
        <f t="shared" si="93"/>
        <v>27257.166467999999</v>
      </c>
      <c r="AE405" s="14">
        <v>0.1174</v>
      </c>
      <c r="AF405" s="14">
        <v>0.10784313725399999</v>
      </c>
      <c r="AG405" s="22">
        <v>204</v>
      </c>
      <c r="AH405" s="17">
        <f t="shared" si="94"/>
        <v>21.999999999815998</v>
      </c>
      <c r="AI405" s="17">
        <f t="shared" si="95"/>
        <v>23.9496</v>
      </c>
      <c r="AJ405" s="14">
        <v>0.01</v>
      </c>
      <c r="AK405" s="15">
        <v>1.6194234024506544E-3</v>
      </c>
      <c r="AL405" s="21">
        <v>384.28063298762913</v>
      </c>
      <c r="AM405" s="16">
        <f t="shared" si="96"/>
        <v>0.62231305016871752</v>
      </c>
      <c r="AN405" s="16">
        <f t="shared" si="97"/>
        <v>3.8428063298762916</v>
      </c>
      <c r="AO405" s="27">
        <v>0.36510942939794028</v>
      </c>
      <c r="AP405" s="27">
        <v>0.38509708558298339</v>
      </c>
    </row>
    <row r="406" spans="1:42" customFormat="1" x14ac:dyDescent="0.25">
      <c r="A406" t="str">
        <f t="shared" si="98"/>
        <v>46113PeruConserviceConservice</v>
      </c>
      <c r="B406" t="str">
        <f t="shared" si="85"/>
        <v>46113PeruConservice</v>
      </c>
      <c r="C406" s="11">
        <v>46113</v>
      </c>
      <c r="D406" s="12" t="s">
        <v>39</v>
      </c>
      <c r="E406" s="12" t="s">
        <v>227</v>
      </c>
      <c r="F406" s="12" t="s">
        <v>85</v>
      </c>
      <c r="G406" s="12" t="s">
        <v>85</v>
      </c>
      <c r="H406" s="12" t="s">
        <v>41</v>
      </c>
      <c r="I406" s="12" t="s">
        <v>42</v>
      </c>
      <c r="J406" s="13">
        <v>10169.637465555101</v>
      </c>
      <c r="K406" s="14">
        <v>0.17314000000000002</v>
      </c>
      <c r="L406" s="15">
        <v>0.15312100000000001</v>
      </c>
      <c r="M406" s="16">
        <v>10955.751111</v>
      </c>
      <c r="N406" s="17">
        <f t="shared" si="86"/>
        <v>1677.5555658674309</v>
      </c>
      <c r="O406" s="16">
        <f t="shared" si="87"/>
        <v>1896.8787473585401</v>
      </c>
      <c r="P406" s="14">
        <v>5.4450000000000005E-2</v>
      </c>
      <c r="Q406" s="15">
        <v>3.7429999999999998E-2</v>
      </c>
      <c r="R406" s="13">
        <v>12102.501111</v>
      </c>
      <c r="S406" s="17">
        <f t="shared" si="88"/>
        <v>452.99661658472996</v>
      </c>
      <c r="T406" s="16">
        <f t="shared" si="89"/>
        <v>658.98118549395008</v>
      </c>
      <c r="U406" s="14">
        <v>0</v>
      </c>
      <c r="V406" s="15">
        <v>0</v>
      </c>
      <c r="W406" s="13">
        <v>3067.8924999999999</v>
      </c>
      <c r="X406" s="17">
        <f t="shared" si="90"/>
        <v>0</v>
      </c>
      <c r="Y406" s="16">
        <f t="shared" si="91"/>
        <v>0</v>
      </c>
      <c r="Z406" s="14">
        <v>0.8</v>
      </c>
      <c r="AA406" s="15">
        <v>0.72850115309642249</v>
      </c>
      <c r="AB406" s="13">
        <v>10169.637465555101</v>
      </c>
      <c r="AC406" s="16">
        <f t="shared" si="92"/>
        <v>7408.5926202294704</v>
      </c>
      <c r="AD406" s="16">
        <f t="shared" si="93"/>
        <v>8135.7099724440814</v>
      </c>
      <c r="AE406" s="14">
        <v>8.5000000000000006E-2</v>
      </c>
      <c r="AF406" s="14">
        <v>0.13953488372</v>
      </c>
      <c r="AG406" s="22">
        <v>86</v>
      </c>
      <c r="AH406" s="17">
        <f t="shared" si="94"/>
        <v>11.99999999992</v>
      </c>
      <c r="AI406" s="17">
        <f t="shared" si="95"/>
        <v>7.3100000000000005</v>
      </c>
      <c r="AJ406" s="14">
        <v>0.01</v>
      </c>
      <c r="AK406" s="15">
        <v>1.4018854909613796E-2</v>
      </c>
      <c r="AL406" s="21">
        <v>165.35613829224096</v>
      </c>
      <c r="AM406" s="16">
        <f t="shared" si="96"/>
        <v>2.3181037111329599</v>
      </c>
      <c r="AN406" s="16">
        <f t="shared" si="97"/>
        <v>1.6535613829224096</v>
      </c>
      <c r="AO406" s="27">
        <v>0.43937400737521093</v>
      </c>
      <c r="AP406" s="27">
        <v>0.35626214402214196</v>
      </c>
    </row>
    <row r="407" spans="1:42" customFormat="1" x14ac:dyDescent="0.25">
      <c r="A407" t="str">
        <f t="shared" si="98"/>
        <v>46113ColombiaCopa AirlinesCopa Airlines</v>
      </c>
      <c r="B407" t="str">
        <f t="shared" si="85"/>
        <v>46113ColombiaCopa Airlines</v>
      </c>
      <c r="C407" s="11">
        <v>46113</v>
      </c>
      <c r="D407" s="12" t="s">
        <v>18</v>
      </c>
      <c r="E407" s="12" t="s">
        <v>227</v>
      </c>
      <c r="F407" s="12" t="s">
        <v>86</v>
      </c>
      <c r="G407" s="12" t="s">
        <v>86</v>
      </c>
      <c r="H407" s="12" t="s">
        <v>36</v>
      </c>
      <c r="I407" s="12" t="s">
        <v>37</v>
      </c>
      <c r="J407" s="13">
        <v>35154.685193525998</v>
      </c>
      <c r="K407" s="14">
        <v>0.108</v>
      </c>
      <c r="L407" s="15">
        <v>0.12936700000000001</v>
      </c>
      <c r="M407" s="16">
        <v>46894.399917000002</v>
      </c>
      <c r="N407" s="17">
        <f t="shared" si="86"/>
        <v>6066.5878340625395</v>
      </c>
      <c r="O407" s="16">
        <f t="shared" si="87"/>
        <v>5064.595191036</v>
      </c>
      <c r="P407" s="14">
        <v>3.7421549344190209E-2</v>
      </c>
      <c r="Q407" s="15">
        <v>2.6705E-2</v>
      </c>
      <c r="R407" s="13">
        <v>48238.899917000002</v>
      </c>
      <c r="S407" s="17">
        <f t="shared" si="88"/>
        <v>1288.219822283485</v>
      </c>
      <c r="T407" s="16">
        <f t="shared" si="89"/>
        <v>1805.1743735534685</v>
      </c>
      <c r="U407" s="14">
        <v>0.10741137420635376</v>
      </c>
      <c r="V407" s="15">
        <v>6.431187882781926E-2</v>
      </c>
      <c r="W407" s="13">
        <v>13005.543333333335</v>
      </c>
      <c r="X407" s="17">
        <f t="shared" si="90"/>
        <v>836.41092694328609</v>
      </c>
      <c r="Y407" s="16">
        <f t="shared" si="91"/>
        <v>1396.9432817336162</v>
      </c>
      <c r="Z407" s="29">
        <v>0.73540000000000005</v>
      </c>
      <c r="AA407" s="15">
        <v>0.70899999999999996</v>
      </c>
      <c r="AB407" s="13">
        <v>35154.685193525998</v>
      </c>
      <c r="AC407" s="16">
        <f t="shared" si="92"/>
        <v>24924.67180220993</v>
      </c>
      <c r="AD407" s="16">
        <f t="shared" si="93"/>
        <v>25852.755491319022</v>
      </c>
      <c r="AE407" s="14">
        <v>5.6099999999999997E-2</v>
      </c>
      <c r="AF407" s="14">
        <v>5.4237288134999999E-2</v>
      </c>
      <c r="AG407" s="22">
        <v>295</v>
      </c>
      <c r="AH407" s="17">
        <f t="shared" si="94"/>
        <v>15.999999999825</v>
      </c>
      <c r="AI407" s="17">
        <f t="shared" si="95"/>
        <v>16.549499999999998</v>
      </c>
      <c r="AJ407" s="14">
        <v>0.01</v>
      </c>
      <c r="AK407" s="15">
        <v>1.3020236538460935E-2</v>
      </c>
      <c r="AL407" s="21">
        <v>370.43736395862578</v>
      </c>
      <c r="AM407" s="16">
        <f t="shared" si="96"/>
        <v>4.8231821014252514</v>
      </c>
      <c r="AN407" s="16">
        <f t="shared" si="97"/>
        <v>3.7043736395862581</v>
      </c>
      <c r="AO407" s="27">
        <v>0.17514624277808402</v>
      </c>
      <c r="AP407" s="27">
        <v>0.15850994937702773</v>
      </c>
    </row>
    <row r="408" spans="1:42" customFormat="1" x14ac:dyDescent="0.25">
      <c r="A408" t="str">
        <f t="shared" si="98"/>
        <v>46113ColombiaCredibancoCredibanco</v>
      </c>
      <c r="B408" t="str">
        <f t="shared" si="85"/>
        <v>46113ColombiaCredibanco</v>
      </c>
      <c r="C408" s="11">
        <v>46113</v>
      </c>
      <c r="D408" s="12" t="s">
        <v>18</v>
      </c>
      <c r="E408" s="12" t="s">
        <v>227</v>
      </c>
      <c r="F408" s="12" t="s">
        <v>87</v>
      </c>
      <c r="G408" s="12" t="s">
        <v>87</v>
      </c>
      <c r="H408" s="12" t="s">
        <v>36</v>
      </c>
      <c r="I408" s="12" t="s">
        <v>37</v>
      </c>
      <c r="J408" s="13">
        <v>6190.37</v>
      </c>
      <c r="K408" s="14">
        <v>0.13200000000000001</v>
      </c>
      <c r="L408" s="15">
        <v>0.15220700000000001</v>
      </c>
      <c r="M408" s="16">
        <v>7004.9166649999997</v>
      </c>
      <c r="N408" s="17">
        <f t="shared" si="86"/>
        <v>1066.1973508296551</v>
      </c>
      <c r="O408" s="16">
        <f t="shared" si="87"/>
        <v>924.64899978000005</v>
      </c>
      <c r="P408" s="14">
        <v>3.4895993343474055E-2</v>
      </c>
      <c r="Q408" s="15">
        <v>4.1852E-2</v>
      </c>
      <c r="R408" s="13">
        <v>7203.9166649999997</v>
      </c>
      <c r="S408" s="17">
        <f t="shared" si="88"/>
        <v>301.49832026358001</v>
      </c>
      <c r="T408" s="16">
        <f t="shared" si="89"/>
        <v>251.38782798878179</v>
      </c>
      <c r="U408" s="14">
        <v>8.0339108540474241E-2</v>
      </c>
      <c r="V408" s="15">
        <v>6.1204636145487872E-2</v>
      </c>
      <c r="W408" s="13">
        <v>1818.2677777777778</v>
      </c>
      <c r="X408" s="17">
        <f t="shared" si="90"/>
        <v>111.28641775395369</v>
      </c>
      <c r="Y408" s="16">
        <f t="shared" si="91"/>
        <v>146.07801235453579</v>
      </c>
      <c r="Z408" s="14">
        <v>0.51</v>
      </c>
      <c r="AA408" s="15">
        <v>0.61569641330648894</v>
      </c>
      <c r="AB408" s="13">
        <v>6190.37</v>
      </c>
      <c r="AC408" s="16">
        <f t="shared" si="92"/>
        <v>3811.3886060400901</v>
      </c>
      <c r="AD408" s="16">
        <f t="shared" si="93"/>
        <v>3157.0886999999998</v>
      </c>
      <c r="AE408" s="14">
        <v>8.5500000000000007E-2</v>
      </c>
      <c r="AF408" s="14">
        <v>4.7619047619000002E-2</v>
      </c>
      <c r="AG408" s="22">
        <v>42</v>
      </c>
      <c r="AH408" s="17">
        <f t="shared" si="94"/>
        <v>1.999999999998</v>
      </c>
      <c r="AI408" s="17">
        <f t="shared" si="95"/>
        <v>3.5910000000000002</v>
      </c>
      <c r="AJ408" s="14">
        <v>0.01</v>
      </c>
      <c r="AK408" s="15">
        <v>9.3096568742333016E-3</v>
      </c>
      <c r="AL408" s="21">
        <v>29.204791666666654</v>
      </c>
      <c r="AM408" s="16">
        <f t="shared" si="96"/>
        <v>0.27188658950013467</v>
      </c>
      <c r="AN408" s="16">
        <f t="shared" si="97"/>
        <v>0.29204791666666657</v>
      </c>
      <c r="AO408" s="27">
        <v>0.15045532933724773</v>
      </c>
      <c r="AP408" s="27">
        <v>0.16951432064849281</v>
      </c>
    </row>
    <row r="409" spans="1:42" customFormat="1" x14ac:dyDescent="0.25">
      <c r="A409" t="str">
        <f t="shared" si="98"/>
        <v>46113ColombiaDespegar.comDespegar.com</v>
      </c>
      <c r="B409" t="str">
        <f t="shared" si="85"/>
        <v>46113ColombiaDespegar.com</v>
      </c>
      <c r="C409" s="11">
        <v>46113</v>
      </c>
      <c r="D409" s="12" t="s">
        <v>18</v>
      </c>
      <c r="E409" s="12" t="s">
        <v>227</v>
      </c>
      <c r="F409" s="12" t="s">
        <v>88</v>
      </c>
      <c r="G409" s="12" t="s">
        <v>88</v>
      </c>
      <c r="H409" s="12" t="s">
        <v>36</v>
      </c>
      <c r="I409" s="12" t="s">
        <v>37</v>
      </c>
      <c r="J409" s="13">
        <v>67991.738888888896</v>
      </c>
      <c r="K409" s="14">
        <v>9.9000000000000005E-2</v>
      </c>
      <c r="L409" s="15">
        <v>0.51065799999999995</v>
      </c>
      <c r="M409" s="16">
        <v>124642.24995</v>
      </c>
      <c r="N409" s="17">
        <f t="shared" si="86"/>
        <v>63649.562074967092</v>
      </c>
      <c r="O409" s="16">
        <f t="shared" si="87"/>
        <v>12339.58274505</v>
      </c>
      <c r="P409" s="14">
        <v>2.99858288336824E-2</v>
      </c>
      <c r="Q409" s="15">
        <v>0.41558200000000001</v>
      </c>
      <c r="R409" s="13">
        <v>129634.49995</v>
      </c>
      <c r="S409" s="17">
        <f t="shared" si="88"/>
        <v>53873.764758220903</v>
      </c>
      <c r="T409" s="16">
        <f t="shared" si="89"/>
        <v>3887.1979264407096</v>
      </c>
      <c r="U409" s="14">
        <v>7.8070688243059558E-2</v>
      </c>
      <c r="V409" s="15">
        <v>8.3149906655759012E-2</v>
      </c>
      <c r="W409" s="13">
        <v>23418.283055555556</v>
      </c>
      <c r="X409" s="17">
        <f t="shared" si="90"/>
        <v>1947.2280501075875</v>
      </c>
      <c r="Y409" s="16">
        <f t="shared" si="91"/>
        <v>1828.2814756180019</v>
      </c>
      <c r="Z409" s="14">
        <v>0.82649999999999957</v>
      </c>
      <c r="AA409" s="15">
        <v>0.83588527053899497</v>
      </c>
      <c r="AB409" s="13">
        <v>67991.738888888896</v>
      </c>
      <c r="AC409" s="16">
        <f t="shared" si="92"/>
        <v>56833.293055555601</v>
      </c>
      <c r="AD409" s="16">
        <f t="shared" si="93"/>
        <v>56195.172191666643</v>
      </c>
      <c r="AE409" s="14">
        <v>4.3099999999999999E-2</v>
      </c>
      <c r="AF409" s="14">
        <v>4.613095238E-2</v>
      </c>
      <c r="AG409" s="22">
        <v>672</v>
      </c>
      <c r="AH409" s="17">
        <f t="shared" si="94"/>
        <v>30.99999999936</v>
      </c>
      <c r="AI409" s="17">
        <f t="shared" si="95"/>
        <v>28.963200000000001</v>
      </c>
      <c r="AJ409" s="14">
        <v>0.01</v>
      </c>
      <c r="AK409" s="15">
        <v>1.6387300244101784E-2</v>
      </c>
      <c r="AL409" s="21">
        <v>751.53543943291663</v>
      </c>
      <c r="AM409" s="16">
        <f t="shared" si="96"/>
        <v>12.315636890070177</v>
      </c>
      <c r="AN409" s="16">
        <f t="shared" si="97"/>
        <v>7.5153543943291661</v>
      </c>
      <c r="AO409" s="27">
        <v>0.31215227926232791</v>
      </c>
      <c r="AP409" s="27">
        <v>0.30081133574266961</v>
      </c>
    </row>
    <row r="410" spans="1:42" customFormat="1" x14ac:dyDescent="0.25">
      <c r="A410" t="str">
        <f t="shared" si="98"/>
        <v>46113ColombiaDidi Chuxing (formerly Didi Kuaidi)Didi Chuxing (formerly Didi Kuaidi)</v>
      </c>
      <c r="B410" t="str">
        <f t="shared" si="85"/>
        <v>46113ColombiaDidi Chuxing (formerly Didi Kuaidi)</v>
      </c>
      <c r="C410" s="11">
        <v>46113</v>
      </c>
      <c r="D410" s="12" t="s">
        <v>18</v>
      </c>
      <c r="E410" s="12" t="s">
        <v>227</v>
      </c>
      <c r="F410" s="12" t="s">
        <v>89</v>
      </c>
      <c r="G410" s="12" t="s">
        <v>89</v>
      </c>
      <c r="H410" s="12" t="s">
        <v>63</v>
      </c>
      <c r="I410" s="12" t="s">
        <v>64</v>
      </c>
      <c r="J410" s="13">
        <v>207666.26</v>
      </c>
      <c r="K410" s="14">
        <v>0.15944734135845695</v>
      </c>
      <c r="L410" s="15">
        <v>0.15807199999999999</v>
      </c>
      <c r="M410" s="16">
        <v>214081.966892</v>
      </c>
      <c r="N410" s="17">
        <f t="shared" si="86"/>
        <v>33840.364670552219</v>
      </c>
      <c r="O410" s="16">
        <f t="shared" si="87"/>
        <v>34134.800453718606</v>
      </c>
      <c r="P410" s="14">
        <v>3.9813235114457293E-2</v>
      </c>
      <c r="Q410" s="15">
        <v>3.2606000000000003E-2</v>
      </c>
      <c r="R410" s="13">
        <v>218975.533283</v>
      </c>
      <c r="S410" s="17">
        <f t="shared" si="88"/>
        <v>7139.916238225499</v>
      </c>
      <c r="T410" s="16">
        <f t="shared" si="89"/>
        <v>8718.1243909097466</v>
      </c>
      <c r="U410" s="14">
        <v>8.0428009760995386E-2</v>
      </c>
      <c r="V410" s="15">
        <v>0</v>
      </c>
      <c r="W410" s="13">
        <v>59657.305277777778</v>
      </c>
      <c r="X410" s="17">
        <f t="shared" si="90"/>
        <v>0</v>
      </c>
      <c r="Y410" s="16">
        <f t="shared" si="91"/>
        <v>4798.118331195793</v>
      </c>
      <c r="Z410" s="14">
        <v>0.85965165597900017</v>
      </c>
      <c r="AA410" s="15">
        <v>0.84857234102448797</v>
      </c>
      <c r="AB410" s="13">
        <v>207666.26</v>
      </c>
      <c r="AC410" s="16">
        <f t="shared" si="92"/>
        <v>176219.8444</v>
      </c>
      <c r="AD410" s="16">
        <f t="shared" si="93"/>
        <v>178520.64429996561</v>
      </c>
      <c r="AE410" s="14">
        <v>5.9200000000000003E-2</v>
      </c>
      <c r="AF410" s="14">
        <v>6.3049853372000003E-2</v>
      </c>
      <c r="AG410" s="22">
        <v>1364</v>
      </c>
      <c r="AH410" s="17">
        <f t="shared" si="94"/>
        <v>85.999999999408004</v>
      </c>
      <c r="AI410" s="17">
        <f t="shared" si="95"/>
        <v>80.748800000000003</v>
      </c>
      <c r="AJ410" s="14">
        <v>0.01</v>
      </c>
      <c r="AK410" s="15">
        <v>3.6021287380372409E-4</v>
      </c>
      <c r="AL410" s="21">
        <v>1406.5532199491076</v>
      </c>
      <c r="AM410" s="16">
        <f t="shared" si="96"/>
        <v>0.50665857751574972</v>
      </c>
      <c r="AN410" s="16">
        <f t="shared" si="97"/>
        <v>14.065532199491077</v>
      </c>
      <c r="AO410" s="27">
        <v>0.26850799845902068</v>
      </c>
      <c r="AP410" s="27">
        <v>0.25543427503871102</v>
      </c>
    </row>
    <row r="411" spans="1:42" customFormat="1" x14ac:dyDescent="0.25">
      <c r="A411" t="str">
        <f t="shared" si="98"/>
        <v>46113ColombiaDiscordDiscord</v>
      </c>
      <c r="B411" t="str">
        <f t="shared" si="85"/>
        <v>46113ColombiaDiscord</v>
      </c>
      <c r="C411" s="11">
        <v>46113</v>
      </c>
      <c r="D411" s="12" t="s">
        <v>18</v>
      </c>
      <c r="E411" s="12" t="s">
        <v>227</v>
      </c>
      <c r="F411" s="12" t="s">
        <v>90</v>
      </c>
      <c r="G411" s="12" t="s">
        <v>90</v>
      </c>
      <c r="H411" s="12" t="s">
        <v>41</v>
      </c>
      <c r="I411" s="12" t="s">
        <v>42</v>
      </c>
      <c r="J411" s="13">
        <v>11445.872979798</v>
      </c>
      <c r="K411" s="14">
        <v>5.4399326791798756E-2</v>
      </c>
      <c r="L411" s="15">
        <v>0.26557799999999998</v>
      </c>
      <c r="M411" s="16">
        <v>13724.149993999999</v>
      </c>
      <c r="N411" s="17">
        <f t="shared" si="86"/>
        <v>3644.8323071065315</v>
      </c>
      <c r="O411" s="16">
        <f t="shared" si="87"/>
        <v>746.58452046326886</v>
      </c>
      <c r="P411" s="14">
        <v>1.8000000000000002E-2</v>
      </c>
      <c r="Q411" s="15">
        <v>8.3846000000000004E-2</v>
      </c>
      <c r="R411" s="13">
        <v>14023.649993999999</v>
      </c>
      <c r="S411" s="17">
        <f t="shared" si="88"/>
        <v>1175.8269573969239</v>
      </c>
      <c r="T411" s="16">
        <f t="shared" si="89"/>
        <v>252.42569989200001</v>
      </c>
      <c r="U411" s="14">
        <v>0</v>
      </c>
      <c r="V411" s="15">
        <v>3.2593388366913053E-4</v>
      </c>
      <c r="W411" s="13">
        <v>3890.0155555555557</v>
      </c>
      <c r="X411" s="17">
        <f t="shared" si="90"/>
        <v>1.2678878775555527</v>
      </c>
      <c r="Y411" s="16">
        <f t="shared" si="91"/>
        <v>0</v>
      </c>
      <c r="Z411" s="14">
        <v>0.96670000000000089</v>
      </c>
      <c r="AA411" s="15">
        <v>0.93651663118749995</v>
      </c>
      <c r="AB411" s="13">
        <v>11445.872979798</v>
      </c>
      <c r="AC411" s="16">
        <f t="shared" si="92"/>
        <v>10719.250404040455</v>
      </c>
      <c r="AD411" s="16">
        <f t="shared" si="93"/>
        <v>11064.725409570736</v>
      </c>
      <c r="AE411" s="14">
        <v>2.9100000000000001E-2</v>
      </c>
      <c r="AF411" s="14">
        <v>0.1125</v>
      </c>
      <c r="AG411" s="22">
        <v>80</v>
      </c>
      <c r="AH411" s="17">
        <f t="shared" si="94"/>
        <v>9</v>
      </c>
      <c r="AI411" s="17">
        <f t="shared" si="95"/>
        <v>2.3280000000000003</v>
      </c>
      <c r="AJ411" s="14">
        <v>0.01</v>
      </c>
      <c r="AK411" s="15">
        <v>2.7945941975838707E-2</v>
      </c>
      <c r="AL411" s="21">
        <v>224.72367970503331</v>
      </c>
      <c r="AM411" s="16">
        <f t="shared" si="96"/>
        <v>6.280114913633823</v>
      </c>
      <c r="AN411" s="16">
        <f t="shared" si="97"/>
        <v>2.2472367970503333</v>
      </c>
      <c r="AO411" s="27">
        <v>0.38867752208590556</v>
      </c>
      <c r="AP411" s="27">
        <v>0.40609764451411129</v>
      </c>
    </row>
    <row r="412" spans="1:42" customFormat="1" x14ac:dyDescent="0.25">
      <c r="A412" t="str">
        <f t="shared" si="98"/>
        <v>46113ColombiaDisney Walt Co.Disney+</v>
      </c>
      <c r="B412" t="str">
        <f t="shared" si="85"/>
        <v>46113ColombiaDisney+</v>
      </c>
      <c r="C412" s="11">
        <v>46113</v>
      </c>
      <c r="D412" s="12" t="s">
        <v>18</v>
      </c>
      <c r="E412" s="12" t="s">
        <v>227</v>
      </c>
      <c r="F412" s="12" t="s">
        <v>91</v>
      </c>
      <c r="G412" s="12" t="s">
        <v>92</v>
      </c>
      <c r="H412" s="12" t="s">
        <v>21</v>
      </c>
      <c r="I412" s="12" t="s">
        <v>22</v>
      </c>
      <c r="J412" s="13">
        <v>48037</v>
      </c>
      <c r="K412" s="14">
        <v>0.1091248599777335</v>
      </c>
      <c r="L412" s="15">
        <v>0.15051600000000001</v>
      </c>
      <c r="M412" s="16">
        <v>55142.033332999999</v>
      </c>
      <c r="N412" s="17">
        <f t="shared" si="86"/>
        <v>8299.7582891498278</v>
      </c>
      <c r="O412" s="16">
        <f t="shared" si="87"/>
        <v>6017.3666663511376</v>
      </c>
      <c r="P412" s="14">
        <v>3.3965210688673433E-2</v>
      </c>
      <c r="Q412" s="15">
        <v>3.4091999999999997E-2</v>
      </c>
      <c r="R412" s="13">
        <v>56243.533332999999</v>
      </c>
      <c r="S412" s="17">
        <f t="shared" si="88"/>
        <v>1917.4545383886359</v>
      </c>
      <c r="T412" s="16">
        <f t="shared" si="89"/>
        <v>1910.3234595307722</v>
      </c>
      <c r="U412" s="14">
        <v>0</v>
      </c>
      <c r="V412" s="15">
        <v>0</v>
      </c>
      <c r="W412" s="13">
        <v>13643.643055555556</v>
      </c>
      <c r="X412" s="17">
        <f t="shared" si="90"/>
        <v>0</v>
      </c>
      <c r="Y412" s="16">
        <f t="shared" si="91"/>
        <v>0</v>
      </c>
      <c r="Z412" s="14">
        <v>0.96640000000000004</v>
      </c>
      <c r="AA412" s="15">
        <v>0.99893935924391619</v>
      </c>
      <c r="AB412" s="13">
        <v>48037</v>
      </c>
      <c r="AC412" s="16">
        <f t="shared" si="92"/>
        <v>47986.05</v>
      </c>
      <c r="AD412" s="16">
        <f t="shared" si="93"/>
        <v>46422.9568</v>
      </c>
      <c r="AE412" s="14">
        <v>7.8700000000000006E-2</v>
      </c>
      <c r="AF412" s="14">
        <v>7.5650118202999994E-2</v>
      </c>
      <c r="AG412" s="22">
        <v>423</v>
      </c>
      <c r="AH412" s="17">
        <f t="shared" si="94"/>
        <v>31.999999999868997</v>
      </c>
      <c r="AI412" s="17">
        <f t="shared" si="95"/>
        <v>33.290100000000002</v>
      </c>
      <c r="AJ412" s="14">
        <v>0.01</v>
      </c>
      <c r="AK412" s="15">
        <v>2.942470068417934E-2</v>
      </c>
      <c r="AL412" s="21">
        <v>729.0758507689427</v>
      </c>
      <c r="AM412" s="16">
        <f t="shared" si="96"/>
        <v>21.452838684939543</v>
      </c>
      <c r="AN412" s="16">
        <f t="shared" si="97"/>
        <v>7.2907585076894268</v>
      </c>
      <c r="AO412" s="27">
        <v>0.30421318629177962</v>
      </c>
      <c r="AP412" s="27">
        <v>0.31685309983895016</v>
      </c>
    </row>
    <row r="413" spans="1:42" customFormat="1" x14ac:dyDescent="0.25">
      <c r="A413" t="str">
        <f t="shared" si="98"/>
        <v>46113ColombiaDoorDashDoorDash</v>
      </c>
      <c r="B413" t="str">
        <f t="shared" si="85"/>
        <v>46113ColombiaDoorDash</v>
      </c>
      <c r="C413" s="11">
        <v>46113</v>
      </c>
      <c r="D413" s="12" t="s">
        <v>18</v>
      </c>
      <c r="E413" s="12" t="s">
        <v>227</v>
      </c>
      <c r="F413" s="12" t="s">
        <v>93</v>
      </c>
      <c r="G413" s="12" t="s">
        <v>93</v>
      </c>
      <c r="H413" s="12" t="s">
        <v>41</v>
      </c>
      <c r="I413" s="12" t="s">
        <v>42</v>
      </c>
      <c r="J413" s="13">
        <v>19257.03</v>
      </c>
      <c r="K413" s="14">
        <v>8.6484340667488127E-2</v>
      </c>
      <c r="L413" s="15">
        <v>0.142817</v>
      </c>
      <c r="M413" s="16">
        <v>22152.716662999999</v>
      </c>
      <c r="N413" s="17">
        <f t="shared" si="86"/>
        <v>3163.7845356596708</v>
      </c>
      <c r="O413" s="16">
        <f t="shared" si="87"/>
        <v>1915.8630945932327</v>
      </c>
      <c r="P413" s="14">
        <v>1.9847062282274001E-2</v>
      </c>
      <c r="Q413" s="15">
        <v>3.3536999999999997E-2</v>
      </c>
      <c r="R413" s="13">
        <v>23153.216662999999</v>
      </c>
      <c r="S413" s="17">
        <f t="shared" si="88"/>
        <v>776.48942722703089</v>
      </c>
      <c r="T413" s="16">
        <f t="shared" si="89"/>
        <v>459.52333314554522</v>
      </c>
      <c r="U413" s="14">
        <v>9.5308247767443191E-2</v>
      </c>
      <c r="V413" s="15">
        <v>0.14157424785581527</v>
      </c>
      <c r="W413" s="13">
        <v>4901.0008333333335</v>
      </c>
      <c r="X413" s="17">
        <f t="shared" si="90"/>
        <v>693.85550671989051</v>
      </c>
      <c r="Y413" s="16">
        <f t="shared" si="91"/>
        <v>467.10580173177891</v>
      </c>
      <c r="Z413" s="14">
        <v>0.65</v>
      </c>
      <c r="AA413" s="15">
        <v>0.55273951392371001</v>
      </c>
      <c r="AB413" s="13">
        <v>19257.03</v>
      </c>
      <c r="AC413" s="16">
        <f t="shared" si="92"/>
        <v>10644.1214018143</v>
      </c>
      <c r="AD413" s="16">
        <f t="shared" si="93"/>
        <v>12517.0695</v>
      </c>
      <c r="AE413" s="14">
        <v>5.4300000000000001E-2</v>
      </c>
      <c r="AF413" s="14">
        <v>7.6502732239999996E-2</v>
      </c>
      <c r="AG413" s="22">
        <v>183</v>
      </c>
      <c r="AH413" s="17">
        <f t="shared" si="94"/>
        <v>13.99999999992</v>
      </c>
      <c r="AI413" s="17">
        <f t="shared" si="95"/>
        <v>9.9368999999999996</v>
      </c>
      <c r="AJ413" s="14">
        <v>0.01</v>
      </c>
      <c r="AK413" s="15">
        <v>2.3602105004677069E-2</v>
      </c>
      <c r="AL413" s="21">
        <v>141.66363866083333</v>
      </c>
      <c r="AM413" s="16">
        <f t="shared" si="96"/>
        <v>3.3435600750176184</v>
      </c>
      <c r="AN413" s="16">
        <f t="shared" si="97"/>
        <v>1.4166363866083334</v>
      </c>
      <c r="AO413" s="27">
        <v>0.23536903116792623</v>
      </c>
      <c r="AP413" s="27">
        <v>8.5902735547949166E-2</v>
      </c>
    </row>
    <row r="414" spans="1:42" customFormat="1" x14ac:dyDescent="0.25">
      <c r="A414" t="str">
        <f t="shared" si="98"/>
        <v>46113PeruDoorDashDoorDash</v>
      </c>
      <c r="B414" t="str">
        <f t="shared" si="85"/>
        <v>46113PeruDoorDash</v>
      </c>
      <c r="C414" s="11">
        <v>46113</v>
      </c>
      <c r="D414" s="12" t="s">
        <v>39</v>
      </c>
      <c r="E414" s="12" t="s">
        <v>227</v>
      </c>
      <c r="F414" s="12" t="s">
        <v>93</v>
      </c>
      <c r="G414" s="12" t="s">
        <v>93</v>
      </c>
      <c r="H414" s="12" t="s">
        <v>41</v>
      </c>
      <c r="I414" s="12" t="s">
        <v>42</v>
      </c>
      <c r="J414" s="13">
        <v>29311.17</v>
      </c>
      <c r="K414" s="14">
        <v>8.022178243250383E-2</v>
      </c>
      <c r="L414" s="15">
        <v>0.12788099999999999</v>
      </c>
      <c r="M414" s="16">
        <v>30891.216666</v>
      </c>
      <c r="N414" s="17">
        <f t="shared" si="86"/>
        <v>3950.3996784647456</v>
      </c>
      <c r="O414" s="16">
        <f t="shared" si="87"/>
        <v>2478.1484624551886</v>
      </c>
      <c r="P414" s="14">
        <v>2.1645195017077602E-2</v>
      </c>
      <c r="Q414" s="15">
        <v>1.8430999999999999E-2</v>
      </c>
      <c r="R414" s="13">
        <v>35232.216666</v>
      </c>
      <c r="S414" s="17">
        <f t="shared" si="88"/>
        <v>649.36498537104603</v>
      </c>
      <c r="T414" s="16">
        <f t="shared" si="89"/>
        <v>762.60820061950164</v>
      </c>
      <c r="U414" s="14">
        <v>7.5180402555211343E-2</v>
      </c>
      <c r="V414" s="15">
        <v>0.10087529219947292</v>
      </c>
      <c r="W414" s="13">
        <v>2297.3716666666669</v>
      </c>
      <c r="X414" s="17">
        <f t="shared" si="90"/>
        <v>231.74803816579012</v>
      </c>
      <c r="Y414" s="16">
        <f t="shared" si="91"/>
        <v>172.71732671893682</v>
      </c>
      <c r="Z414" s="14">
        <v>0.65</v>
      </c>
      <c r="AA414" s="15">
        <v>0.55336342773896774</v>
      </c>
      <c r="AB414" s="13">
        <v>29311.17</v>
      </c>
      <c r="AC414" s="16">
        <f t="shared" si="92"/>
        <v>16219.729502239597</v>
      </c>
      <c r="AD414" s="16">
        <f t="shared" si="93"/>
        <v>19052.2605</v>
      </c>
      <c r="AE414" s="14">
        <v>7.9399999999999998E-2</v>
      </c>
      <c r="AF414" s="14">
        <v>0.10852713178200001</v>
      </c>
      <c r="AG414" s="22">
        <v>258</v>
      </c>
      <c r="AH414" s="17">
        <f t="shared" si="94"/>
        <v>27.999999999756</v>
      </c>
      <c r="AI414" s="17">
        <f t="shared" si="95"/>
        <v>20.485199999999999</v>
      </c>
      <c r="AJ414" s="14">
        <v>0.01</v>
      </c>
      <c r="AK414" s="15">
        <v>2.7171373622352751E-2</v>
      </c>
      <c r="AL414" s="21">
        <v>168.85748404854215</v>
      </c>
      <c r="AM414" s="16">
        <f t="shared" si="96"/>
        <v>4.5880897880134084</v>
      </c>
      <c r="AN414" s="16">
        <f t="shared" si="97"/>
        <v>1.6885748404854215</v>
      </c>
      <c r="AO414" s="27">
        <v>0.15308405922456872</v>
      </c>
      <c r="AP414" s="27">
        <v>-2.9558194232979552E-4</v>
      </c>
    </row>
    <row r="415" spans="1:42" customFormat="1" x14ac:dyDescent="0.25">
      <c r="A415" t="str">
        <f t="shared" si="98"/>
        <v>46113ColombiaDuke Energy CorporationDuke Energy Corporation</v>
      </c>
      <c r="B415" t="str">
        <f t="shared" si="85"/>
        <v>46113ColombiaDuke Energy Corporation</v>
      </c>
      <c r="C415" s="11">
        <v>46113</v>
      </c>
      <c r="D415" s="12" t="s">
        <v>18</v>
      </c>
      <c r="E415" s="12" t="s">
        <v>227</v>
      </c>
      <c r="F415" s="12" t="s">
        <v>94</v>
      </c>
      <c r="G415" s="12" t="s">
        <v>94</v>
      </c>
      <c r="H415" s="12" t="s">
        <v>25</v>
      </c>
      <c r="I415" s="12" t="s">
        <v>26</v>
      </c>
      <c r="J415" s="13">
        <v>15102.45</v>
      </c>
      <c r="K415" s="14">
        <v>0.16592376014243518</v>
      </c>
      <c r="L415" s="15">
        <v>0.17715900000000001</v>
      </c>
      <c r="M415" s="16">
        <v>17613.5</v>
      </c>
      <c r="N415" s="17">
        <f t="shared" si="86"/>
        <v>3120.3900465000002</v>
      </c>
      <c r="O415" s="16">
        <f t="shared" si="87"/>
        <v>2922.4981492687821</v>
      </c>
      <c r="P415" s="14">
        <v>6.4620215861356203E-2</v>
      </c>
      <c r="Q415" s="15">
        <v>5.0560000000000001E-2</v>
      </c>
      <c r="R415" s="13">
        <v>18839</v>
      </c>
      <c r="S415" s="17">
        <f t="shared" si="88"/>
        <v>952.49984000000006</v>
      </c>
      <c r="T415" s="16">
        <f t="shared" si="89"/>
        <v>1217.3802466120894</v>
      </c>
      <c r="U415" s="14">
        <v>0.12503817528696581</v>
      </c>
      <c r="V415" s="15">
        <v>8.7207789813188052E-2</v>
      </c>
      <c r="W415" s="13">
        <v>4273.8672222222222</v>
      </c>
      <c r="X415" s="17">
        <f t="shared" si="90"/>
        <v>372.71451440502943</v>
      </c>
      <c r="Y415" s="16">
        <f t="shared" si="91"/>
        <v>534.39655888543984</v>
      </c>
      <c r="Z415" s="14">
        <v>0.8299999999999994</v>
      </c>
      <c r="AA415" s="15">
        <v>0.80679484231955079</v>
      </c>
      <c r="AB415" s="13">
        <v>15102.45</v>
      </c>
      <c r="AC415" s="16">
        <f t="shared" si="92"/>
        <v>12184.5787663889</v>
      </c>
      <c r="AD415" s="16">
        <f t="shared" si="93"/>
        <v>12535.033499999992</v>
      </c>
      <c r="AE415" s="14">
        <v>0.15770000000000001</v>
      </c>
      <c r="AF415" s="14">
        <v>0.14634146341400001</v>
      </c>
      <c r="AG415" s="22">
        <v>123</v>
      </c>
      <c r="AH415" s="17">
        <f t="shared" si="94"/>
        <v>17.999999999922</v>
      </c>
      <c r="AI415" s="17">
        <f t="shared" si="95"/>
        <v>19.397100000000002</v>
      </c>
      <c r="AJ415" s="14">
        <v>0.01</v>
      </c>
      <c r="AK415" s="15">
        <v>1.5121893659807426E-3</v>
      </c>
      <c r="AL415" s="21">
        <v>192.93618752124999</v>
      </c>
      <c r="AM415" s="16">
        <f t="shared" si="96"/>
        <v>0.29175605108250069</v>
      </c>
      <c r="AN415" s="16">
        <f t="shared" si="97"/>
        <v>1.9293618752124999</v>
      </c>
      <c r="AO415" s="27">
        <v>0.1898191446678815</v>
      </c>
      <c r="AP415" s="27">
        <v>8.1216057967722202E-2</v>
      </c>
    </row>
    <row r="416" spans="1:42" customFormat="1" x14ac:dyDescent="0.25">
      <c r="A416" t="str">
        <f t="shared" si="98"/>
        <v>46113PeruEarninEarnin</v>
      </c>
      <c r="B416" t="str">
        <f t="shared" si="85"/>
        <v>46113PeruEarnin</v>
      </c>
      <c r="C416" s="11">
        <v>46113</v>
      </c>
      <c r="D416" s="12" t="s">
        <v>39</v>
      </c>
      <c r="E416" s="12" t="s">
        <v>227</v>
      </c>
      <c r="F416" s="12" t="s">
        <v>95</v>
      </c>
      <c r="G416" s="12" t="s">
        <v>95</v>
      </c>
      <c r="H416" s="12" t="s">
        <v>25</v>
      </c>
      <c r="I416" s="12" t="s">
        <v>26</v>
      </c>
      <c r="J416" s="13">
        <v>9415.5</v>
      </c>
      <c r="K416" s="14">
        <v>0.14905644678748828</v>
      </c>
      <c r="L416" s="15">
        <v>0.23805000000000001</v>
      </c>
      <c r="M416" s="16">
        <v>10587.28333</v>
      </c>
      <c r="N416" s="17">
        <f t="shared" si="86"/>
        <v>2520.3027967065</v>
      </c>
      <c r="O416" s="16">
        <f t="shared" si="87"/>
        <v>1578.1028343022067</v>
      </c>
      <c r="P416" s="14">
        <v>8.1285903486158134E-2</v>
      </c>
      <c r="Q416" s="15">
        <v>4.3985999999999997E-2</v>
      </c>
      <c r="R416" s="13">
        <v>10673.78333</v>
      </c>
      <c r="S416" s="17">
        <f t="shared" si="88"/>
        <v>469.49703355337999</v>
      </c>
      <c r="T416" s="16">
        <f t="shared" si="89"/>
        <v>867.62812159454359</v>
      </c>
      <c r="U416" s="14">
        <v>7.8567931332582275E-2</v>
      </c>
      <c r="V416" s="15">
        <v>7.1602891783695027E-2</v>
      </c>
      <c r="W416" s="13">
        <v>3364.9427777777773</v>
      </c>
      <c r="X416" s="17">
        <f t="shared" si="90"/>
        <v>240.93963357554833</v>
      </c>
      <c r="Y416" s="16">
        <f t="shared" si="91"/>
        <v>264.37659310251308</v>
      </c>
      <c r="Z416" s="14">
        <v>0.875</v>
      </c>
      <c r="AA416" s="15">
        <v>0.82456277768938568</v>
      </c>
      <c r="AB416" s="13">
        <v>9415.5</v>
      </c>
      <c r="AC416" s="16">
        <f t="shared" si="92"/>
        <v>7763.6708333344113</v>
      </c>
      <c r="AD416" s="16">
        <f t="shared" si="93"/>
        <v>8238.5625</v>
      </c>
      <c r="AE416" s="14">
        <v>5.8299999999999998E-2</v>
      </c>
      <c r="AF416" s="14">
        <v>0.11475409836</v>
      </c>
      <c r="AG416" s="22">
        <v>61</v>
      </c>
      <c r="AH416" s="17">
        <f t="shared" si="94"/>
        <v>6.99999999996</v>
      </c>
      <c r="AI416" s="17">
        <f t="shared" si="95"/>
        <v>3.5562999999999998</v>
      </c>
      <c r="AJ416" s="14">
        <v>0.01</v>
      </c>
      <c r="AK416" s="15">
        <v>0</v>
      </c>
      <c r="AL416" s="21">
        <v>102.63326710156626</v>
      </c>
      <c r="AM416" s="16">
        <f t="shared" si="96"/>
        <v>0</v>
      </c>
      <c r="AN416" s="16">
        <f t="shared" si="97"/>
        <v>1.0263326710156626</v>
      </c>
      <c r="AO416" s="27">
        <v>0.46311559842355521</v>
      </c>
      <c r="AP416" s="27">
        <v>0.33148678638925128</v>
      </c>
    </row>
    <row r="417" spans="1:42" customFormat="1" x14ac:dyDescent="0.25">
      <c r="A417" t="str">
        <f t="shared" si="98"/>
        <v>46113ColombiaeBayEbay</v>
      </c>
      <c r="B417" t="str">
        <f t="shared" si="85"/>
        <v>46113ColombiaEbay</v>
      </c>
      <c r="C417" s="11">
        <v>46113</v>
      </c>
      <c r="D417" s="12" t="s">
        <v>18</v>
      </c>
      <c r="E417" s="12" t="s">
        <v>227</v>
      </c>
      <c r="F417" s="12" t="s">
        <v>96</v>
      </c>
      <c r="G417" s="12" t="s">
        <v>97</v>
      </c>
      <c r="H417" s="12" t="s">
        <v>25</v>
      </c>
      <c r="I417" s="12" t="s">
        <v>26</v>
      </c>
      <c r="J417" s="13">
        <v>23846.23</v>
      </c>
      <c r="K417" s="14">
        <v>0.15</v>
      </c>
      <c r="L417" s="15">
        <v>0.98677899999999996</v>
      </c>
      <c r="M417" s="16">
        <v>32412.666654000001</v>
      </c>
      <c r="N417" s="17">
        <f t="shared" si="86"/>
        <v>31984.138788167464</v>
      </c>
      <c r="O417" s="16">
        <f t="shared" si="87"/>
        <v>4861.8999980999997</v>
      </c>
      <c r="P417" s="14">
        <v>0.11137245901981518</v>
      </c>
      <c r="Q417" s="15">
        <v>0.107931</v>
      </c>
      <c r="R417" s="13">
        <v>33732.666654000001</v>
      </c>
      <c r="S417" s="17">
        <f t="shared" si="88"/>
        <v>3640.8004446328741</v>
      </c>
      <c r="T417" s="16">
        <f t="shared" si="89"/>
        <v>3756.8900345517013</v>
      </c>
      <c r="U417" s="14">
        <v>9.8337521169291342E-2</v>
      </c>
      <c r="V417" s="15">
        <v>0.12838644216673278</v>
      </c>
      <c r="W417" s="13">
        <v>10264.33</v>
      </c>
      <c r="X417" s="17">
        <f t="shared" si="90"/>
        <v>1317.8008099252604</v>
      </c>
      <c r="Y417" s="16">
        <f t="shared" si="91"/>
        <v>1009.3687686635922</v>
      </c>
      <c r="Z417" s="14">
        <v>0.72090000000000021</v>
      </c>
      <c r="AA417" s="15">
        <v>0.66549764889460516</v>
      </c>
      <c r="AB417" s="13">
        <v>23846.23</v>
      </c>
      <c r="AC417" s="16">
        <f t="shared" si="92"/>
        <v>15869.61</v>
      </c>
      <c r="AD417" s="16">
        <f t="shared" si="93"/>
        <v>17190.747207000004</v>
      </c>
      <c r="AE417" s="14">
        <v>6.83E-2</v>
      </c>
      <c r="AF417" s="14">
        <v>0.120603015075</v>
      </c>
      <c r="AG417" s="22">
        <v>199</v>
      </c>
      <c r="AH417" s="17">
        <f t="shared" si="94"/>
        <v>23.999999999924999</v>
      </c>
      <c r="AI417" s="17">
        <f t="shared" si="95"/>
        <v>13.591699999999999</v>
      </c>
      <c r="AJ417" s="14">
        <v>0.01</v>
      </c>
      <c r="AK417" s="15">
        <v>2.3563951073571772E-3</v>
      </c>
      <c r="AL417" s="21">
        <v>258.9384549166665</v>
      </c>
      <c r="AM417" s="16">
        <f t="shared" si="96"/>
        <v>0.61016130827226001</v>
      </c>
      <c r="AN417" s="16">
        <f t="shared" si="97"/>
        <v>2.5893845491666649</v>
      </c>
      <c r="AO417" s="27">
        <v>-2.525660136953101E-2</v>
      </c>
      <c r="AP417" s="27">
        <v>1.8314439900485265E-2</v>
      </c>
    </row>
    <row r="418" spans="1:42" customFormat="1" x14ac:dyDescent="0.25">
      <c r="A418" t="str">
        <f t="shared" si="98"/>
        <v>46113ColombiaEchostar (Hughes)HughesNet</v>
      </c>
      <c r="B418" t="str">
        <f t="shared" si="85"/>
        <v>46113ColombiaHughesNet</v>
      </c>
      <c r="C418" s="11">
        <v>46113</v>
      </c>
      <c r="D418" s="12" t="s">
        <v>18</v>
      </c>
      <c r="E418" s="12" t="s">
        <v>227</v>
      </c>
      <c r="F418" s="12" t="s">
        <v>98</v>
      </c>
      <c r="G418" s="12" t="s">
        <v>99</v>
      </c>
      <c r="H418" s="12" t="s">
        <v>32</v>
      </c>
      <c r="I418" s="12" t="s">
        <v>33</v>
      </c>
      <c r="J418" s="13">
        <v>5035.1099999999997</v>
      </c>
      <c r="K418" s="14">
        <v>0.15026487568336649</v>
      </c>
      <c r="L418" s="15">
        <v>0.190605</v>
      </c>
      <c r="M418" s="16">
        <v>4293.7499500000004</v>
      </c>
      <c r="N418" s="17">
        <f t="shared" si="86"/>
        <v>818.41020921975007</v>
      </c>
      <c r="O418" s="16">
        <f t="shared" si="87"/>
        <v>645.1998024522112</v>
      </c>
      <c r="P418" s="14">
        <v>6.1633156070199514E-2</v>
      </c>
      <c r="Q418" s="15">
        <v>7.3587E-2</v>
      </c>
      <c r="R418" s="13">
        <v>4380.2499500000004</v>
      </c>
      <c r="S418" s="17">
        <f t="shared" si="88"/>
        <v>322.32945307065</v>
      </c>
      <c r="T418" s="16">
        <f t="shared" si="89"/>
        <v>269.96862879483365</v>
      </c>
      <c r="U418" s="14">
        <v>0.21025953645823076</v>
      </c>
      <c r="V418" s="15">
        <v>9.4042709600298924E-2</v>
      </c>
      <c r="W418" s="13">
        <v>1418.1933333333334</v>
      </c>
      <c r="X418" s="17">
        <f t="shared" si="90"/>
        <v>133.37074380374659</v>
      </c>
      <c r="Y418" s="16">
        <f t="shared" si="91"/>
        <v>298.18867287481982</v>
      </c>
      <c r="Z418" s="14">
        <v>0.80000000000000038</v>
      </c>
      <c r="AA418" s="15">
        <v>0.6130562302622089</v>
      </c>
      <c r="AB418" s="13">
        <v>5035.1099999999997</v>
      </c>
      <c r="AC418" s="16">
        <f t="shared" si="92"/>
        <v>3086.8055555555507</v>
      </c>
      <c r="AD418" s="16">
        <f t="shared" si="93"/>
        <v>4028.0880000000016</v>
      </c>
      <c r="AE418" s="14">
        <v>0.14330000000000001</v>
      </c>
      <c r="AF418" s="14">
        <v>0</v>
      </c>
      <c r="AG418" s="22">
        <v>28</v>
      </c>
      <c r="AH418" s="17">
        <f t="shared" si="94"/>
        <v>0</v>
      </c>
      <c r="AI418" s="17">
        <f t="shared" si="95"/>
        <v>4.0124000000000004</v>
      </c>
      <c r="AJ418" s="14">
        <v>0.01</v>
      </c>
      <c r="AK418" s="15">
        <v>0</v>
      </c>
      <c r="AL418" s="21">
        <v>42.90663528487417</v>
      </c>
      <c r="AM418" s="16">
        <f t="shared" si="96"/>
        <v>0</v>
      </c>
      <c r="AN418" s="16">
        <f t="shared" si="97"/>
        <v>0.42906635284874173</v>
      </c>
      <c r="AO418" s="27">
        <v>0.20388150490776791</v>
      </c>
      <c r="AP418" s="27">
        <v>-0.24563527266235285</v>
      </c>
    </row>
    <row r="419" spans="1:42" customFormat="1" x14ac:dyDescent="0.25">
      <c r="A419" t="str">
        <f t="shared" si="98"/>
        <v>46113Peruemma-sleepemma-sleep</v>
      </c>
      <c r="B419" t="str">
        <f t="shared" si="85"/>
        <v>46113Peruemma-sleep</v>
      </c>
      <c r="C419" s="11">
        <v>46113</v>
      </c>
      <c r="D419" s="12" t="s">
        <v>39</v>
      </c>
      <c r="E419" s="12" t="s">
        <v>227</v>
      </c>
      <c r="F419" s="12" t="s">
        <v>100</v>
      </c>
      <c r="G419" s="12" t="s">
        <v>100</v>
      </c>
      <c r="H419" s="12" t="s">
        <v>25</v>
      </c>
      <c r="I419" s="12" t="s">
        <v>26</v>
      </c>
      <c r="J419" s="13">
        <v>11343.458887999999</v>
      </c>
      <c r="K419" s="14">
        <v>0.11346229030154882</v>
      </c>
      <c r="L419" s="15">
        <v>0.19722200000000001</v>
      </c>
      <c r="M419" s="16">
        <v>13228.953331999999</v>
      </c>
      <c r="N419" s="17">
        <f t="shared" si="86"/>
        <v>2609.0406340437039</v>
      </c>
      <c r="O419" s="16">
        <f t="shared" si="87"/>
        <v>1500.9873433410255</v>
      </c>
      <c r="P419" s="14">
        <v>4.3924215156270943E-2</v>
      </c>
      <c r="Q419" s="15">
        <v>7.8628000000000003E-2</v>
      </c>
      <c r="R419" s="13">
        <v>14129.699999</v>
      </c>
      <c r="S419" s="17">
        <f t="shared" si="88"/>
        <v>1110.9900515213722</v>
      </c>
      <c r="T419" s="16">
        <f t="shared" si="89"/>
        <v>620.63598284963734</v>
      </c>
      <c r="U419" s="14">
        <v>0</v>
      </c>
      <c r="V419" s="15">
        <v>0</v>
      </c>
      <c r="W419" s="13">
        <v>1.1222222222222222</v>
      </c>
      <c r="X419" s="17">
        <f t="shared" si="90"/>
        <v>0</v>
      </c>
      <c r="Y419" s="16">
        <f t="shared" si="91"/>
        <v>0</v>
      </c>
      <c r="Z419" s="14">
        <v>0.96880000000000077</v>
      </c>
      <c r="AA419" s="15">
        <v>0.88684607239151314</v>
      </c>
      <c r="AB419" s="13">
        <v>11343.458887999999</v>
      </c>
      <c r="AC419" s="16">
        <f t="shared" si="92"/>
        <v>10059.901962157401</v>
      </c>
      <c r="AD419" s="16">
        <f t="shared" si="93"/>
        <v>10989.542970694409</v>
      </c>
      <c r="AE419" s="14">
        <v>8.3299999999999999E-2</v>
      </c>
      <c r="AF419" s="14">
        <v>0.191176470588</v>
      </c>
      <c r="AG419" s="22">
        <v>68</v>
      </c>
      <c r="AH419" s="17">
        <f t="shared" si="94"/>
        <v>12.999999999984</v>
      </c>
      <c r="AI419" s="17">
        <f t="shared" si="95"/>
        <v>5.6643999999999997</v>
      </c>
      <c r="AJ419" s="14">
        <v>0.01</v>
      </c>
      <c r="AK419" s="15">
        <v>0</v>
      </c>
      <c r="AL419" s="21">
        <v>126.27169309686749</v>
      </c>
      <c r="AM419" s="16">
        <f t="shared" si="96"/>
        <v>0</v>
      </c>
      <c r="AN419" s="16">
        <f t="shared" si="97"/>
        <v>1.262716930968675</v>
      </c>
      <c r="AO419" s="27">
        <v>0.62238083113500509</v>
      </c>
      <c r="AP419" s="27">
        <v>0.50494461889402809</v>
      </c>
    </row>
    <row r="420" spans="1:42" customFormat="1" x14ac:dyDescent="0.25">
      <c r="A420" t="str">
        <f t="shared" si="98"/>
        <v>46113ColombiaEpsonEpson</v>
      </c>
      <c r="B420" t="str">
        <f t="shared" si="85"/>
        <v>46113ColombiaEpson</v>
      </c>
      <c r="C420" s="11">
        <v>46113</v>
      </c>
      <c r="D420" s="12" t="s">
        <v>18</v>
      </c>
      <c r="E420" s="12" t="s">
        <v>227</v>
      </c>
      <c r="F420" s="12" t="s">
        <v>101</v>
      </c>
      <c r="G420" s="12" t="s">
        <v>101</v>
      </c>
      <c r="H420" s="12" t="s">
        <v>41</v>
      </c>
      <c r="I420" s="12" t="s">
        <v>42</v>
      </c>
      <c r="J420" s="13">
        <v>7826.6988000000101</v>
      </c>
      <c r="K420" s="14">
        <v>0.1054943886588694</v>
      </c>
      <c r="L420" s="15">
        <v>0.13337499999999999</v>
      </c>
      <c r="M420" s="16">
        <v>8188.0833329999996</v>
      </c>
      <c r="N420" s="17">
        <f t="shared" si="86"/>
        <v>1092.0856145388748</v>
      </c>
      <c r="O420" s="16">
        <f t="shared" si="87"/>
        <v>863.7968455027127</v>
      </c>
      <c r="P420" s="14">
        <v>2.4750000000000005E-2</v>
      </c>
      <c r="Q420" s="15">
        <v>7.5979999999999997E-3</v>
      </c>
      <c r="R420" s="13">
        <v>8686.0833330000005</v>
      </c>
      <c r="S420" s="17">
        <f t="shared" si="88"/>
        <v>65.996861164134003</v>
      </c>
      <c r="T420" s="16">
        <f t="shared" si="89"/>
        <v>214.98056249175005</v>
      </c>
      <c r="U420" s="14">
        <v>0.16634494787764431</v>
      </c>
      <c r="V420" s="15">
        <v>0.14651029228014023</v>
      </c>
      <c r="W420" s="13">
        <v>2305.11</v>
      </c>
      <c r="X420" s="17">
        <f t="shared" si="90"/>
        <v>337.72233983787407</v>
      </c>
      <c r="Y420" s="16">
        <f t="shared" si="91"/>
        <v>383.44340280223668</v>
      </c>
      <c r="Z420" s="14">
        <v>0.71020000000000016</v>
      </c>
      <c r="AA420" s="15">
        <v>0.5942294793275773</v>
      </c>
      <c r="AB420" s="13">
        <v>7826.6988000000101</v>
      </c>
      <c r="AC420" s="16">
        <f t="shared" si="92"/>
        <v>4650.8551527777799</v>
      </c>
      <c r="AD420" s="16">
        <f t="shared" si="93"/>
        <v>5558.5214877600083</v>
      </c>
      <c r="AE420" s="14">
        <v>2.9700000000000001E-2</v>
      </c>
      <c r="AF420" s="14">
        <v>0.04</v>
      </c>
      <c r="AG420" s="22">
        <v>50</v>
      </c>
      <c r="AH420" s="17">
        <f t="shared" si="94"/>
        <v>2</v>
      </c>
      <c r="AI420" s="17">
        <f t="shared" si="95"/>
        <v>1.4850000000000001</v>
      </c>
      <c r="AJ420" s="14">
        <v>0.01</v>
      </c>
      <c r="AK420" s="15">
        <v>0</v>
      </c>
      <c r="AL420" s="21">
        <v>67.465145833333324</v>
      </c>
      <c r="AM420" s="16">
        <f t="shared" si="96"/>
        <v>0</v>
      </c>
      <c r="AN420" s="16">
        <f t="shared" si="97"/>
        <v>0.67465145833333329</v>
      </c>
      <c r="AO420" s="27">
        <v>0.2494127656241534</v>
      </c>
      <c r="AP420" s="27">
        <v>0.24607085674359125</v>
      </c>
    </row>
    <row r="421" spans="1:42" customFormat="1" x14ac:dyDescent="0.25">
      <c r="A421" t="str">
        <f t="shared" si="98"/>
        <v>46113ColombiaExtended Stay AmericaESA Management LLC</v>
      </c>
      <c r="B421" t="str">
        <f t="shared" si="85"/>
        <v>46113ColombiaESA Management LLC</v>
      </c>
      <c r="C421" s="11">
        <v>46113</v>
      </c>
      <c r="D421" s="12" t="s">
        <v>18</v>
      </c>
      <c r="E421" s="12" t="s">
        <v>227</v>
      </c>
      <c r="F421" s="12" t="s">
        <v>102</v>
      </c>
      <c r="G421" s="12" t="s">
        <v>103</v>
      </c>
      <c r="H421" s="12" t="s">
        <v>28</v>
      </c>
      <c r="I421" s="12" t="s">
        <v>29</v>
      </c>
      <c r="J421" s="13">
        <v>2698.01</v>
      </c>
      <c r="K421" s="14">
        <v>0.12283112511084179</v>
      </c>
      <c r="L421" s="15">
        <v>5.5989999999999998E-2</v>
      </c>
      <c r="M421" s="16">
        <v>2837.9333299999998</v>
      </c>
      <c r="N421" s="17">
        <f t="shared" si="86"/>
        <v>158.89588714669998</v>
      </c>
      <c r="O421" s="16">
        <f t="shared" si="87"/>
        <v>348.58654391345783</v>
      </c>
      <c r="P421" s="14">
        <v>1.6037035883151429E-2</v>
      </c>
      <c r="Q421" s="15">
        <v>0</v>
      </c>
      <c r="R421" s="13">
        <v>2999.4333299999998</v>
      </c>
      <c r="S421" s="17">
        <f t="shared" si="88"/>
        <v>0</v>
      </c>
      <c r="T421" s="16">
        <f t="shared" si="89"/>
        <v>48.102019942330379</v>
      </c>
      <c r="U421" s="14">
        <v>7.8136853041265733E-2</v>
      </c>
      <c r="V421" s="15">
        <v>0.30925158949294906</v>
      </c>
      <c r="W421" s="13">
        <v>2358.6211111111111</v>
      </c>
      <c r="X421" s="17">
        <f t="shared" si="90"/>
        <v>729.40732762273672</v>
      </c>
      <c r="Y421" s="16">
        <f t="shared" si="91"/>
        <v>184.2952311389158</v>
      </c>
      <c r="Z421" s="14">
        <v>0.70339999999999991</v>
      </c>
      <c r="AA421" s="15">
        <v>0.74204802799100078</v>
      </c>
      <c r="AB421" s="13">
        <v>2698.01</v>
      </c>
      <c r="AC421" s="16">
        <f t="shared" si="92"/>
        <v>2002.0530000000001</v>
      </c>
      <c r="AD421" s="16">
        <f t="shared" si="93"/>
        <v>1897.7802339999998</v>
      </c>
      <c r="AE421" s="14">
        <v>8.4699999999999998E-2</v>
      </c>
      <c r="AF421" s="14">
        <v>0</v>
      </c>
      <c r="AG421" s="22">
        <v>18</v>
      </c>
      <c r="AH421" s="17">
        <f t="shared" si="94"/>
        <v>0</v>
      </c>
      <c r="AI421" s="17">
        <f t="shared" si="95"/>
        <v>1.5246</v>
      </c>
      <c r="AJ421" s="14">
        <v>0.01</v>
      </c>
      <c r="AK421" s="15">
        <v>0</v>
      </c>
      <c r="AL421" s="21">
        <v>40.963562399583324</v>
      </c>
      <c r="AM421" s="16">
        <f t="shared" si="96"/>
        <v>0</v>
      </c>
      <c r="AN421" s="16">
        <f t="shared" si="97"/>
        <v>0.40963562399583325</v>
      </c>
      <c r="AO421" s="27">
        <v>0.31774433981022887</v>
      </c>
      <c r="AP421" s="27">
        <v>0.39294018149934534</v>
      </c>
    </row>
    <row r="422" spans="1:42" customFormat="1" x14ac:dyDescent="0.25">
      <c r="A422" t="str">
        <f t="shared" si="98"/>
        <v>46113PeruExtended Stay AmericaESA Management LLC</v>
      </c>
      <c r="B422" t="str">
        <f t="shared" si="85"/>
        <v>46113PeruESA Management LLC</v>
      </c>
      <c r="C422" s="11">
        <v>46113</v>
      </c>
      <c r="D422" s="12" t="s">
        <v>39</v>
      </c>
      <c r="E422" s="12" t="s">
        <v>227</v>
      </c>
      <c r="F422" s="12" t="s">
        <v>102</v>
      </c>
      <c r="G422" s="12" t="s">
        <v>103</v>
      </c>
      <c r="H422" s="12" t="s">
        <v>28</v>
      </c>
      <c r="I422" s="12" t="s">
        <v>29</v>
      </c>
      <c r="J422" s="13">
        <v>7412.24</v>
      </c>
      <c r="K422" s="14">
        <v>0.16731115505824543</v>
      </c>
      <c r="L422" s="15">
        <v>0.168264</v>
      </c>
      <c r="M422" s="16">
        <v>9287.1166570000005</v>
      </c>
      <c r="N422" s="17">
        <f t="shared" si="86"/>
        <v>1562.6873971734481</v>
      </c>
      <c r="O422" s="16">
        <f t="shared" si="87"/>
        <v>1553.8382150433411</v>
      </c>
      <c r="P422" s="14">
        <v>7.2847608933289745E-2</v>
      </c>
      <c r="Q422" s="15">
        <v>2.2685E-2</v>
      </c>
      <c r="R422" s="13">
        <v>9896.1166570000005</v>
      </c>
      <c r="S422" s="17">
        <f t="shared" si="88"/>
        <v>224.493406364045</v>
      </c>
      <c r="T422" s="16">
        <f t="shared" si="89"/>
        <v>720.90843618735073</v>
      </c>
      <c r="U422" s="14">
        <v>7.0705739309467941E-2</v>
      </c>
      <c r="V422" s="15">
        <v>0.14439533655035047</v>
      </c>
      <c r="W422" s="13">
        <v>3131.1291666666666</v>
      </c>
      <c r="X422" s="17">
        <f t="shared" si="90"/>
        <v>452.12044980345172</v>
      </c>
      <c r="Y422" s="16">
        <f t="shared" si="91"/>
        <v>221.38880260260493</v>
      </c>
      <c r="Z422" s="14">
        <v>0.70339999999999991</v>
      </c>
      <c r="AA422" s="15">
        <v>0.91725443320777522</v>
      </c>
      <c r="AB422" s="13">
        <v>7412.24</v>
      </c>
      <c r="AC422" s="16">
        <f t="shared" si="92"/>
        <v>6798.91</v>
      </c>
      <c r="AD422" s="16">
        <f t="shared" si="93"/>
        <v>5213.7696159999996</v>
      </c>
      <c r="AE422" s="14">
        <v>0.1416</v>
      </c>
      <c r="AF422" s="14">
        <v>0.145833333333</v>
      </c>
      <c r="AG422" s="22">
        <v>48</v>
      </c>
      <c r="AH422" s="17">
        <f t="shared" si="94"/>
        <v>6.9999999999840004</v>
      </c>
      <c r="AI422" s="17">
        <f t="shared" si="95"/>
        <v>6.7968000000000002</v>
      </c>
      <c r="AJ422" s="14">
        <v>0.01</v>
      </c>
      <c r="AK422" s="15">
        <v>0</v>
      </c>
      <c r="AL422" s="21">
        <v>95.00084096385541</v>
      </c>
      <c r="AM422" s="16">
        <f t="shared" si="96"/>
        <v>0</v>
      </c>
      <c r="AN422" s="16">
        <f t="shared" si="97"/>
        <v>0.95000840963855415</v>
      </c>
      <c r="AO422" s="27">
        <v>0.42437009051855418</v>
      </c>
      <c r="AP422" s="27">
        <v>0.38429423373650473</v>
      </c>
    </row>
    <row r="423" spans="1:42" customFormat="1" x14ac:dyDescent="0.25">
      <c r="A423" t="str">
        <f t="shared" si="98"/>
        <v>46113ColombiaFRISBY S.A.FRISBY S.A.</v>
      </c>
      <c r="B423" t="str">
        <f t="shared" si="85"/>
        <v>46113ColombiaFRISBY S.A.</v>
      </c>
      <c r="C423" s="11">
        <v>46113</v>
      </c>
      <c r="D423" s="12" t="s">
        <v>18</v>
      </c>
      <c r="E423" s="12" t="s">
        <v>227</v>
      </c>
      <c r="F423" s="12" t="s">
        <v>104</v>
      </c>
      <c r="G423" s="12" t="s">
        <v>104</v>
      </c>
      <c r="H423" s="12" t="s">
        <v>36</v>
      </c>
      <c r="I423" s="12" t="s">
        <v>37</v>
      </c>
      <c r="J423" s="13">
        <v>18933.436666666599</v>
      </c>
      <c r="K423" s="14">
        <v>7.6770000000000005E-2</v>
      </c>
      <c r="L423" s="15">
        <v>0.10692599999999999</v>
      </c>
      <c r="M423" s="16">
        <v>18591.666571000002</v>
      </c>
      <c r="N423" s="17">
        <f t="shared" si="86"/>
        <v>1987.932539770746</v>
      </c>
      <c r="O423" s="16">
        <f t="shared" si="87"/>
        <v>1427.2822426556702</v>
      </c>
      <c r="P423" s="14">
        <v>2.4332010234557885E-2</v>
      </c>
      <c r="Q423" s="15">
        <v>3.628E-2</v>
      </c>
      <c r="R423" s="13">
        <v>19356.166571000002</v>
      </c>
      <c r="S423" s="17">
        <f t="shared" si="88"/>
        <v>702.24172319588001</v>
      </c>
      <c r="T423" s="16">
        <f t="shared" si="89"/>
        <v>470.97444310737922</v>
      </c>
      <c r="U423" s="14">
        <v>0.1301129199490125</v>
      </c>
      <c r="V423" s="15">
        <v>0.1085081179515875</v>
      </c>
      <c r="W423" s="13">
        <v>6146.5233333333326</v>
      </c>
      <c r="X423" s="17">
        <f t="shared" si="90"/>
        <v>666.94767884551811</v>
      </c>
      <c r="Y423" s="16">
        <f t="shared" si="91"/>
        <v>799.74209843473739</v>
      </c>
      <c r="Z423" s="14">
        <v>0.87960000000000005</v>
      </c>
      <c r="AA423" s="15">
        <v>0.87892413784361878</v>
      </c>
      <c r="AB423" s="13">
        <v>18933.436666666599</v>
      </c>
      <c r="AC423" s="16">
        <f t="shared" si="92"/>
        <v>16641.054498666701</v>
      </c>
      <c r="AD423" s="16">
        <f t="shared" si="93"/>
        <v>16653.85089199994</v>
      </c>
      <c r="AE423" s="14">
        <v>5.04E-2</v>
      </c>
      <c r="AF423" s="14">
        <v>4.3010752687999997E-2</v>
      </c>
      <c r="AG423" s="22">
        <v>186</v>
      </c>
      <c r="AH423" s="17">
        <f t="shared" si="94"/>
        <v>7.9999999999679989</v>
      </c>
      <c r="AI423" s="17">
        <f t="shared" si="95"/>
        <v>9.3743999999999996</v>
      </c>
      <c r="AJ423" s="14">
        <v>0.01</v>
      </c>
      <c r="AK423" s="15">
        <v>3.4006669497888766E-3</v>
      </c>
      <c r="AL423" s="21">
        <v>150.14513221319908</v>
      </c>
      <c r="AM423" s="16">
        <f t="shared" si="96"/>
        <v>0.51059358878910732</v>
      </c>
      <c r="AN423" s="16">
        <f t="shared" si="97"/>
        <v>1.5014513221319907</v>
      </c>
      <c r="AO423" s="27">
        <v>0.3388547166934191</v>
      </c>
      <c r="AP423" s="27">
        <v>0.26269553141818636</v>
      </c>
    </row>
    <row r="424" spans="1:42" customFormat="1" x14ac:dyDescent="0.25">
      <c r="A424" t="str">
        <f t="shared" si="98"/>
        <v>46113ColombiaFundacion  Testamentaria Hosp. Pablo TobonHospital Pablo Tobon Uribe</v>
      </c>
      <c r="B424" t="str">
        <f t="shared" si="85"/>
        <v>46113ColombiaHospital Pablo Tobon Uribe</v>
      </c>
      <c r="C424" s="11">
        <v>46113</v>
      </c>
      <c r="D424" s="12" t="s">
        <v>18</v>
      </c>
      <c r="E424" s="12" t="s">
        <v>227</v>
      </c>
      <c r="F424" s="12" t="s">
        <v>105</v>
      </c>
      <c r="G424" s="12" t="s">
        <v>106</v>
      </c>
      <c r="H424" s="12" t="s">
        <v>36</v>
      </c>
      <c r="I424" s="12" t="s">
        <v>37</v>
      </c>
      <c r="J424" s="13">
        <v>3162.63</v>
      </c>
      <c r="K424" s="14">
        <v>8.3519999999999997E-2</v>
      </c>
      <c r="L424" s="15">
        <v>8.5551000000000002E-2</v>
      </c>
      <c r="M424" s="16">
        <v>4343.9499980000001</v>
      </c>
      <c r="N424" s="17">
        <f t="shared" si="86"/>
        <v>371.629266278898</v>
      </c>
      <c r="O424" s="16">
        <f t="shared" si="87"/>
        <v>362.80670383296001</v>
      </c>
      <c r="P424" s="14">
        <v>1.0011771987089467E-2</v>
      </c>
      <c r="Q424" s="15">
        <v>2.1364000000000001E-2</v>
      </c>
      <c r="R424" s="13">
        <v>4727.4499980000001</v>
      </c>
      <c r="S424" s="17">
        <f t="shared" si="88"/>
        <v>100.99724175727201</v>
      </c>
      <c r="T424" s="16">
        <f t="shared" si="89"/>
        <v>47.330151460342556</v>
      </c>
      <c r="U424" s="14">
        <v>3.0013997983248764E-2</v>
      </c>
      <c r="V424" s="15">
        <v>2.7985429560077983E-2</v>
      </c>
      <c r="W424" s="13">
        <v>1222.4844444444443</v>
      </c>
      <c r="X424" s="17">
        <f t="shared" si="90"/>
        <v>34.211752308291061</v>
      </c>
      <c r="Y424" s="16">
        <f t="shared" si="91"/>
        <v>36.691645650108541</v>
      </c>
      <c r="Z424" s="14">
        <v>0.94000000000000028</v>
      </c>
      <c r="AA424" s="15">
        <v>0.94389795834479517</v>
      </c>
      <c r="AB424" s="13">
        <v>3162.63</v>
      </c>
      <c r="AC424" s="16">
        <f t="shared" si="92"/>
        <v>2985.2</v>
      </c>
      <c r="AD424" s="16">
        <f t="shared" si="93"/>
        <v>2972.8722000000012</v>
      </c>
      <c r="AE424" s="14">
        <v>2.4E-2</v>
      </c>
      <c r="AF424" s="14">
        <v>7.4074074074000004E-2</v>
      </c>
      <c r="AG424" s="22">
        <v>27</v>
      </c>
      <c r="AH424" s="17">
        <f t="shared" si="94"/>
        <v>1.999999999998</v>
      </c>
      <c r="AI424" s="17">
        <f t="shared" si="95"/>
        <v>0.64800000000000002</v>
      </c>
      <c r="AJ424" s="14">
        <v>0.01</v>
      </c>
      <c r="AK424" s="15">
        <v>3.0598481040537587E-2</v>
      </c>
      <c r="AL424" s="21">
        <v>26.077203918750001</v>
      </c>
      <c r="AM424" s="16">
        <f t="shared" si="96"/>
        <v>0.79792282969810435</v>
      </c>
      <c r="AN424" s="16">
        <f t="shared" si="97"/>
        <v>0.26077203918750003</v>
      </c>
      <c r="AO424" s="27">
        <v>0.22587086643785942</v>
      </c>
      <c r="AP424" s="27">
        <v>0.26929175509242931</v>
      </c>
    </row>
    <row r="425" spans="1:42" customFormat="1" x14ac:dyDescent="0.25">
      <c r="A425" t="str">
        <f t="shared" si="98"/>
        <v>46113ColombiaFundacion Santafe de Bogota - Hospital UniversitarioFundacion Santafe de Bogota</v>
      </c>
      <c r="B425" t="str">
        <f t="shared" si="85"/>
        <v>46113ColombiaFundacion Santafe de Bogota</v>
      </c>
      <c r="C425" s="11">
        <v>46113</v>
      </c>
      <c r="D425" s="12" t="s">
        <v>18</v>
      </c>
      <c r="E425" s="12" t="s">
        <v>227</v>
      </c>
      <c r="F425" s="12" t="s">
        <v>107</v>
      </c>
      <c r="G425" s="12" t="s">
        <v>108</v>
      </c>
      <c r="H425" s="12" t="s">
        <v>36</v>
      </c>
      <c r="I425" s="12" t="s">
        <v>37</v>
      </c>
      <c r="J425" s="13">
        <v>11527.5156199416</v>
      </c>
      <c r="K425" s="14">
        <v>8.5500000000000007E-2</v>
      </c>
      <c r="L425" s="15">
        <v>0.13667599999999999</v>
      </c>
      <c r="M425" s="16">
        <v>12302</v>
      </c>
      <c r="N425" s="17">
        <f t="shared" si="86"/>
        <v>1681.388152</v>
      </c>
      <c r="O425" s="16">
        <f t="shared" si="87"/>
        <v>1051.8210000000001</v>
      </c>
      <c r="P425" s="14">
        <v>1.7481425255813275E-2</v>
      </c>
      <c r="Q425" s="15">
        <v>3.6616000000000003E-2</v>
      </c>
      <c r="R425" s="13">
        <v>13286.5</v>
      </c>
      <c r="S425" s="17">
        <f t="shared" si="88"/>
        <v>486.49848400000002</v>
      </c>
      <c r="T425" s="16">
        <f t="shared" si="89"/>
        <v>232.26695666136308</v>
      </c>
      <c r="U425" s="14">
        <v>0</v>
      </c>
      <c r="V425" s="15">
        <v>0</v>
      </c>
      <c r="W425" s="13">
        <v>3537.1819444444445</v>
      </c>
      <c r="X425" s="17">
        <f t="shared" si="90"/>
        <v>0</v>
      </c>
      <c r="Y425" s="16">
        <f t="shared" si="91"/>
        <v>0</v>
      </c>
      <c r="Z425" s="14">
        <v>0.97909999999999975</v>
      </c>
      <c r="AA425" s="15">
        <v>0.97907434389541759</v>
      </c>
      <c r="AB425" s="13">
        <v>11527.5156199416</v>
      </c>
      <c r="AC425" s="16">
        <f t="shared" si="92"/>
        <v>11286.2947923385</v>
      </c>
      <c r="AD425" s="16">
        <f t="shared" si="93"/>
        <v>11286.590543484817</v>
      </c>
      <c r="AE425" s="14">
        <v>3.4200000000000001E-2</v>
      </c>
      <c r="AF425" s="14">
        <v>2.4096385541999998E-2</v>
      </c>
      <c r="AG425" s="22">
        <v>83</v>
      </c>
      <c r="AH425" s="17">
        <f t="shared" si="94"/>
        <v>1.9999999999859999</v>
      </c>
      <c r="AI425" s="17">
        <f t="shared" si="95"/>
        <v>2.8386</v>
      </c>
      <c r="AJ425" s="14">
        <v>0.01</v>
      </c>
      <c r="AK425" s="15">
        <v>1.699389441619642E-2</v>
      </c>
      <c r="AL425" s="21">
        <v>77.417097395652164</v>
      </c>
      <c r="AM425" s="16">
        <f t="shared" si="96"/>
        <v>1.3156179791501077</v>
      </c>
      <c r="AN425" s="16">
        <f t="shared" si="97"/>
        <v>0.77417097395652168</v>
      </c>
      <c r="AO425" s="27">
        <v>0.27725498929096754</v>
      </c>
      <c r="AP425" s="27">
        <v>0.25354135558826207</v>
      </c>
    </row>
    <row r="426" spans="1:42" customFormat="1" x14ac:dyDescent="0.25">
      <c r="A426" t="str">
        <f t="shared" si="98"/>
        <v>46113ColombiaGeneral Motors Corp.General Motors</v>
      </c>
      <c r="B426" t="str">
        <f t="shared" si="85"/>
        <v>46113ColombiaGeneral Motors</v>
      </c>
      <c r="C426" s="11">
        <v>46113</v>
      </c>
      <c r="D426" s="12" t="s">
        <v>18</v>
      </c>
      <c r="E426" s="12" t="s">
        <v>227</v>
      </c>
      <c r="F426" s="12" t="s">
        <v>109</v>
      </c>
      <c r="G426" s="12" t="s">
        <v>110</v>
      </c>
      <c r="H426" s="12" t="s">
        <v>36</v>
      </c>
      <c r="I426" s="12" t="s">
        <v>37</v>
      </c>
      <c r="J426" s="13">
        <v>26522.85</v>
      </c>
      <c r="K426" s="14">
        <v>8.3970000000000003E-2</v>
      </c>
      <c r="L426" s="15">
        <v>0.13545099999999999</v>
      </c>
      <c r="M426" s="16">
        <v>29684.999999</v>
      </c>
      <c r="N426" s="17">
        <f t="shared" si="86"/>
        <v>4020.8629348645486</v>
      </c>
      <c r="O426" s="16">
        <f t="shared" si="87"/>
        <v>2492.6494499160299</v>
      </c>
      <c r="P426" s="14">
        <v>2.7845161336703551E-2</v>
      </c>
      <c r="Q426" s="15">
        <v>2.0317999999999999E-2</v>
      </c>
      <c r="R426" s="13">
        <v>32359.499999</v>
      </c>
      <c r="S426" s="17">
        <f t="shared" si="88"/>
        <v>657.48032097968201</v>
      </c>
      <c r="T426" s="16">
        <f t="shared" si="89"/>
        <v>901.05549824721334</v>
      </c>
      <c r="U426" s="14">
        <v>9.5589769844728764E-2</v>
      </c>
      <c r="V426" s="15">
        <v>0.19847546188320192</v>
      </c>
      <c r="W426" s="13">
        <v>7519.7077777777777</v>
      </c>
      <c r="X426" s="17">
        <f t="shared" si="90"/>
        <v>1492.4774744211504</v>
      </c>
      <c r="Y426" s="16">
        <f t="shared" si="91"/>
        <v>718.80713577739459</v>
      </c>
      <c r="Z426" s="14">
        <v>0.89000000000000035</v>
      </c>
      <c r="AA426" s="15">
        <v>0.86874536807919589</v>
      </c>
      <c r="AB426" s="13">
        <v>26522.85</v>
      </c>
      <c r="AC426" s="16">
        <f t="shared" si="92"/>
        <v>23041.6030857593</v>
      </c>
      <c r="AD426" s="16">
        <f t="shared" si="93"/>
        <v>23605.336500000009</v>
      </c>
      <c r="AE426" s="14">
        <v>5.2200000000000003E-2</v>
      </c>
      <c r="AF426" s="14">
        <v>4.0816326530000002E-2</v>
      </c>
      <c r="AG426" s="22">
        <v>196</v>
      </c>
      <c r="AH426" s="17">
        <f t="shared" si="94"/>
        <v>7.99999999988</v>
      </c>
      <c r="AI426" s="17">
        <f t="shared" si="95"/>
        <v>10.231200000000001</v>
      </c>
      <c r="AJ426" s="14">
        <v>0.01</v>
      </c>
      <c r="AK426" s="15">
        <v>7.5760192259138092E-3</v>
      </c>
      <c r="AL426" s="21">
        <v>298.66410201454073</v>
      </c>
      <c r="AM426" s="16">
        <f t="shared" si="96"/>
        <v>2.2626849789524437</v>
      </c>
      <c r="AN426" s="16">
        <f t="shared" si="97"/>
        <v>2.9866410201454072</v>
      </c>
      <c r="AO426" s="27">
        <v>0.41565222746943631</v>
      </c>
      <c r="AP426" s="27">
        <v>0.41697950471737505</v>
      </c>
    </row>
    <row r="427" spans="1:42" customFormat="1" x14ac:dyDescent="0.25">
      <c r="A427" t="str">
        <f t="shared" si="98"/>
        <v>46113PeruGoFundMeGoFundMe</v>
      </c>
      <c r="B427" t="str">
        <f t="shared" si="85"/>
        <v>46113PeruGoFundMe</v>
      </c>
      <c r="C427" s="11">
        <v>46113</v>
      </c>
      <c r="D427" s="12" t="s">
        <v>39</v>
      </c>
      <c r="E427" s="12" t="s">
        <v>227</v>
      </c>
      <c r="F427" s="12" t="s">
        <v>111</v>
      </c>
      <c r="G427" s="12" t="s">
        <v>111</v>
      </c>
      <c r="H427" s="12" t="s">
        <v>32</v>
      </c>
      <c r="I427" s="12" t="s">
        <v>33</v>
      </c>
      <c r="J427" s="13">
        <v>14649.681944444401</v>
      </c>
      <c r="K427" s="14">
        <v>0.11168692994614189</v>
      </c>
      <c r="L427" s="15">
        <v>0.13561799999999999</v>
      </c>
      <c r="M427" s="16">
        <v>15989.252221999999</v>
      </c>
      <c r="N427" s="17">
        <f t="shared" si="86"/>
        <v>2168.4304078431956</v>
      </c>
      <c r="O427" s="16">
        <f t="shared" si="87"/>
        <v>1785.7904928097075</v>
      </c>
      <c r="P427" s="14">
        <v>3.2669754458576034E-2</v>
      </c>
      <c r="Q427" s="15">
        <v>2.3658999999999999E-2</v>
      </c>
      <c r="R427" s="13">
        <v>16811.502221999999</v>
      </c>
      <c r="S427" s="17">
        <f t="shared" si="88"/>
        <v>397.74333107029798</v>
      </c>
      <c r="T427" s="16">
        <f t="shared" si="89"/>
        <v>549.22764967254534</v>
      </c>
      <c r="U427" s="14">
        <v>9.3151137816204987E-2</v>
      </c>
      <c r="V427" s="15">
        <v>0.10501292825724499</v>
      </c>
      <c r="W427" s="13">
        <v>4377.0402777777781</v>
      </c>
      <c r="X427" s="17">
        <f t="shared" si="90"/>
        <v>459.64581666934953</v>
      </c>
      <c r="Y427" s="16">
        <f t="shared" si="91"/>
        <v>407.72628214235795</v>
      </c>
      <c r="Z427" s="14">
        <v>0.95870000000000022</v>
      </c>
      <c r="AA427" s="15">
        <v>0.96821049679806115</v>
      </c>
      <c r="AB427" s="13">
        <v>14649.681944444401</v>
      </c>
      <c r="AC427" s="16">
        <f t="shared" si="92"/>
        <v>14183.9758333641</v>
      </c>
      <c r="AD427" s="16">
        <f t="shared" si="93"/>
        <v>14044.65008013885</v>
      </c>
      <c r="AE427" s="14">
        <v>4.7800000000000002E-2</v>
      </c>
      <c r="AF427" s="14">
        <v>8.8888888888000006E-2</v>
      </c>
      <c r="AG427" s="22">
        <v>90</v>
      </c>
      <c r="AH427" s="17">
        <f t="shared" si="94"/>
        <v>7.9999999999200009</v>
      </c>
      <c r="AI427" s="17">
        <f t="shared" si="95"/>
        <v>4.3020000000000005</v>
      </c>
      <c r="AJ427" s="14">
        <v>0.01</v>
      </c>
      <c r="AK427" s="15">
        <v>0</v>
      </c>
      <c r="AL427" s="21">
        <v>189.62257345301205</v>
      </c>
      <c r="AM427" s="16">
        <f t="shared" si="96"/>
        <v>0</v>
      </c>
      <c r="AN427" s="16">
        <f t="shared" si="97"/>
        <v>1.8962257345301206</v>
      </c>
      <c r="AO427" s="27">
        <v>0.46916969236421158</v>
      </c>
      <c r="AP427" s="27">
        <v>0.44203629991075083</v>
      </c>
    </row>
    <row r="428" spans="1:42" customFormat="1" x14ac:dyDescent="0.25">
      <c r="A428" t="str">
        <f t="shared" si="98"/>
        <v>46113ColombiaGRUPO BANCOLOMBIABancolombia</v>
      </c>
      <c r="B428" t="str">
        <f t="shared" si="85"/>
        <v>46113ColombiaBancolombia</v>
      </c>
      <c r="C428" s="11">
        <v>46113</v>
      </c>
      <c r="D428" s="12" t="s">
        <v>18</v>
      </c>
      <c r="E428" s="12" t="s">
        <v>227</v>
      </c>
      <c r="F428" s="12" t="s">
        <v>112</v>
      </c>
      <c r="G428" s="12" t="s">
        <v>113</v>
      </c>
      <c r="H428" s="12" t="s">
        <v>36</v>
      </c>
      <c r="I428" s="12" t="s">
        <v>37</v>
      </c>
      <c r="J428" s="13">
        <v>212854.31385119999</v>
      </c>
      <c r="K428" s="14">
        <v>0.13472299464928583</v>
      </c>
      <c r="L428" s="15">
        <v>0.15425700000000001</v>
      </c>
      <c r="M428" s="16">
        <v>245521.382977</v>
      </c>
      <c r="N428" s="17">
        <f t="shared" si="86"/>
        <v>37873.391973883088</v>
      </c>
      <c r="O428" s="16">
        <f t="shared" si="87"/>
        <v>33077.375965095627</v>
      </c>
      <c r="P428" s="14">
        <v>4.2422938806973592E-2</v>
      </c>
      <c r="Q428" s="15">
        <v>3.9459000000000001E-2</v>
      </c>
      <c r="R428" s="13">
        <v>252557.882977</v>
      </c>
      <c r="S428" s="17">
        <f t="shared" si="88"/>
        <v>9965.6815043894439</v>
      </c>
      <c r="T428" s="16">
        <f t="shared" si="89"/>
        <v>10714.247614752068</v>
      </c>
      <c r="U428" s="14">
        <v>0.11818797974109224</v>
      </c>
      <c r="V428" s="15">
        <v>0.11522174148930762</v>
      </c>
      <c r="W428" s="13">
        <v>38360.689722222218</v>
      </c>
      <c r="X428" s="17">
        <f t="shared" si="90"/>
        <v>4419.9854745254279</v>
      </c>
      <c r="Y428" s="16">
        <f t="shared" si="91"/>
        <v>4533.7724197443249</v>
      </c>
      <c r="Z428" s="14">
        <v>0.82960696002001644</v>
      </c>
      <c r="AA428" s="15">
        <v>0.81293977154646313</v>
      </c>
      <c r="AB428" s="13">
        <v>212854.31385119999</v>
      </c>
      <c r="AC428" s="16">
        <f t="shared" si="92"/>
        <v>173037.73727487368</v>
      </c>
      <c r="AD428" s="16">
        <f t="shared" si="93"/>
        <v>176585.4202412405</v>
      </c>
      <c r="AE428" s="14">
        <v>5.8400000000000001E-2</v>
      </c>
      <c r="AF428" s="14">
        <v>4.4486215538000001E-2</v>
      </c>
      <c r="AG428" s="22">
        <v>1596</v>
      </c>
      <c r="AH428" s="17">
        <f t="shared" si="94"/>
        <v>70.999999998648008</v>
      </c>
      <c r="AI428" s="17">
        <f t="shared" si="95"/>
        <v>93.206400000000002</v>
      </c>
      <c r="AJ428" s="14">
        <v>0.01</v>
      </c>
      <c r="AK428" s="15">
        <v>1.5672202934630133E-2</v>
      </c>
      <c r="AL428" s="21">
        <v>1640.9967967218304</v>
      </c>
      <c r="AM428" s="16">
        <f t="shared" si="96"/>
        <v>25.71803481330252</v>
      </c>
      <c r="AN428" s="16">
        <f t="shared" si="97"/>
        <v>16.409967967218304</v>
      </c>
      <c r="AO428" s="27">
        <v>0.30308202120553435</v>
      </c>
      <c r="AP428" s="27">
        <v>0.28241969607471601</v>
      </c>
    </row>
    <row r="429" spans="1:42" customFormat="1" x14ac:dyDescent="0.25">
      <c r="A429" t="str">
        <f t="shared" si="98"/>
        <v>46113ColombiaGRUPO INVERSURAARP SURA</v>
      </c>
      <c r="B429" t="str">
        <f t="shared" si="85"/>
        <v>46113ColombiaARP SURA</v>
      </c>
      <c r="C429" s="11">
        <v>46113</v>
      </c>
      <c r="D429" s="12" t="s">
        <v>18</v>
      </c>
      <c r="E429" s="12" t="s">
        <v>227</v>
      </c>
      <c r="F429" s="12" t="s">
        <v>114</v>
      </c>
      <c r="G429" s="12" t="s">
        <v>115</v>
      </c>
      <c r="H429" s="12" t="s">
        <v>36</v>
      </c>
      <c r="I429" s="12" t="s">
        <v>37</v>
      </c>
      <c r="J429" s="13">
        <v>79614.856388888904</v>
      </c>
      <c r="K429" s="14">
        <v>7.2000000000000008E-2</v>
      </c>
      <c r="L429" s="15">
        <v>0.102225</v>
      </c>
      <c r="M429" s="16">
        <v>83531.766659000001</v>
      </c>
      <c r="N429" s="17">
        <f t="shared" si="86"/>
        <v>8539.0348467162748</v>
      </c>
      <c r="O429" s="16">
        <f t="shared" si="87"/>
        <v>6014.287199448001</v>
      </c>
      <c r="P429" s="14">
        <v>1.0579385090891196E-2</v>
      </c>
      <c r="Q429" s="15">
        <v>1.0999E-2</v>
      </c>
      <c r="R429" s="13">
        <v>85961.766659000001</v>
      </c>
      <c r="S429" s="17">
        <f t="shared" si="88"/>
        <v>945.49347148234096</v>
      </c>
      <c r="T429" s="16">
        <f t="shared" si="89"/>
        <v>909.42263257889249</v>
      </c>
      <c r="U429" s="14">
        <v>0</v>
      </c>
      <c r="V429" s="15">
        <v>0</v>
      </c>
      <c r="W429" s="13">
        <v>24560.031666666669</v>
      </c>
      <c r="X429" s="17">
        <f t="shared" si="90"/>
        <v>0</v>
      </c>
      <c r="Y429" s="16">
        <f t="shared" si="91"/>
        <v>0</v>
      </c>
      <c r="Z429" s="14">
        <v>0.96999999999999964</v>
      </c>
      <c r="AA429" s="15">
        <v>0.98097088823975531</v>
      </c>
      <c r="AB429" s="13">
        <v>79614.856388888904</v>
      </c>
      <c r="AC429" s="16">
        <f t="shared" si="92"/>
        <v>78099.856388888904</v>
      </c>
      <c r="AD429" s="16">
        <f t="shared" si="93"/>
        <v>77226.410697222207</v>
      </c>
      <c r="AE429" s="14">
        <v>3.6600000000000001E-2</v>
      </c>
      <c r="AF429" s="14">
        <v>3.4296028880000003E-2</v>
      </c>
      <c r="AG429" s="22">
        <v>554</v>
      </c>
      <c r="AH429" s="17">
        <f t="shared" si="94"/>
        <v>18.99999999952</v>
      </c>
      <c r="AI429" s="17">
        <f t="shared" si="95"/>
        <v>20.276399999999999</v>
      </c>
      <c r="AJ429" s="14">
        <v>0.01</v>
      </c>
      <c r="AK429" s="15">
        <v>7.700712573667814E-3</v>
      </c>
      <c r="AL429" s="21">
        <v>648.902256255417</v>
      </c>
      <c r="AM429" s="16">
        <f t="shared" si="96"/>
        <v>4.9970097638275037</v>
      </c>
      <c r="AN429" s="16">
        <f t="shared" si="97"/>
        <v>6.4890225625541698</v>
      </c>
      <c r="AO429" s="27">
        <v>0.34976082387504448</v>
      </c>
      <c r="AP429" s="27">
        <v>0.45015345382467969</v>
      </c>
    </row>
    <row r="430" spans="1:42" customFormat="1" x14ac:dyDescent="0.25">
      <c r="A430" t="str">
        <f t="shared" si="98"/>
        <v>46113ColombiaGRUPO INVERSURAEPS SURA</v>
      </c>
      <c r="B430" t="str">
        <f t="shared" si="85"/>
        <v>46113ColombiaEPS SURA</v>
      </c>
      <c r="C430" s="11">
        <v>46113</v>
      </c>
      <c r="D430" s="12" t="s">
        <v>18</v>
      </c>
      <c r="E430" s="12" t="s">
        <v>227</v>
      </c>
      <c r="F430" s="12" t="s">
        <v>114</v>
      </c>
      <c r="G430" s="12" t="s">
        <v>116</v>
      </c>
      <c r="H430" s="12" t="s">
        <v>36</v>
      </c>
      <c r="I430" s="12" t="s">
        <v>37</v>
      </c>
      <c r="J430" s="13">
        <v>127195.45406038901</v>
      </c>
      <c r="K430" s="14">
        <v>8.5500000000000007E-2</v>
      </c>
      <c r="L430" s="15">
        <v>0.13339300000000001</v>
      </c>
      <c r="M430" s="16">
        <v>139455.999996</v>
      </c>
      <c r="N430" s="17">
        <f t="shared" si="86"/>
        <v>18602.454207466428</v>
      </c>
      <c r="O430" s="16">
        <f t="shared" si="87"/>
        <v>11923.487999658</v>
      </c>
      <c r="P430" s="14">
        <v>2.3829359991794558E-2</v>
      </c>
      <c r="Q430" s="15">
        <v>1.6022999999999999E-2</v>
      </c>
      <c r="R430" s="13">
        <v>141944.499996</v>
      </c>
      <c r="S430" s="17">
        <f t="shared" si="88"/>
        <v>2274.3767234359079</v>
      </c>
      <c r="T430" s="16">
        <f t="shared" si="89"/>
        <v>3382.4465892599651</v>
      </c>
      <c r="U430" s="14">
        <v>0</v>
      </c>
      <c r="V430" s="15">
        <v>0</v>
      </c>
      <c r="W430" s="13">
        <v>40599.014444444445</v>
      </c>
      <c r="X430" s="17">
        <f t="shared" si="90"/>
        <v>0</v>
      </c>
      <c r="Y430" s="16">
        <f t="shared" si="91"/>
        <v>0</v>
      </c>
      <c r="Z430" s="14">
        <v>0.97499999999999909</v>
      </c>
      <c r="AA430" s="15">
        <v>0.98117026822771591</v>
      </c>
      <c r="AB430" s="13">
        <v>127195.45406038901</v>
      </c>
      <c r="AC430" s="16">
        <f t="shared" si="92"/>
        <v>124800.39777777799</v>
      </c>
      <c r="AD430" s="16">
        <f t="shared" si="93"/>
        <v>124015.56770887917</v>
      </c>
      <c r="AE430" s="14">
        <v>6.3299999999999995E-2</v>
      </c>
      <c r="AF430" s="14">
        <v>5.5848261327E-2</v>
      </c>
      <c r="AG430" s="22">
        <v>949</v>
      </c>
      <c r="AH430" s="17">
        <f t="shared" si="94"/>
        <v>52.999999999323002</v>
      </c>
      <c r="AI430" s="17">
        <f t="shared" si="95"/>
        <v>60.071699999999993</v>
      </c>
      <c r="AJ430" s="14">
        <v>0.01</v>
      </c>
      <c r="AK430" s="15">
        <v>8.1815920521456642E-3</v>
      </c>
      <c r="AL430" s="21">
        <v>648.902256255417</v>
      </c>
      <c r="AM430" s="16">
        <f t="shared" si="96"/>
        <v>5.3090535423987086</v>
      </c>
      <c r="AN430" s="16">
        <f t="shared" si="97"/>
        <v>6.4890225625541698</v>
      </c>
      <c r="AO430" s="27">
        <v>0.34976082387504448</v>
      </c>
      <c r="AP430" s="27">
        <v>0.29819011730844347</v>
      </c>
    </row>
    <row r="431" spans="1:42" customFormat="1" x14ac:dyDescent="0.25">
      <c r="A431" t="str">
        <f t="shared" si="98"/>
        <v>46113ColombiaGRUPO INVERSURAIPS SURA</v>
      </c>
      <c r="B431" t="str">
        <f t="shared" si="85"/>
        <v>46113ColombiaIPS SURA</v>
      </c>
      <c r="C431" s="11">
        <v>46113</v>
      </c>
      <c r="D431" s="12" t="s">
        <v>18</v>
      </c>
      <c r="E431" s="12" t="s">
        <v>227</v>
      </c>
      <c r="F431" s="12" t="s">
        <v>114</v>
      </c>
      <c r="G431" s="12" t="s">
        <v>117</v>
      </c>
      <c r="H431" s="12" t="s">
        <v>36</v>
      </c>
      <c r="I431" s="12" t="s">
        <v>37</v>
      </c>
      <c r="J431" s="13">
        <v>106702.967966528</v>
      </c>
      <c r="K431" s="14">
        <v>7.2000000000000008E-2</v>
      </c>
      <c r="L431" s="15">
        <v>9.7761000000000001E-2</v>
      </c>
      <c r="M431" s="16">
        <v>118023.59998100001</v>
      </c>
      <c r="N431" s="17">
        <f t="shared" si="86"/>
        <v>11538.105157742542</v>
      </c>
      <c r="O431" s="16">
        <f t="shared" si="87"/>
        <v>8497.6991986320008</v>
      </c>
      <c r="P431" s="14">
        <v>1.2737107449517244E-2</v>
      </c>
      <c r="Q431" s="15">
        <v>1.1982E-2</v>
      </c>
      <c r="R431" s="13">
        <v>121178.59998100001</v>
      </c>
      <c r="S431" s="17">
        <f t="shared" si="88"/>
        <v>1451.961984972342</v>
      </c>
      <c r="T431" s="16">
        <f t="shared" si="89"/>
        <v>1543.4648485400653</v>
      </c>
      <c r="U431" s="14">
        <v>0</v>
      </c>
      <c r="V431" s="15">
        <v>0</v>
      </c>
      <c r="W431" s="13">
        <v>32949.930555555555</v>
      </c>
      <c r="X431" s="17">
        <f t="shared" si="90"/>
        <v>0</v>
      </c>
      <c r="Y431" s="16">
        <f t="shared" si="91"/>
        <v>0</v>
      </c>
      <c r="Z431" s="14">
        <v>0.98000000000000032</v>
      </c>
      <c r="AA431" s="15">
        <v>0.97969893062303082</v>
      </c>
      <c r="AB431" s="13">
        <v>106702.967966528</v>
      </c>
      <c r="AC431" s="16">
        <f t="shared" si="92"/>
        <v>104536.78361111099</v>
      </c>
      <c r="AD431" s="16">
        <f t="shared" si="93"/>
        <v>104568.90860719747</v>
      </c>
      <c r="AE431" s="14">
        <v>3.1E-2</v>
      </c>
      <c r="AF431" s="14">
        <v>2.2911051211999999E-2</v>
      </c>
      <c r="AG431" s="22">
        <v>742</v>
      </c>
      <c r="AH431" s="17">
        <f t="shared" si="94"/>
        <v>16.999999999303999</v>
      </c>
      <c r="AI431" s="17">
        <f t="shared" si="95"/>
        <v>23.001999999999999</v>
      </c>
      <c r="AJ431" s="14">
        <v>0.01</v>
      </c>
      <c r="AK431" s="15">
        <v>1.1614522284469922E-2</v>
      </c>
      <c r="AL431" s="21">
        <v>648.902256255417</v>
      </c>
      <c r="AM431" s="16">
        <f t="shared" si="96"/>
        <v>7.5366897157213524</v>
      </c>
      <c r="AN431" s="16">
        <f t="shared" si="97"/>
        <v>6.4890225625541698</v>
      </c>
      <c r="AO431" s="27">
        <v>0.34976082387504448</v>
      </c>
      <c r="AP431" s="27">
        <v>0.33747673641062087</v>
      </c>
    </row>
    <row r="432" spans="1:42" customFormat="1" x14ac:dyDescent="0.25">
      <c r="A432" t="str">
        <f t="shared" si="98"/>
        <v>46113ColombiaGRUPO INVERSURADinamica IPS</v>
      </c>
      <c r="B432" t="str">
        <f t="shared" si="85"/>
        <v>46113ColombiaDinamica IPS</v>
      </c>
      <c r="C432" s="11">
        <v>46113</v>
      </c>
      <c r="D432" s="12" t="s">
        <v>18</v>
      </c>
      <c r="E432" s="12" t="s">
        <v>227</v>
      </c>
      <c r="F432" s="12" t="s">
        <v>114</v>
      </c>
      <c r="G432" s="12" t="s">
        <v>118</v>
      </c>
      <c r="H432" s="12" t="s">
        <v>36</v>
      </c>
      <c r="I432" s="12" t="s">
        <v>37</v>
      </c>
      <c r="J432" s="13">
        <v>34537.144166666701</v>
      </c>
      <c r="K432" s="14">
        <v>8.2500000000000004E-2</v>
      </c>
      <c r="L432" s="15">
        <v>0.105416</v>
      </c>
      <c r="M432" s="16">
        <v>37005.233329000002</v>
      </c>
      <c r="N432" s="17">
        <f t="shared" si="86"/>
        <v>3900.9436766098643</v>
      </c>
      <c r="O432" s="16">
        <f t="shared" si="87"/>
        <v>3052.9317496425006</v>
      </c>
      <c r="P432" s="14">
        <v>2.1315139848350199E-2</v>
      </c>
      <c r="Q432" s="15">
        <v>1.3749000000000001E-2</v>
      </c>
      <c r="R432" s="13">
        <v>38911.733329000002</v>
      </c>
      <c r="S432" s="17">
        <f t="shared" si="88"/>
        <v>534.9974215404211</v>
      </c>
      <c r="T432" s="16">
        <f t="shared" si="89"/>
        <v>829.40903764934455</v>
      </c>
      <c r="U432" s="14">
        <v>0</v>
      </c>
      <c r="V432" s="15">
        <v>0</v>
      </c>
      <c r="W432" s="13">
        <v>10023.520277777778</v>
      </c>
      <c r="X432" s="17">
        <f t="shared" si="90"/>
        <v>0</v>
      </c>
      <c r="Y432" s="16">
        <f t="shared" si="91"/>
        <v>0</v>
      </c>
      <c r="Z432" s="14">
        <v>0.98480000000000001</v>
      </c>
      <c r="AA432" s="15">
        <v>0.98104411241812628</v>
      </c>
      <c r="AB432" s="13">
        <v>34537.144166666701</v>
      </c>
      <c r="AC432" s="16">
        <f t="shared" si="92"/>
        <v>33882.461944444403</v>
      </c>
      <c r="AD432" s="16">
        <f t="shared" si="93"/>
        <v>34012.179575333364</v>
      </c>
      <c r="AE432" s="14">
        <v>3.6900000000000002E-2</v>
      </c>
      <c r="AF432" s="14">
        <v>3.3057851239E-2</v>
      </c>
      <c r="AG432" s="22">
        <v>242</v>
      </c>
      <c r="AH432" s="17">
        <f t="shared" si="94"/>
        <v>7.9999999998379998</v>
      </c>
      <c r="AI432" s="17">
        <f t="shared" si="95"/>
        <v>8.9298000000000002</v>
      </c>
      <c r="AJ432" s="14">
        <v>0.01</v>
      </c>
      <c r="AK432" s="15">
        <v>8.9181919914058296E-3</v>
      </c>
      <c r="AL432" s="21">
        <v>648.902256255417</v>
      </c>
      <c r="AM432" s="16">
        <f t="shared" si="96"/>
        <v>5.7870349049422334</v>
      </c>
      <c r="AN432" s="16">
        <f t="shared" si="97"/>
        <v>6.4890225625541698</v>
      </c>
      <c r="AO432" s="27">
        <v>0.34976082387504448</v>
      </c>
      <c r="AP432" s="27">
        <v>0.30194312868122736</v>
      </c>
    </row>
    <row r="433" spans="1:42" customFormat="1" x14ac:dyDescent="0.25">
      <c r="A433" t="str">
        <f t="shared" si="98"/>
        <v>46113ColombiaGrupo UribeGrupo Uribe</v>
      </c>
      <c r="B433" t="str">
        <f t="shared" si="85"/>
        <v>46113ColombiaGrupo Uribe</v>
      </c>
      <c r="C433" s="11">
        <v>46113</v>
      </c>
      <c r="D433" s="12" t="s">
        <v>18</v>
      </c>
      <c r="E433" s="12" t="s">
        <v>227</v>
      </c>
      <c r="F433" s="12" t="s">
        <v>119</v>
      </c>
      <c r="G433" s="12" t="s">
        <v>119</v>
      </c>
      <c r="H433" s="12" t="s">
        <v>36</v>
      </c>
      <c r="I433" s="12" t="s">
        <v>37</v>
      </c>
      <c r="J433" s="13">
        <v>9860.02</v>
      </c>
      <c r="K433" s="14">
        <v>7.4245324995275808E-2</v>
      </c>
      <c r="L433" s="15">
        <v>0.12864300000000001</v>
      </c>
      <c r="M433" s="16">
        <v>10779.383327</v>
      </c>
      <c r="N433" s="17">
        <f t="shared" si="86"/>
        <v>1386.6922093352609</v>
      </c>
      <c r="O433" s="16">
        <f t="shared" si="87"/>
        <v>800.3188183617724</v>
      </c>
      <c r="P433" s="14">
        <v>2.7657102309676846E-2</v>
      </c>
      <c r="Q433" s="15">
        <v>2.7234000000000001E-2</v>
      </c>
      <c r="R433" s="13">
        <v>11364.383327</v>
      </c>
      <c r="S433" s="17">
        <f t="shared" si="88"/>
        <v>309.49761552751801</v>
      </c>
      <c r="T433" s="16">
        <f t="shared" si="89"/>
        <v>314.30591236122473</v>
      </c>
      <c r="U433" s="14">
        <v>4.6546192103301E-2</v>
      </c>
      <c r="V433" s="15">
        <v>4.6244679355900896E-2</v>
      </c>
      <c r="W433" s="13">
        <v>3147.1672222222223</v>
      </c>
      <c r="X433" s="17">
        <f t="shared" si="90"/>
        <v>145.53973907106797</v>
      </c>
      <c r="Y433" s="16">
        <f t="shared" si="91"/>
        <v>146.48865010676775</v>
      </c>
      <c r="Z433" s="14">
        <v>0.9499999999999994</v>
      </c>
      <c r="AA433" s="15">
        <v>0.89041705797757009</v>
      </c>
      <c r="AB433" s="13">
        <v>9860.02</v>
      </c>
      <c r="AC433" s="16">
        <f t="shared" si="92"/>
        <v>8779.5300000000007</v>
      </c>
      <c r="AD433" s="16">
        <f t="shared" si="93"/>
        <v>9367.0189999999948</v>
      </c>
      <c r="AE433" s="14">
        <v>0.1085</v>
      </c>
      <c r="AF433" s="14">
        <v>9.5238095238000003E-2</v>
      </c>
      <c r="AG433" s="22">
        <v>63</v>
      </c>
      <c r="AH433" s="17">
        <f t="shared" si="94"/>
        <v>5.9999999999940004</v>
      </c>
      <c r="AI433" s="17">
        <f t="shared" si="95"/>
        <v>6.8354999999999997</v>
      </c>
      <c r="AJ433" s="14">
        <v>0.01</v>
      </c>
      <c r="AK433" s="15">
        <v>0</v>
      </c>
      <c r="AL433" s="21">
        <v>75.556090397027774</v>
      </c>
      <c r="AM433" s="16">
        <f t="shared" si="96"/>
        <v>0</v>
      </c>
      <c r="AN433" s="16">
        <f t="shared" si="97"/>
        <v>0.75556090397027775</v>
      </c>
      <c r="AO433" s="27">
        <v>0.32357244959540732</v>
      </c>
      <c r="AP433" s="27">
        <v>0.30045882225177328</v>
      </c>
    </row>
    <row r="434" spans="1:42" customFormat="1" x14ac:dyDescent="0.25">
      <c r="A434" t="str">
        <f t="shared" si="98"/>
        <v>46113ColombiaHospital San Vicente FundaciónHospital San Vicente Fundación</v>
      </c>
      <c r="B434" t="str">
        <f t="shared" si="85"/>
        <v>46113ColombiaHospital San Vicente Fundación</v>
      </c>
      <c r="C434" s="11">
        <v>46113</v>
      </c>
      <c r="D434" s="12" t="s">
        <v>18</v>
      </c>
      <c r="E434" s="12" t="s">
        <v>227</v>
      </c>
      <c r="F434" s="12" t="s">
        <v>120</v>
      </c>
      <c r="G434" s="12" t="s">
        <v>120</v>
      </c>
      <c r="H434" s="12" t="s">
        <v>36</v>
      </c>
      <c r="I434" s="12" t="s">
        <v>37</v>
      </c>
      <c r="J434" s="13">
        <v>3493.0459295924902</v>
      </c>
      <c r="K434" s="14">
        <v>0.12257999999999999</v>
      </c>
      <c r="L434" s="15">
        <v>0.224825</v>
      </c>
      <c r="M434" s="16">
        <v>4260.5</v>
      </c>
      <c r="N434" s="17">
        <f t="shared" si="86"/>
        <v>957.86691250000001</v>
      </c>
      <c r="O434" s="16">
        <f t="shared" si="87"/>
        <v>522.25208999999995</v>
      </c>
      <c r="P434" s="14">
        <v>2.2988418627213195E-2</v>
      </c>
      <c r="Q434" s="15">
        <v>2.3886000000000001E-2</v>
      </c>
      <c r="R434" s="13">
        <v>4584.25</v>
      </c>
      <c r="S434" s="17">
        <f t="shared" si="88"/>
        <v>109.49939550000001</v>
      </c>
      <c r="T434" s="16">
        <f t="shared" si="89"/>
        <v>105.38465809180208</v>
      </c>
      <c r="U434" s="14">
        <v>0</v>
      </c>
      <c r="V434" s="15">
        <v>0</v>
      </c>
      <c r="W434" s="13">
        <v>1032.405</v>
      </c>
      <c r="X434" s="17">
        <f t="shared" si="90"/>
        <v>0</v>
      </c>
      <c r="Y434" s="16">
        <f t="shared" si="91"/>
        <v>0</v>
      </c>
      <c r="Z434" s="14">
        <v>0.95339999999999958</v>
      </c>
      <c r="AA434" s="15">
        <v>0.95346290719956128</v>
      </c>
      <c r="AB434" s="13">
        <v>3493.0459295924902</v>
      </c>
      <c r="AC434" s="16">
        <f t="shared" si="92"/>
        <v>3330.4897270108499</v>
      </c>
      <c r="AD434" s="16">
        <f t="shared" si="93"/>
        <v>3330.2699892734786</v>
      </c>
      <c r="AE434" s="14">
        <v>1.2200000000000001E-2</v>
      </c>
      <c r="AF434" s="14">
        <v>0.04</v>
      </c>
      <c r="AG434" s="22">
        <v>25</v>
      </c>
      <c r="AH434" s="17">
        <f t="shared" si="94"/>
        <v>1</v>
      </c>
      <c r="AI434" s="17">
        <f t="shared" si="95"/>
        <v>0.30499999999999999</v>
      </c>
      <c r="AJ434" s="14">
        <v>0.01</v>
      </c>
      <c r="AK434" s="15">
        <v>7.4146870064484022E-3</v>
      </c>
      <c r="AL434" s="21">
        <v>31.42162663043478</v>
      </c>
      <c r="AM434" s="16">
        <f t="shared" si="96"/>
        <v>0.23298152669815786</v>
      </c>
      <c r="AN434" s="16">
        <f t="shared" si="97"/>
        <v>0.31421626630434779</v>
      </c>
      <c r="AO434" s="27">
        <v>0.33552329964390615</v>
      </c>
      <c r="AP434" s="27">
        <v>0.33057134630993429</v>
      </c>
    </row>
    <row r="435" spans="1:42" customFormat="1" x14ac:dyDescent="0.25">
      <c r="A435" t="str">
        <f t="shared" si="98"/>
        <v>46113ColombiaHospital Universitario San IgnacioHospital Universitario San Ignacio</v>
      </c>
      <c r="B435" t="str">
        <f t="shared" si="85"/>
        <v>46113ColombiaHospital Universitario San Ignacio</v>
      </c>
      <c r="C435" s="11">
        <v>46113</v>
      </c>
      <c r="D435" s="12" t="s">
        <v>18</v>
      </c>
      <c r="E435" s="12" t="s">
        <v>227</v>
      </c>
      <c r="F435" s="12" t="s">
        <v>121</v>
      </c>
      <c r="G435" s="12" t="s">
        <v>121</v>
      </c>
      <c r="H435" s="12" t="s">
        <v>36</v>
      </c>
      <c r="I435" s="12" t="s">
        <v>37</v>
      </c>
      <c r="J435" s="13">
        <v>2184.14</v>
      </c>
      <c r="K435" s="14">
        <v>5.3999999999999999E-2</v>
      </c>
      <c r="L435" s="15">
        <v>0.11201999999999999</v>
      </c>
      <c r="M435" s="16">
        <v>2960</v>
      </c>
      <c r="N435" s="17">
        <f t="shared" si="86"/>
        <v>331.57919999999996</v>
      </c>
      <c r="O435" s="16">
        <f t="shared" si="87"/>
        <v>159.84</v>
      </c>
      <c r="P435" s="14">
        <v>9.7278459175020645E-3</v>
      </c>
      <c r="Q435" s="15">
        <v>1.5169E-2</v>
      </c>
      <c r="R435" s="13">
        <v>2966.5</v>
      </c>
      <c r="S435" s="17">
        <f t="shared" si="88"/>
        <v>44.998838499999998</v>
      </c>
      <c r="T435" s="16">
        <f t="shared" si="89"/>
        <v>28.857654914269876</v>
      </c>
      <c r="U435" s="14">
        <v>6.4334573011017138E-2</v>
      </c>
      <c r="V435" s="15">
        <v>8.9044078446693611E-2</v>
      </c>
      <c r="W435" s="13">
        <v>128.33611111111111</v>
      </c>
      <c r="X435" s="17">
        <f t="shared" si="90"/>
        <v>11.427570745321365</v>
      </c>
      <c r="Y435" s="16">
        <f t="shared" si="91"/>
        <v>8.2564489102277854</v>
      </c>
      <c r="Z435" s="14">
        <v>0.96999999999999964</v>
      </c>
      <c r="AA435" s="15">
        <v>0.87896914422457806</v>
      </c>
      <c r="AB435" s="13">
        <v>2184.14</v>
      </c>
      <c r="AC435" s="16">
        <f t="shared" si="92"/>
        <v>1919.7916666666697</v>
      </c>
      <c r="AD435" s="16">
        <f t="shared" si="93"/>
        <v>2118.6157999999991</v>
      </c>
      <c r="AE435" s="14">
        <v>3.2099999999999997E-2</v>
      </c>
      <c r="AF435" s="14">
        <v>0</v>
      </c>
      <c r="AG435" s="22">
        <v>18</v>
      </c>
      <c r="AH435" s="17">
        <f t="shared" si="94"/>
        <v>0</v>
      </c>
      <c r="AI435" s="17">
        <f t="shared" si="95"/>
        <v>0.57779999999999998</v>
      </c>
      <c r="AJ435" s="14">
        <v>0.01</v>
      </c>
      <c r="AK435" s="15">
        <v>2.951504185489465E-2</v>
      </c>
      <c r="AL435" s="21">
        <v>17.995726086956523</v>
      </c>
      <c r="AM435" s="16">
        <f t="shared" si="96"/>
        <v>0.53114460866574131</v>
      </c>
      <c r="AN435" s="16">
        <f t="shared" si="97"/>
        <v>0.17995726086956523</v>
      </c>
      <c r="AO435" s="27">
        <v>0.34960122008777206</v>
      </c>
      <c r="AP435" s="27">
        <v>0.33836673366039022</v>
      </c>
    </row>
    <row r="436" spans="1:42" customFormat="1" x14ac:dyDescent="0.25">
      <c r="A436" t="str">
        <f t="shared" si="98"/>
        <v>46113ColombiaHyatt CorporationApple Leisure Group</v>
      </c>
      <c r="B436" t="str">
        <f t="shared" si="85"/>
        <v>46113ColombiaApple Leisure Group</v>
      </c>
      <c r="C436" s="11">
        <v>46113</v>
      </c>
      <c r="D436" s="12" t="s">
        <v>18</v>
      </c>
      <c r="E436" s="12" t="s">
        <v>228</v>
      </c>
      <c r="F436" s="12" t="s">
        <v>122</v>
      </c>
      <c r="G436" s="12" t="s">
        <v>123</v>
      </c>
      <c r="H436" s="12" t="s">
        <v>28</v>
      </c>
      <c r="I436" s="12" t="s">
        <v>29</v>
      </c>
      <c r="J436" s="13">
        <v>2011.1694847258</v>
      </c>
      <c r="K436" s="14">
        <v>0.10582250923149748</v>
      </c>
      <c r="L436" s="15">
        <v>0.158913</v>
      </c>
      <c r="M436" s="16">
        <v>2334.75</v>
      </c>
      <c r="N436" s="17">
        <f t="shared" si="86"/>
        <v>371.02212674999998</v>
      </c>
      <c r="O436" s="16">
        <f t="shared" si="87"/>
        <v>247.06910342823875</v>
      </c>
      <c r="P436" s="14">
        <v>9.5843931450925422E-3</v>
      </c>
      <c r="Q436" s="15">
        <v>0</v>
      </c>
      <c r="R436" s="13">
        <v>2476.5</v>
      </c>
      <c r="S436" s="17">
        <f t="shared" si="88"/>
        <v>0</v>
      </c>
      <c r="T436" s="16">
        <f t="shared" si="89"/>
        <v>23.735749623821683</v>
      </c>
      <c r="U436" s="14">
        <v>0.10653959592564761</v>
      </c>
      <c r="V436" s="15">
        <v>4.4145698185503894E-2</v>
      </c>
      <c r="W436" s="13">
        <v>362.79722222222222</v>
      </c>
      <c r="X436" s="17">
        <f t="shared" si="90"/>
        <v>16.015936674761409</v>
      </c>
      <c r="Y436" s="16">
        <f t="shared" si="91"/>
        <v>38.652269458502936</v>
      </c>
      <c r="Z436" s="14">
        <v>0.69999999999999962</v>
      </c>
      <c r="AA436" s="15">
        <v>0.57973197725849679</v>
      </c>
      <c r="AB436" s="13">
        <v>2011.1694847258</v>
      </c>
      <c r="AC436" s="16">
        <f t="shared" si="92"/>
        <v>1165.9392619820401</v>
      </c>
      <c r="AD436" s="16">
        <f t="shared" si="93"/>
        <v>1407.8186393080591</v>
      </c>
      <c r="AE436" s="14">
        <v>5.7000000000000002E-2</v>
      </c>
      <c r="AF436" s="14">
        <v>0</v>
      </c>
      <c r="AG436" s="22">
        <v>15</v>
      </c>
      <c r="AH436" s="17">
        <f t="shared" si="94"/>
        <v>0</v>
      </c>
      <c r="AI436" s="17">
        <f t="shared" si="95"/>
        <v>0.85499999999999998</v>
      </c>
      <c r="AJ436" s="14">
        <v>0.01</v>
      </c>
      <c r="AK436" s="15">
        <v>1.4436495566973434E-2</v>
      </c>
      <c r="AL436" s="21">
        <v>21.561720690999991</v>
      </c>
      <c r="AM436" s="16">
        <f t="shared" si="96"/>
        <v>0.31127568517194076</v>
      </c>
      <c r="AN436" s="16">
        <f t="shared" si="97"/>
        <v>0.21561720690999991</v>
      </c>
      <c r="AO436" s="27">
        <v>0.21107302573108058</v>
      </c>
      <c r="AP436" s="27">
        <v>5.9969244948135617E-2</v>
      </c>
    </row>
    <row r="437" spans="1:42" customFormat="1" x14ac:dyDescent="0.25">
      <c r="A437" t="str">
        <f t="shared" si="98"/>
        <v>46113ColombiaIberdrolaIberdrola</v>
      </c>
      <c r="B437" t="str">
        <f t="shared" si="85"/>
        <v>46113ColombiaIberdrola</v>
      </c>
      <c r="C437" s="11">
        <v>46113</v>
      </c>
      <c r="D437" s="12" t="s">
        <v>18</v>
      </c>
      <c r="E437" s="12" t="s">
        <v>227</v>
      </c>
      <c r="F437" s="12" t="s">
        <v>124</v>
      </c>
      <c r="G437" s="12" t="s">
        <v>124</v>
      </c>
      <c r="H437" s="12" t="s">
        <v>63</v>
      </c>
      <c r="I437" s="12" t="s">
        <v>64</v>
      </c>
      <c r="J437" s="13">
        <v>1878.68</v>
      </c>
      <c r="K437" s="14">
        <v>0.16614184168539398</v>
      </c>
      <c r="L437" s="15">
        <v>0.26681300000000002</v>
      </c>
      <c r="M437" s="16">
        <v>2642.5</v>
      </c>
      <c r="N437" s="17">
        <f t="shared" si="86"/>
        <v>705.05335250000007</v>
      </c>
      <c r="O437" s="16">
        <f t="shared" si="87"/>
        <v>439.0298166536536</v>
      </c>
      <c r="P437" s="14">
        <v>4.9248532332785561E-2</v>
      </c>
      <c r="Q437" s="15">
        <v>9.4728000000000007E-2</v>
      </c>
      <c r="R437" s="13">
        <v>2618</v>
      </c>
      <c r="S437" s="17">
        <f t="shared" si="88"/>
        <v>247.99790400000001</v>
      </c>
      <c r="T437" s="16">
        <f t="shared" si="89"/>
        <v>128.93265764723259</v>
      </c>
      <c r="U437" s="14">
        <v>0.15018157035975804</v>
      </c>
      <c r="V437" s="15">
        <v>0.1096563240456775</v>
      </c>
      <c r="W437" s="13">
        <v>592.95944444444444</v>
      </c>
      <c r="X437" s="17">
        <f t="shared" si="90"/>
        <v>65.0217529859449</v>
      </c>
      <c r="Y437" s="16">
        <f t="shared" si="91"/>
        <v>89.051580526316371</v>
      </c>
      <c r="Z437" s="14">
        <v>0.46529999999999966</v>
      </c>
      <c r="AA437" s="15">
        <v>0.42085885794690475</v>
      </c>
      <c r="AB437" s="13">
        <v>1878.68</v>
      </c>
      <c r="AC437" s="16">
        <f t="shared" si="92"/>
        <v>790.65911924769102</v>
      </c>
      <c r="AD437" s="16">
        <f t="shared" si="93"/>
        <v>874.14980399999934</v>
      </c>
      <c r="AE437" s="14">
        <v>0.19750000000000001</v>
      </c>
      <c r="AF437" s="14">
        <v>0.5</v>
      </c>
      <c r="AG437" s="22">
        <v>16</v>
      </c>
      <c r="AH437" s="17">
        <f t="shared" si="94"/>
        <v>8</v>
      </c>
      <c r="AI437" s="17">
        <f t="shared" si="95"/>
        <v>3.16</v>
      </c>
      <c r="AJ437" s="14">
        <v>0.01</v>
      </c>
      <c r="AK437" s="15">
        <v>1.7985848906515056E-2</v>
      </c>
      <c r="AL437" s="21">
        <v>15.595000000000001</v>
      </c>
      <c r="AM437" s="16">
        <f t="shared" si="96"/>
        <v>0.28048931369710234</v>
      </c>
      <c r="AN437" s="16">
        <f t="shared" si="97"/>
        <v>0.15595000000000001</v>
      </c>
      <c r="AO437" s="27">
        <v>0.19700149068234188</v>
      </c>
      <c r="AP437" s="27">
        <v>8.7770629307889633E-2</v>
      </c>
    </row>
    <row r="438" spans="1:42" customFormat="1" x14ac:dyDescent="0.25">
      <c r="A438" t="str">
        <f t="shared" si="98"/>
        <v>46113ColombiaLanguageLine SolutionsLanguageLine Solutions COL</v>
      </c>
      <c r="B438" t="str">
        <f t="shared" si="85"/>
        <v>46113ColombiaLanguageLine Solutions COL</v>
      </c>
      <c r="C438" s="11">
        <v>46113</v>
      </c>
      <c r="D438" s="12" t="s">
        <v>18</v>
      </c>
      <c r="E438" s="12" t="s">
        <v>227</v>
      </c>
      <c r="F438" s="12" t="s">
        <v>125</v>
      </c>
      <c r="G438" s="12" t="s">
        <v>202</v>
      </c>
      <c r="H438" s="12" t="s">
        <v>126</v>
      </c>
      <c r="I438" s="12" t="s">
        <v>127</v>
      </c>
      <c r="J438" s="13">
        <v>107097.49</v>
      </c>
      <c r="K438" s="14">
        <v>0.14564923650667169</v>
      </c>
      <c r="L438" s="15">
        <v>0.14366100000000001</v>
      </c>
      <c r="M438" s="16">
        <v>132907.499992</v>
      </c>
      <c r="N438" s="17">
        <f t="shared" si="86"/>
        <v>19093.624356350712</v>
      </c>
      <c r="O438" s="16">
        <f t="shared" si="87"/>
        <v>19357.875899845272</v>
      </c>
      <c r="P438" s="14">
        <v>3.2878430791419042E-2</v>
      </c>
      <c r="Q438" s="15">
        <v>3.1253000000000003E-2</v>
      </c>
      <c r="R438" s="13">
        <v>141782.499992</v>
      </c>
      <c r="S438" s="17">
        <f t="shared" si="88"/>
        <v>4431.1284722499768</v>
      </c>
      <c r="T438" s="16">
        <f t="shared" si="89"/>
        <v>4661.5861134213428</v>
      </c>
      <c r="U438" s="14">
        <v>0.16912125344824983</v>
      </c>
      <c r="V438" s="15">
        <v>0.2007900339728575</v>
      </c>
      <c r="W438" s="13">
        <v>38306.472500000003</v>
      </c>
      <c r="X438" s="17">
        <f t="shared" si="90"/>
        <v>7691.5579146553318</v>
      </c>
      <c r="Y438" s="16">
        <f t="shared" si="91"/>
        <v>6478.4386443809126</v>
      </c>
      <c r="Z438" s="14">
        <v>0.86120000000000008</v>
      </c>
      <c r="AA438" s="15">
        <v>0.81771315711196124</v>
      </c>
      <c r="AB438" s="13">
        <v>107097.49</v>
      </c>
      <c r="AC438" s="16">
        <f t="shared" si="92"/>
        <v>87575.026666666701</v>
      </c>
      <c r="AD438" s="16">
        <f t="shared" si="93"/>
        <v>92232.358388000008</v>
      </c>
      <c r="AE438" s="14">
        <v>0.1091</v>
      </c>
      <c r="AF438" s="14">
        <v>0.131551901336</v>
      </c>
      <c r="AG438" s="22">
        <v>969</v>
      </c>
      <c r="AH438" s="17">
        <f t="shared" si="94"/>
        <v>127.47379239458401</v>
      </c>
      <c r="AI438" s="17">
        <f t="shared" si="95"/>
        <v>105.7179</v>
      </c>
      <c r="AJ438" s="14">
        <v>0.01</v>
      </c>
      <c r="AK438" s="15">
        <v>3.3282670193958121E-2</v>
      </c>
      <c r="AL438" s="21">
        <v>1185.2464839581055</v>
      </c>
      <c r="AM438" s="16">
        <f t="shared" si="96"/>
        <v>39.448167824126102</v>
      </c>
      <c r="AN438" s="16">
        <f t="shared" si="97"/>
        <v>11.852464839581055</v>
      </c>
      <c r="AO438" s="27">
        <v>0.17387292458958567</v>
      </c>
      <c r="AP438" s="27">
        <v>0.16498624180110336</v>
      </c>
    </row>
    <row r="439" spans="1:42" customFormat="1" x14ac:dyDescent="0.25">
      <c r="A439" t="str">
        <f t="shared" si="98"/>
        <v>46113NicaraguaLanguageLine SolutionsLanguageLine Solutions Nicaragua</v>
      </c>
      <c r="B439" t="str">
        <f t="shared" si="85"/>
        <v>46113NicaraguaLanguageLine Solutions Nicaragua</v>
      </c>
      <c r="C439" s="11">
        <v>46113</v>
      </c>
      <c r="D439" s="12" t="s">
        <v>128</v>
      </c>
      <c r="E439" s="12" t="s">
        <v>227</v>
      </c>
      <c r="F439" s="12" t="s">
        <v>125</v>
      </c>
      <c r="G439" s="12" t="s">
        <v>129</v>
      </c>
      <c r="H439" s="12" t="s">
        <v>126</v>
      </c>
      <c r="I439" s="12" t="s">
        <v>127</v>
      </c>
      <c r="J439" s="13">
        <v>4225.6400000000003</v>
      </c>
      <c r="K439" s="14">
        <v>0.11436034456072981</v>
      </c>
      <c r="L439" s="15">
        <v>0.109003</v>
      </c>
      <c r="M439" s="16">
        <v>4261.6952419999998</v>
      </c>
      <c r="N439" s="17">
        <f t="shared" si="86"/>
        <v>464.53756646372597</v>
      </c>
      <c r="O439" s="16">
        <f t="shared" si="87"/>
        <v>487.3689362879428</v>
      </c>
      <c r="P439" s="14">
        <v>1.6128770724832396E-2</v>
      </c>
      <c r="Q439" s="15">
        <v>0</v>
      </c>
      <c r="R439" s="13">
        <v>4732.9730179999997</v>
      </c>
      <c r="S439" s="17">
        <f t="shared" si="88"/>
        <v>0</v>
      </c>
      <c r="T439" s="16">
        <f t="shared" si="89"/>
        <v>76.337036654140022</v>
      </c>
      <c r="U439" s="14">
        <v>7.430608252838343E-2</v>
      </c>
      <c r="V439" s="15">
        <v>7.0890302081770856E-2</v>
      </c>
      <c r="W439" s="13">
        <v>1261.4102777777778</v>
      </c>
      <c r="X439" s="17">
        <f t="shared" si="90"/>
        <v>89.421755640717151</v>
      </c>
      <c r="Y439" s="16">
        <f t="shared" si="91"/>
        <v>93.73045620270662</v>
      </c>
      <c r="Z439" s="14">
        <v>0.85000000000000031</v>
      </c>
      <c r="AA439" s="15">
        <v>0.85695184634753552</v>
      </c>
      <c r="AB439" s="13">
        <v>4225.6400000000003</v>
      </c>
      <c r="AC439" s="16">
        <f t="shared" si="92"/>
        <v>3621.17</v>
      </c>
      <c r="AD439" s="16">
        <f t="shared" si="93"/>
        <v>3591.7940000000017</v>
      </c>
      <c r="AE439" s="14">
        <v>1.21E-2</v>
      </c>
      <c r="AF439" s="14">
        <v>0</v>
      </c>
      <c r="AG439" s="22">
        <v>28</v>
      </c>
      <c r="AH439" s="17">
        <f t="shared" si="94"/>
        <v>0</v>
      </c>
      <c r="AI439" s="17">
        <f t="shared" si="95"/>
        <v>0.33879999999999999</v>
      </c>
      <c r="AJ439" s="14">
        <v>0.01</v>
      </c>
      <c r="AK439" s="15">
        <v>1.0520437512278064E-2</v>
      </c>
      <c r="AL439" s="21">
        <v>39.708908720271801</v>
      </c>
      <c r="AM439" s="16">
        <f t="shared" si="96"/>
        <v>0.417755092872373</v>
      </c>
      <c r="AN439" s="16">
        <f t="shared" si="97"/>
        <v>0.39708908720271802</v>
      </c>
      <c r="AO439" s="27">
        <v>0.34299999999999997</v>
      </c>
      <c r="AP439" s="27">
        <v>0.40687572872261701</v>
      </c>
    </row>
    <row r="440" spans="1:42" customFormat="1" x14ac:dyDescent="0.25">
      <c r="A440" t="str">
        <f t="shared" si="98"/>
        <v>46113PeruLanguageLine SolutionsLanguageLine Solutions Peru</v>
      </c>
      <c r="B440" t="str">
        <f t="shared" si="85"/>
        <v>46113PeruLanguageLine Solutions Peru</v>
      </c>
      <c r="C440" s="11">
        <v>46113</v>
      </c>
      <c r="D440" s="12" t="s">
        <v>39</v>
      </c>
      <c r="E440" s="12" t="s">
        <v>227</v>
      </c>
      <c r="F440" s="12" t="s">
        <v>125</v>
      </c>
      <c r="G440" s="12" t="s">
        <v>203</v>
      </c>
      <c r="H440" s="12" t="s">
        <v>126</v>
      </c>
      <c r="I440" s="12" t="s">
        <v>127</v>
      </c>
      <c r="J440" s="13">
        <v>81036.34</v>
      </c>
      <c r="K440" s="14">
        <v>0.17879384804683177</v>
      </c>
      <c r="L440" s="15">
        <v>0.14396600000000001</v>
      </c>
      <c r="M440" s="16">
        <v>96070.833326000007</v>
      </c>
      <c r="N440" s="17">
        <f t="shared" si="86"/>
        <v>13830.933590610917</v>
      </c>
      <c r="O440" s="16">
        <f t="shared" si="87"/>
        <v>17176.873975421346</v>
      </c>
      <c r="P440" s="14">
        <v>4.536527147535864E-2</v>
      </c>
      <c r="Q440" s="15">
        <v>2.7123999999999999E-2</v>
      </c>
      <c r="R440" s="13">
        <v>107013.08332600001</v>
      </c>
      <c r="S440" s="17">
        <f t="shared" si="88"/>
        <v>2902.6228721344241</v>
      </c>
      <c r="T440" s="16">
        <f t="shared" si="89"/>
        <v>4854.6775764991653</v>
      </c>
      <c r="U440" s="14">
        <v>0.13158700982910451</v>
      </c>
      <c r="V440" s="15">
        <v>0.15120019745639973</v>
      </c>
      <c r="W440" s="13">
        <v>24089.256388888891</v>
      </c>
      <c r="X440" s="17">
        <f t="shared" si="90"/>
        <v>3642.3003225778389</v>
      </c>
      <c r="Y440" s="16">
        <f t="shared" si="91"/>
        <v>3169.833217220541</v>
      </c>
      <c r="Z440" s="14">
        <v>0.8500000000000002</v>
      </c>
      <c r="AA440" s="15">
        <v>0.78534630265878247</v>
      </c>
      <c r="AB440" s="13">
        <v>81036.34</v>
      </c>
      <c r="AC440" s="16">
        <f t="shared" si="92"/>
        <v>63641.59</v>
      </c>
      <c r="AD440" s="16">
        <f t="shared" si="93"/>
        <v>68880.88900000001</v>
      </c>
      <c r="AE440" s="14">
        <v>0.1192</v>
      </c>
      <c r="AF440" s="14">
        <v>0.20509193776500001</v>
      </c>
      <c r="AG440" s="22">
        <v>707</v>
      </c>
      <c r="AH440" s="17">
        <f t="shared" si="94"/>
        <v>144.99999999985502</v>
      </c>
      <c r="AI440" s="17">
        <f t="shared" si="95"/>
        <v>84.2744</v>
      </c>
      <c r="AJ440" s="14">
        <v>0.01</v>
      </c>
      <c r="AK440" s="15">
        <v>2.3923539795190359E-2</v>
      </c>
      <c r="AL440" s="21">
        <v>869.80691472289129</v>
      </c>
      <c r="AM440" s="16">
        <f t="shared" si="96"/>
        <v>20.808860338504836</v>
      </c>
      <c r="AN440" s="16">
        <f t="shared" si="97"/>
        <v>8.6980691472289138</v>
      </c>
      <c r="AO440" s="27">
        <v>0.31904776148598885</v>
      </c>
      <c r="AP440" s="27">
        <v>0.28080646602095294</v>
      </c>
    </row>
    <row r="441" spans="1:42" customFormat="1" x14ac:dyDescent="0.25">
      <c r="A441" t="str">
        <f t="shared" si="98"/>
        <v>46113ColombiaLiberty Latin AméricaLiberty Latin América</v>
      </c>
      <c r="B441" t="str">
        <f t="shared" si="85"/>
        <v>46113ColombiaLiberty Latin América</v>
      </c>
      <c r="C441" s="11">
        <v>46113</v>
      </c>
      <c r="D441" s="12" t="s">
        <v>18</v>
      </c>
      <c r="E441" s="12" t="s">
        <v>227</v>
      </c>
      <c r="F441" s="12" t="s">
        <v>130</v>
      </c>
      <c r="G441" s="12" t="s">
        <v>130</v>
      </c>
      <c r="H441" s="12" t="s">
        <v>36</v>
      </c>
      <c r="I441" s="12" t="s">
        <v>37</v>
      </c>
      <c r="J441" s="13">
        <v>189667.74000000031</v>
      </c>
      <c r="K441" s="14">
        <v>0.13200000000000001</v>
      </c>
      <c r="L441" s="15">
        <v>0.20436399999999999</v>
      </c>
      <c r="M441" s="16">
        <v>208750.28326</v>
      </c>
      <c r="N441" s="17">
        <f t="shared" si="86"/>
        <v>42661.042888146636</v>
      </c>
      <c r="O441" s="16">
        <f t="shared" si="87"/>
        <v>27555.037390320002</v>
      </c>
      <c r="P441" s="14">
        <v>3.9549980850484667E-2</v>
      </c>
      <c r="Q441" s="15">
        <v>5.5792000000000001E-2</v>
      </c>
      <c r="R441" s="13">
        <v>213620.53326</v>
      </c>
      <c r="S441" s="17">
        <f t="shared" si="88"/>
        <v>11918.316791641921</v>
      </c>
      <c r="T441" s="16">
        <f t="shared" si="89"/>
        <v>8448.6879997033229</v>
      </c>
      <c r="U441" s="14">
        <v>9.9921121103706434E-2</v>
      </c>
      <c r="V441" s="15">
        <v>0.33479167934172083</v>
      </c>
      <c r="W441" s="13">
        <v>67987.034444444449</v>
      </c>
      <c r="X441" s="17">
        <f t="shared" si="90"/>
        <v>22761.493435118973</v>
      </c>
      <c r="Y441" s="16">
        <f t="shared" si="91"/>
        <v>6793.3407022051942</v>
      </c>
      <c r="Z441" s="14">
        <v>0.69201768910901607</v>
      </c>
      <c r="AA441" s="15">
        <v>0.75510564298739724</v>
      </c>
      <c r="AB441" s="13">
        <v>189667.74000000031</v>
      </c>
      <c r="AC441" s="16">
        <f t="shared" si="92"/>
        <v>143219.18076666672</v>
      </c>
      <c r="AD441" s="16">
        <f t="shared" si="93"/>
        <v>131253.4311333299</v>
      </c>
      <c r="AE441" s="14">
        <v>7.22E-2</v>
      </c>
      <c r="AF441" s="14">
        <v>0.121774193548</v>
      </c>
      <c r="AG441" s="22">
        <v>1240</v>
      </c>
      <c r="AH441" s="17">
        <f t="shared" si="94"/>
        <v>150.99999999951999</v>
      </c>
      <c r="AI441" s="17">
        <f t="shared" si="95"/>
        <v>89.528000000000006</v>
      </c>
      <c r="AJ441" s="14">
        <v>0.01</v>
      </c>
      <c r="AK441" s="15">
        <v>8.6101626187039676E-3</v>
      </c>
      <c r="AL441" s="21">
        <v>1174.8940948299999</v>
      </c>
      <c r="AM441" s="16">
        <f t="shared" si="96"/>
        <v>10.1160292162413</v>
      </c>
      <c r="AN441" s="16">
        <f t="shared" si="97"/>
        <v>11.7489409483</v>
      </c>
      <c r="AO441" s="27">
        <v>0.26012114204401632</v>
      </c>
      <c r="AP441" s="27">
        <v>0.17541044834797515</v>
      </c>
    </row>
    <row r="442" spans="1:42" customFormat="1" x14ac:dyDescent="0.25">
      <c r="A442" t="str">
        <f t="shared" si="98"/>
        <v>46113Trinidad And TobagoLiberty Latin AméricaLiberty Latin America-Trinidad &amp; Tobago</v>
      </c>
      <c r="B442" t="str">
        <f t="shared" si="85"/>
        <v>46113Trinidad And TobagoLiberty Latin America-Trinidad &amp; Tobago</v>
      </c>
      <c r="C442" s="11">
        <v>46113</v>
      </c>
      <c r="D442" s="12" t="s">
        <v>23</v>
      </c>
      <c r="E442" s="12" t="s">
        <v>228</v>
      </c>
      <c r="F442" s="12" t="s">
        <v>130</v>
      </c>
      <c r="G442" s="12" t="s">
        <v>204</v>
      </c>
      <c r="H442" s="12" t="s">
        <v>36</v>
      </c>
      <c r="I442" s="12" t="s">
        <v>37</v>
      </c>
      <c r="J442" s="13">
        <v>6039.2238888888896</v>
      </c>
      <c r="K442" s="14">
        <v>0.13200000000000001</v>
      </c>
      <c r="L442" s="15">
        <v>0.497112</v>
      </c>
      <c r="M442" s="16">
        <v>9994</v>
      </c>
      <c r="N442" s="17">
        <f t="shared" si="86"/>
        <v>4968.1373279999998</v>
      </c>
      <c r="O442" s="16">
        <f t="shared" si="87"/>
        <v>1319.2080000000001</v>
      </c>
      <c r="P442" s="14">
        <v>3.9549980850484667E-2</v>
      </c>
      <c r="Q442" s="15">
        <v>0.331179</v>
      </c>
      <c r="R442" s="13">
        <v>11219</v>
      </c>
      <c r="S442" s="17">
        <f t="shared" si="88"/>
        <v>3715.4972010000001</v>
      </c>
      <c r="T442" s="16">
        <f t="shared" si="89"/>
        <v>443.71123516158747</v>
      </c>
      <c r="U442" s="14">
        <v>7.2667074343273158E-2</v>
      </c>
      <c r="V442" s="15">
        <v>5.8549584771259433E-2</v>
      </c>
      <c r="W442" s="13">
        <v>2450.1613888888887</v>
      </c>
      <c r="X442" s="17">
        <f t="shared" si="90"/>
        <v>143.45593194201675</v>
      </c>
      <c r="Y442" s="16">
        <f t="shared" si="91"/>
        <v>178.04605979940629</v>
      </c>
      <c r="Z442" s="14">
        <v>0.5099999999999999</v>
      </c>
      <c r="AA442" s="15">
        <v>0.55889864894639762</v>
      </c>
      <c r="AB442" s="13">
        <v>6039.2238888888896</v>
      </c>
      <c r="AC442" s="16">
        <f t="shared" si="92"/>
        <v>3375.3140721848099</v>
      </c>
      <c r="AD442" s="16">
        <f t="shared" si="93"/>
        <v>3080.004183333333</v>
      </c>
      <c r="AE442" s="14">
        <v>0.1699</v>
      </c>
      <c r="AF442" s="14">
        <v>0.222222222222</v>
      </c>
      <c r="AG442" s="22">
        <v>54</v>
      </c>
      <c r="AH442" s="17">
        <f t="shared" si="94"/>
        <v>11.999999999988001</v>
      </c>
      <c r="AI442" s="17">
        <f t="shared" si="95"/>
        <v>9.1745999999999999</v>
      </c>
      <c r="AJ442" s="14">
        <v>0.01</v>
      </c>
      <c r="AK442" s="15">
        <v>0</v>
      </c>
      <c r="AL442" s="21">
        <v>44.496723833333341</v>
      </c>
      <c r="AM442" s="16">
        <f t="shared" si="96"/>
        <v>0</v>
      </c>
      <c r="AN442" s="16">
        <f t="shared" si="97"/>
        <v>0.4449672383333334</v>
      </c>
      <c r="AO442" s="27">
        <v>7.4267145863204289E-3</v>
      </c>
      <c r="AP442" s="27">
        <v>0.12977482779077926</v>
      </c>
    </row>
    <row r="443" spans="1:42" customFormat="1" x14ac:dyDescent="0.25">
      <c r="A443" t="str">
        <f t="shared" si="98"/>
        <v>46113PeruMarriott International IncMarriott International, Inc</v>
      </c>
      <c r="B443" t="str">
        <f t="shared" si="85"/>
        <v>46113PeruMarriott International, Inc</v>
      </c>
      <c r="C443" s="11">
        <v>46113</v>
      </c>
      <c r="D443" s="12" t="s">
        <v>39</v>
      </c>
      <c r="E443" s="12" t="s">
        <v>227</v>
      </c>
      <c r="F443" s="12" t="s">
        <v>131</v>
      </c>
      <c r="G443" s="12" t="s">
        <v>132</v>
      </c>
      <c r="H443" s="12" t="s">
        <v>28</v>
      </c>
      <c r="I443" s="12" t="s">
        <v>29</v>
      </c>
      <c r="J443" s="13">
        <v>20958.28</v>
      </c>
      <c r="K443" s="14">
        <v>0.14613793604533371</v>
      </c>
      <c r="L443" s="15">
        <v>0.19242699999999999</v>
      </c>
      <c r="M443" s="16">
        <v>24796.5</v>
      </c>
      <c r="N443" s="17">
        <f t="shared" si="86"/>
        <v>4771.5161054999999</v>
      </c>
      <c r="O443" s="16">
        <f t="shared" si="87"/>
        <v>3623.7093311481171</v>
      </c>
      <c r="P443" s="14">
        <v>0.11319012000000002</v>
      </c>
      <c r="Q443" s="15">
        <v>7.1315000000000003E-2</v>
      </c>
      <c r="R443" s="13">
        <v>26659.75</v>
      </c>
      <c r="S443" s="17">
        <f t="shared" si="88"/>
        <v>1901.24007125</v>
      </c>
      <c r="T443" s="16">
        <f t="shared" si="89"/>
        <v>3017.6203016700006</v>
      </c>
      <c r="U443" s="14">
        <v>0.12868780815241501</v>
      </c>
      <c r="V443" s="15">
        <v>0.15270120656920474</v>
      </c>
      <c r="W443" s="13">
        <v>10645.370277777776</v>
      </c>
      <c r="X443" s="17">
        <f t="shared" si="90"/>
        <v>1625.5608857926168</v>
      </c>
      <c r="Y443" s="16">
        <f t="shared" si="91"/>
        <v>1369.9293680180874</v>
      </c>
      <c r="Z443" s="14">
        <v>0.81599999999999995</v>
      </c>
      <c r="AA443" s="15">
        <v>0.86405325246155695</v>
      </c>
      <c r="AB443" s="13">
        <v>20958.28</v>
      </c>
      <c r="AC443" s="16">
        <f t="shared" si="92"/>
        <v>18109.07</v>
      </c>
      <c r="AD443" s="16">
        <f t="shared" si="93"/>
        <v>17101.956479999997</v>
      </c>
      <c r="AE443" s="14">
        <v>8.2199999999999995E-2</v>
      </c>
      <c r="AF443" s="14">
        <v>0.15950920245299999</v>
      </c>
      <c r="AG443" s="22">
        <v>163</v>
      </c>
      <c r="AH443" s="17">
        <f t="shared" si="94"/>
        <v>25.999999999838998</v>
      </c>
      <c r="AI443" s="17">
        <f t="shared" si="95"/>
        <v>13.3986</v>
      </c>
      <c r="AJ443" s="14">
        <v>0.01</v>
      </c>
      <c r="AK443" s="15">
        <v>1.3421906633038527E-2</v>
      </c>
      <c r="AL443" s="21">
        <v>277.83849811325302</v>
      </c>
      <c r="AM443" s="16">
        <f t="shared" si="96"/>
        <v>3.7291223807397329</v>
      </c>
      <c r="AN443" s="16">
        <f t="shared" si="97"/>
        <v>2.7783849811325303</v>
      </c>
      <c r="AO443" s="27">
        <v>0.45849775514067564</v>
      </c>
      <c r="AP443" s="27">
        <v>0.31922950460637883</v>
      </c>
    </row>
    <row r="444" spans="1:42" customFormat="1" x14ac:dyDescent="0.25">
      <c r="A444" t="str">
        <f t="shared" si="98"/>
        <v>46113ColombiaMatch GroupTinder</v>
      </c>
      <c r="B444" t="str">
        <f t="shared" si="85"/>
        <v>46113ColombiaTinder</v>
      </c>
      <c r="C444" s="11">
        <v>46113</v>
      </c>
      <c r="D444" s="12" t="s">
        <v>18</v>
      </c>
      <c r="E444" s="12" t="s">
        <v>227</v>
      </c>
      <c r="F444" s="12" t="s">
        <v>133</v>
      </c>
      <c r="G444" s="12" t="s">
        <v>134</v>
      </c>
      <c r="H444" s="12" t="s">
        <v>21</v>
      </c>
      <c r="I444" s="12" t="s">
        <v>22</v>
      </c>
      <c r="J444" s="13">
        <v>6057.42</v>
      </c>
      <c r="K444" s="14">
        <v>8.4959999999999994E-2</v>
      </c>
      <c r="L444" s="15">
        <v>0.14139199999999999</v>
      </c>
      <c r="M444" s="16">
        <v>6206</v>
      </c>
      <c r="N444" s="17">
        <f t="shared" si="86"/>
        <v>877.47875199999999</v>
      </c>
      <c r="O444" s="16">
        <f t="shared" si="87"/>
        <v>527.26175999999998</v>
      </c>
      <c r="P444" s="14">
        <v>9.5399999999999999E-3</v>
      </c>
      <c r="Q444" s="15">
        <v>1.5103999999999999E-2</v>
      </c>
      <c r="R444" s="13">
        <v>6289.5</v>
      </c>
      <c r="S444" s="17">
        <f t="shared" si="88"/>
        <v>94.996607999999995</v>
      </c>
      <c r="T444" s="16">
        <f t="shared" si="89"/>
        <v>60.001829999999998</v>
      </c>
      <c r="U444" s="14">
        <v>5.7715605722383753E-2</v>
      </c>
      <c r="V444" s="15">
        <v>5.8720937036210986E-2</v>
      </c>
      <c r="W444" s="13">
        <v>1941.1252777777777</v>
      </c>
      <c r="X444" s="17">
        <f t="shared" si="90"/>
        <v>113.98469521578645</v>
      </c>
      <c r="Y444" s="16">
        <f t="shared" si="91"/>
        <v>112.03322118997485</v>
      </c>
      <c r="Z444" s="14">
        <v>0.97500000000000031</v>
      </c>
      <c r="AA444" s="15">
        <v>1</v>
      </c>
      <c r="AB444" s="13">
        <v>6057.42</v>
      </c>
      <c r="AC444" s="16">
        <f t="shared" si="92"/>
        <v>6057.42</v>
      </c>
      <c r="AD444" s="16">
        <f t="shared" si="93"/>
        <v>5905.9845000000023</v>
      </c>
      <c r="AE444" s="14">
        <v>0.03</v>
      </c>
      <c r="AF444" s="14">
        <v>0.05</v>
      </c>
      <c r="AG444" s="22">
        <v>40</v>
      </c>
      <c r="AH444" s="17">
        <f t="shared" si="94"/>
        <v>2</v>
      </c>
      <c r="AI444" s="17">
        <f t="shared" si="95"/>
        <v>1.2</v>
      </c>
      <c r="AJ444" s="14">
        <v>0.01</v>
      </c>
      <c r="AK444" s="15">
        <v>1.0900958674722955E-2</v>
      </c>
      <c r="AL444" s="21">
        <v>103.11085714285714</v>
      </c>
      <c r="AM444" s="16">
        <f t="shared" si="96"/>
        <v>1.1240071926295478</v>
      </c>
      <c r="AN444" s="16">
        <f t="shared" si="97"/>
        <v>1.0311085714285715</v>
      </c>
      <c r="AO444" s="27">
        <v>0.32920112025320042</v>
      </c>
      <c r="AP444" s="27">
        <v>0.40469281334329749</v>
      </c>
    </row>
    <row r="445" spans="1:42" customFormat="1" x14ac:dyDescent="0.25">
      <c r="A445" t="str">
        <f t="shared" si="98"/>
        <v>46113ColombiaMc DonaldsArcos Dorados</v>
      </c>
      <c r="B445" t="str">
        <f t="shared" si="85"/>
        <v>46113ColombiaArcos Dorados</v>
      </c>
      <c r="C445" s="11">
        <v>46113</v>
      </c>
      <c r="D445" s="12" t="s">
        <v>18</v>
      </c>
      <c r="E445" s="12" t="s">
        <v>227</v>
      </c>
      <c r="F445" s="12" t="s">
        <v>135</v>
      </c>
      <c r="G445" s="12" t="s">
        <v>136</v>
      </c>
      <c r="H445" s="12" t="s">
        <v>36</v>
      </c>
      <c r="I445" s="12" t="s">
        <v>37</v>
      </c>
      <c r="J445" s="13">
        <v>5750.9349182190599</v>
      </c>
      <c r="K445" s="14">
        <v>6.3340304930687125E-2</v>
      </c>
      <c r="L445" s="15">
        <v>6.2321000000000001E-2</v>
      </c>
      <c r="M445" s="16">
        <v>6107.5</v>
      </c>
      <c r="N445" s="17">
        <f t="shared" si="86"/>
        <v>380.62550750000003</v>
      </c>
      <c r="O445" s="16">
        <f t="shared" si="87"/>
        <v>386.85091236417162</v>
      </c>
      <c r="P445" s="14">
        <v>1.3972746331834106E-2</v>
      </c>
      <c r="Q445" s="15">
        <v>4.8419999999999999E-3</v>
      </c>
      <c r="R445" s="13">
        <v>6814</v>
      </c>
      <c r="S445" s="17">
        <f t="shared" si="88"/>
        <v>32.993388000000003</v>
      </c>
      <c r="T445" s="16">
        <f t="shared" si="89"/>
        <v>95.210293505117605</v>
      </c>
      <c r="U445" s="14">
        <v>4.1232718017880185E-2</v>
      </c>
      <c r="V445" s="15">
        <v>3.4481509330797168E-2</v>
      </c>
      <c r="W445" s="13">
        <v>10655.365277777777</v>
      </c>
      <c r="X445" s="17">
        <f t="shared" si="90"/>
        <v>367.41307724874656</v>
      </c>
      <c r="Y445" s="16">
        <f t="shared" si="91"/>
        <v>439.34967187612267</v>
      </c>
      <c r="Z445" s="14">
        <v>0.93999999999999917</v>
      </c>
      <c r="AA445" s="15">
        <v>0.96694939544771263</v>
      </c>
      <c r="AB445" s="13">
        <v>5750.9349182190599</v>
      </c>
      <c r="AC445" s="16">
        <f t="shared" si="92"/>
        <v>5560.8630424310604</v>
      </c>
      <c r="AD445" s="16">
        <f t="shared" si="93"/>
        <v>5405.8788231259114</v>
      </c>
      <c r="AE445" s="14">
        <v>3.5499999999999997E-2</v>
      </c>
      <c r="AF445" s="14">
        <v>2.8571428571E-2</v>
      </c>
      <c r="AG445" s="22">
        <v>35</v>
      </c>
      <c r="AH445" s="17">
        <f t="shared" si="94"/>
        <v>0.999999999985</v>
      </c>
      <c r="AI445" s="17">
        <f t="shared" si="95"/>
        <v>1.2424999999999999</v>
      </c>
      <c r="AJ445" s="14">
        <v>0.01</v>
      </c>
      <c r="AK445" s="15">
        <v>4.929663045224103E-3</v>
      </c>
      <c r="AL445" s="21">
        <v>53.991711513978714</v>
      </c>
      <c r="AM445" s="16">
        <f t="shared" si="96"/>
        <v>0.26616094499886156</v>
      </c>
      <c r="AN445" s="16">
        <f t="shared" si="97"/>
        <v>0.53991711513978713</v>
      </c>
      <c r="AO445" s="27">
        <v>0.41153180215762203</v>
      </c>
      <c r="AP445" s="27">
        <v>0.39906162419624769</v>
      </c>
    </row>
    <row r="446" spans="1:42" customFormat="1" x14ac:dyDescent="0.25">
      <c r="A446" t="str">
        <f t="shared" si="98"/>
        <v>46113ColombiaMercado LibreMercado Livre (Ebazar)</v>
      </c>
      <c r="B446" t="str">
        <f t="shared" si="85"/>
        <v>46113ColombiaMercado Livre (Ebazar)</v>
      </c>
      <c r="C446" s="11">
        <v>46113</v>
      </c>
      <c r="D446" s="12" t="s">
        <v>18</v>
      </c>
      <c r="E446" s="12" t="s">
        <v>227</v>
      </c>
      <c r="F446" s="12" t="s">
        <v>137</v>
      </c>
      <c r="G446" s="12" t="s">
        <v>138</v>
      </c>
      <c r="H446" s="12" t="s">
        <v>36</v>
      </c>
      <c r="I446" s="12" t="s">
        <v>37</v>
      </c>
      <c r="J446" s="13">
        <v>208409</v>
      </c>
      <c r="K446" s="14">
        <v>9.9000000000000005E-2</v>
      </c>
      <c r="L446" s="15">
        <v>0.19797600000000001</v>
      </c>
      <c r="M446" s="16">
        <v>218757.88333099999</v>
      </c>
      <c r="N446" s="17">
        <f t="shared" si="86"/>
        <v>43308.810710338053</v>
      </c>
      <c r="O446" s="16">
        <f t="shared" si="87"/>
        <v>21657.030449769001</v>
      </c>
      <c r="P446" s="14">
        <v>4.5210286661777968E-2</v>
      </c>
      <c r="Q446" s="15">
        <v>3.8940000000000002E-2</v>
      </c>
      <c r="R446" s="13">
        <v>231877.63331500001</v>
      </c>
      <c r="S446" s="17">
        <f t="shared" si="88"/>
        <v>9029.3150412861014</v>
      </c>
      <c r="T446" s="16">
        <f t="shared" si="89"/>
        <v>10483.254272625787</v>
      </c>
      <c r="U446" s="14">
        <v>8.4766440808807547E-2</v>
      </c>
      <c r="V446" s="15">
        <v>7.6949757250929493E-2</v>
      </c>
      <c r="W446" s="13">
        <v>49449.964999999997</v>
      </c>
      <c r="X446" s="17">
        <f t="shared" si="90"/>
        <v>3805.1628028169594</v>
      </c>
      <c r="Y446" s="16">
        <f t="shared" si="91"/>
        <v>4191.6975311701044</v>
      </c>
      <c r="Z446" s="14">
        <v>0.81128008084392622</v>
      </c>
      <c r="AA446" s="15">
        <v>0.7830441090462601</v>
      </c>
      <c r="AB446" s="13">
        <v>208409</v>
      </c>
      <c r="AC446" s="16">
        <f t="shared" si="92"/>
        <v>163193.43972222201</v>
      </c>
      <c r="AD446" s="16">
        <f t="shared" si="93"/>
        <v>169078.07036860182</v>
      </c>
      <c r="AE446" s="14">
        <v>6.54E-2</v>
      </c>
      <c r="AF446" s="14">
        <v>6.9818181817999994E-2</v>
      </c>
      <c r="AG446" s="22">
        <v>1376</v>
      </c>
      <c r="AH446" s="17">
        <f t="shared" si="94"/>
        <v>96.069818181567996</v>
      </c>
      <c r="AI446" s="17">
        <f t="shared" si="95"/>
        <v>89.990399999999994</v>
      </c>
      <c r="AJ446" s="14">
        <v>0.01</v>
      </c>
      <c r="AK446" s="15">
        <v>0</v>
      </c>
      <c r="AL446" s="21">
        <v>1159.5575014671858</v>
      </c>
      <c r="AM446" s="16">
        <f t="shared" si="96"/>
        <v>0</v>
      </c>
      <c r="AN446" s="16">
        <f t="shared" si="97"/>
        <v>11.595575014671859</v>
      </c>
      <c r="AO446" s="27">
        <v>0.16214404322789566</v>
      </c>
      <c r="AP446" s="27">
        <v>8.2367436038808098E-2</v>
      </c>
    </row>
    <row r="447" spans="1:42" customFormat="1" x14ac:dyDescent="0.25">
      <c r="A447" t="str">
        <f t="shared" si="98"/>
        <v>46113ColombiaMetaFacebook</v>
      </c>
      <c r="B447" t="str">
        <f t="shared" si="85"/>
        <v>46113ColombiaFacebook</v>
      </c>
      <c r="C447" s="11">
        <v>46113</v>
      </c>
      <c r="D447" s="12" t="s">
        <v>18</v>
      </c>
      <c r="E447" s="12" t="s">
        <v>227</v>
      </c>
      <c r="F447" s="12" t="s">
        <v>139</v>
      </c>
      <c r="G447" s="12" t="s">
        <v>140</v>
      </c>
      <c r="H447" s="12" t="s">
        <v>141</v>
      </c>
      <c r="I447" s="12" t="s">
        <v>142</v>
      </c>
      <c r="J447" s="13">
        <v>318504.01785053581</v>
      </c>
      <c r="K447" s="14">
        <v>0.12204</v>
      </c>
      <c r="L447" s="15">
        <v>0.137936</v>
      </c>
      <c r="M447" s="16">
        <v>347021.73315300001</v>
      </c>
      <c r="N447" s="17">
        <f t="shared" si="86"/>
        <v>47866.789784192209</v>
      </c>
      <c r="O447" s="16">
        <f t="shared" si="87"/>
        <v>42350.532313992117</v>
      </c>
      <c r="P447" s="14">
        <v>3.6000000000000004E-2</v>
      </c>
      <c r="Q447" s="15">
        <v>3.0294999999999999E-2</v>
      </c>
      <c r="R447" s="13">
        <v>355646.73315300001</v>
      </c>
      <c r="S447" s="17">
        <f t="shared" si="88"/>
        <v>10774.317780870135</v>
      </c>
      <c r="T447" s="16">
        <f t="shared" si="89"/>
        <v>12803.282393508001</v>
      </c>
      <c r="U447" s="14">
        <v>6.5981372217457465E-2</v>
      </c>
      <c r="V447" s="15">
        <v>6.8263272276484932E-2</v>
      </c>
      <c r="W447" s="13">
        <v>110882.7625</v>
      </c>
      <c r="X447" s="17">
        <f t="shared" si="90"/>
        <v>7569.2202073063127</v>
      </c>
      <c r="Y447" s="16">
        <f t="shared" si="91"/>
        <v>7316.1968250124346</v>
      </c>
      <c r="Z447" s="14">
        <v>0.85842741389788635</v>
      </c>
      <c r="AA447" s="15">
        <v>0.87614071108416347</v>
      </c>
      <c r="AB447" s="13">
        <v>318504.01785053581</v>
      </c>
      <c r="AC447" s="16">
        <f t="shared" si="92"/>
        <v>279054.33668273152</v>
      </c>
      <c r="AD447" s="16">
        <f t="shared" si="93"/>
        <v>273412.58035952167</v>
      </c>
      <c r="AE447" s="14">
        <v>3.15E-2</v>
      </c>
      <c r="AF447" s="14">
        <v>3.7020517395000001E-2</v>
      </c>
      <c r="AG447" s="22">
        <v>2242</v>
      </c>
      <c r="AH447" s="17">
        <f t="shared" si="94"/>
        <v>82.999999999590003</v>
      </c>
      <c r="AI447" s="17">
        <f t="shared" si="95"/>
        <v>70.623000000000005</v>
      </c>
      <c r="AJ447" s="14">
        <v>0.01</v>
      </c>
      <c r="AK447" s="15">
        <v>4.5492481567587836E-3</v>
      </c>
      <c r="AL447" s="21">
        <v>4729.8985895223022</v>
      </c>
      <c r="AM447" s="16">
        <f t="shared" si="96"/>
        <v>21.517482440040304</v>
      </c>
      <c r="AN447" s="16">
        <f t="shared" si="97"/>
        <v>47.298985895223026</v>
      </c>
      <c r="AO447" s="27">
        <v>0.28162690122034212</v>
      </c>
      <c r="AP447" s="27">
        <v>0.33147767513289583</v>
      </c>
    </row>
    <row r="448" spans="1:42" customFormat="1" x14ac:dyDescent="0.25">
      <c r="A448" t="str">
        <f t="shared" si="98"/>
        <v>46113ColombiaMicrosoft Corp.Microsoft</v>
      </c>
      <c r="B448" t="str">
        <f t="shared" si="85"/>
        <v>46113ColombiaMicrosoft</v>
      </c>
      <c r="C448" s="11">
        <v>46113</v>
      </c>
      <c r="D448" s="12" t="s">
        <v>18</v>
      </c>
      <c r="E448" s="12" t="s">
        <v>227</v>
      </c>
      <c r="F448" s="12" t="s">
        <v>143</v>
      </c>
      <c r="G448" s="12" t="s">
        <v>144</v>
      </c>
      <c r="H448" s="12" t="s">
        <v>145</v>
      </c>
      <c r="I448" s="12" t="s">
        <v>146</v>
      </c>
      <c r="J448" s="13">
        <v>50254.085799306398</v>
      </c>
      <c r="K448" s="14">
        <v>0.1406737094082387</v>
      </c>
      <c r="L448" s="15">
        <v>0.14697199999999999</v>
      </c>
      <c r="M448" s="16">
        <v>51176.166663999997</v>
      </c>
      <c r="N448" s="17">
        <f t="shared" si="86"/>
        <v>7521.4635669414074</v>
      </c>
      <c r="O448" s="16">
        <f t="shared" si="87"/>
        <v>7199.141197919128</v>
      </c>
      <c r="P448" s="14">
        <v>3.6300000000000006E-2</v>
      </c>
      <c r="Q448" s="15">
        <v>2.2751E-2</v>
      </c>
      <c r="R448" s="13">
        <v>53834.666663999997</v>
      </c>
      <c r="S448" s="17">
        <f t="shared" si="88"/>
        <v>1224.7925012726639</v>
      </c>
      <c r="T448" s="16">
        <f t="shared" si="89"/>
        <v>1954.1983999032002</v>
      </c>
      <c r="U448" s="14">
        <v>0.14989633902442448</v>
      </c>
      <c r="V448" s="15">
        <v>8.4949548287194643E-2</v>
      </c>
      <c r="W448" s="13">
        <v>9705.068888888889</v>
      </c>
      <c r="X448" s="17">
        <f t="shared" si="90"/>
        <v>824.44121820721716</v>
      </c>
      <c r="Y448" s="16">
        <f t="shared" si="91"/>
        <v>1454.7542964242834</v>
      </c>
      <c r="Z448" s="14">
        <v>0.81402241093747474</v>
      </c>
      <c r="AA448" s="15">
        <v>0.82724653168242268</v>
      </c>
      <c r="AB448" s="13">
        <v>50254.085799306398</v>
      </c>
      <c r="AC448" s="16">
        <f t="shared" si="92"/>
        <v>41572.518180347106</v>
      </c>
      <c r="AD448" s="16">
        <f t="shared" si="93"/>
        <v>40907.952081810108</v>
      </c>
      <c r="AE448" s="14">
        <v>4.6600000000000003E-2</v>
      </c>
      <c r="AF448" s="14">
        <v>1.9108280254E-2</v>
      </c>
      <c r="AG448" s="22">
        <v>314</v>
      </c>
      <c r="AH448" s="17">
        <f t="shared" si="94"/>
        <v>5.9999999997559996</v>
      </c>
      <c r="AI448" s="17">
        <f t="shared" si="95"/>
        <v>14.632400000000001</v>
      </c>
      <c r="AJ448" s="14">
        <v>0.01</v>
      </c>
      <c r="AK448" s="15">
        <v>0</v>
      </c>
      <c r="AL448" s="21">
        <v>619.52561587234084</v>
      </c>
      <c r="AM448" s="16">
        <f t="shared" si="96"/>
        <v>0</v>
      </c>
      <c r="AN448" s="16">
        <f t="shared" si="97"/>
        <v>6.1952561587234083</v>
      </c>
      <c r="AO448" s="27">
        <v>0.16650548086663941</v>
      </c>
      <c r="AP448" s="27">
        <v>0.31286437440164733</v>
      </c>
    </row>
    <row r="449" spans="1:42" customFormat="1" x14ac:dyDescent="0.25">
      <c r="A449" t="str">
        <f t="shared" si="98"/>
        <v>46113ColombiaMicrosoft Corp.LinkedIn Corporation</v>
      </c>
      <c r="B449" t="str">
        <f t="shared" si="85"/>
        <v>46113ColombiaLinkedIn Corporation</v>
      </c>
      <c r="C449" s="11">
        <v>46113</v>
      </c>
      <c r="D449" s="12" t="s">
        <v>18</v>
      </c>
      <c r="E449" s="12" t="s">
        <v>227</v>
      </c>
      <c r="F449" s="12" t="s">
        <v>143</v>
      </c>
      <c r="G449" s="12" t="s">
        <v>147</v>
      </c>
      <c r="H449" s="12" t="s">
        <v>145</v>
      </c>
      <c r="I449" s="12" t="s">
        <v>146</v>
      </c>
      <c r="J449" s="13">
        <v>32572.76688927643</v>
      </c>
      <c r="K449" s="14">
        <v>0.10611577965706349</v>
      </c>
      <c r="L449" s="15">
        <v>9.9445000000000006E-2</v>
      </c>
      <c r="M449" s="16">
        <v>32028.916666000001</v>
      </c>
      <c r="N449" s="17">
        <f t="shared" si="86"/>
        <v>3185.1156178503702</v>
      </c>
      <c r="O449" s="16">
        <f t="shared" si="87"/>
        <v>3398.7734635837046</v>
      </c>
      <c r="P449" s="14">
        <v>2.5847140449728249E-2</v>
      </c>
      <c r="Q449" s="15">
        <v>2.3368E-2</v>
      </c>
      <c r="R449" s="13">
        <v>34961.416665999997</v>
      </c>
      <c r="S449" s="17">
        <f t="shared" si="88"/>
        <v>816.97838465108794</v>
      </c>
      <c r="T449" s="16">
        <f t="shared" si="89"/>
        <v>903.6526468875719</v>
      </c>
      <c r="U449" s="14">
        <v>0</v>
      </c>
      <c r="V449" s="15">
        <v>0</v>
      </c>
      <c r="W449" s="13">
        <v>10874.558333333334</v>
      </c>
      <c r="X449" s="17">
        <f t="shared" si="90"/>
        <v>0</v>
      </c>
      <c r="Y449" s="16">
        <f t="shared" si="91"/>
        <v>0</v>
      </c>
      <c r="Z449" s="14">
        <v>0.81402241093747474</v>
      </c>
      <c r="AA449" s="15">
        <v>0.85298249591277486</v>
      </c>
      <c r="AB449" s="13">
        <v>32572.76688927643</v>
      </c>
      <c r="AC449" s="16">
        <f t="shared" si="92"/>
        <v>27784</v>
      </c>
      <c r="AD449" s="16">
        <f t="shared" si="93"/>
        <v>26514.962234113151</v>
      </c>
      <c r="AE449" s="14">
        <v>6.4699999999999994E-2</v>
      </c>
      <c r="AF449" s="14">
        <v>5.6122448978999998E-2</v>
      </c>
      <c r="AG449" s="22">
        <v>196</v>
      </c>
      <c r="AH449" s="17">
        <f t="shared" si="94"/>
        <v>10.999999999884</v>
      </c>
      <c r="AI449" s="17">
        <f t="shared" si="95"/>
        <v>12.681199999999999</v>
      </c>
      <c r="AJ449" s="14">
        <v>0.01</v>
      </c>
      <c r="AK449" s="15">
        <v>5.7955096836630254E-3</v>
      </c>
      <c r="AL449" s="21">
        <v>619.52561587234084</v>
      </c>
      <c r="AM449" s="16">
        <f t="shared" si="96"/>
        <v>3.5904667060654512</v>
      </c>
      <c r="AN449" s="16">
        <f t="shared" si="97"/>
        <v>6.1952561587234083</v>
      </c>
      <c r="AO449" s="27">
        <v>0.16650548086663941</v>
      </c>
      <c r="AP449" s="27">
        <v>-0.27707421647150721</v>
      </c>
    </row>
    <row r="450" spans="1:42" customFormat="1" x14ac:dyDescent="0.25">
      <c r="A450" t="str">
        <f t="shared" si="98"/>
        <v>46113ColombiaMLB Advanced MediaMLB Advanced Media</v>
      </c>
      <c r="B450" t="str">
        <f t="shared" ref="B450:B513" si="99">C450&amp;D450&amp;G450</f>
        <v>46113ColombiaMLB Advanced Media</v>
      </c>
      <c r="C450" s="11">
        <v>46113</v>
      </c>
      <c r="D450" s="12" t="s">
        <v>18</v>
      </c>
      <c r="E450" s="12" t="s">
        <v>227</v>
      </c>
      <c r="F450" s="12" t="s">
        <v>148</v>
      </c>
      <c r="G450" s="12" t="s">
        <v>148</v>
      </c>
      <c r="H450" s="12" t="s">
        <v>21</v>
      </c>
      <c r="I450" s="12" t="s">
        <v>22</v>
      </c>
      <c r="J450" s="13">
        <v>13566.93</v>
      </c>
      <c r="K450" s="14">
        <v>8.9143107432965607E-2</v>
      </c>
      <c r="L450" s="15">
        <v>0.253523</v>
      </c>
      <c r="M450" s="16">
        <v>16262.5</v>
      </c>
      <c r="N450" s="17">
        <f t="shared" ref="N450:N513" si="100">M450*L450</f>
        <v>4122.9177874999996</v>
      </c>
      <c r="O450" s="16">
        <f t="shared" ref="O450:O513" si="101">M450*K450</f>
        <v>1449.6897846286031</v>
      </c>
      <c r="P450" s="14">
        <v>3.3360021350413667E-2</v>
      </c>
      <c r="Q450" s="15">
        <v>0.11018699999999999</v>
      </c>
      <c r="R450" s="13">
        <v>17565.5</v>
      </c>
      <c r="S450" s="17">
        <f t="shared" ref="S450:S513" si="102">R450*Q450</f>
        <v>1935.4897484999999</v>
      </c>
      <c r="T450" s="16">
        <f t="shared" ref="T450:T513" si="103">R450*P450</f>
        <v>585.98545503069124</v>
      </c>
      <c r="U450" s="14">
        <v>0</v>
      </c>
      <c r="V450" s="15">
        <v>0</v>
      </c>
      <c r="W450" s="13">
        <v>6217.9458333333332</v>
      </c>
      <c r="X450" s="17">
        <f t="shared" ref="X450:X513" si="104">W450*V450</f>
        <v>0</v>
      </c>
      <c r="Y450" s="16">
        <f t="shared" ref="Y450:Y513" si="105">W450*U450</f>
        <v>0</v>
      </c>
      <c r="Z450" s="14">
        <v>0.85000000000000031</v>
      </c>
      <c r="AA450" s="15">
        <v>0.90225423142892314</v>
      </c>
      <c r="AB450" s="13">
        <v>13566.93</v>
      </c>
      <c r="AC450" s="16">
        <f t="shared" ref="AC450:AC513" si="106">AB450*AA450</f>
        <v>12240.82</v>
      </c>
      <c r="AD450" s="16">
        <f t="shared" ref="AD450:AD513" si="107">AB450*Z450</f>
        <v>11531.890500000005</v>
      </c>
      <c r="AE450" s="14">
        <v>7.2099999999999997E-2</v>
      </c>
      <c r="AF450" s="14">
        <v>0.59615384615300004</v>
      </c>
      <c r="AG450" s="22">
        <v>52</v>
      </c>
      <c r="AH450" s="17">
        <f t="shared" ref="AH450:AH513" si="108">AG450*AF450</f>
        <v>30.999999999956003</v>
      </c>
      <c r="AI450" s="17">
        <f t="shared" ref="AI450:AI513" si="109">AG450*AE450</f>
        <v>3.7492000000000001</v>
      </c>
      <c r="AJ450" s="14">
        <v>0.01</v>
      </c>
      <c r="AK450" s="15">
        <v>1.6617408029654175E-2</v>
      </c>
      <c r="AL450" s="21">
        <v>161.04024728796875</v>
      </c>
      <c r="AM450" s="16">
        <f t="shared" ref="AM450:AM513" si="110">AL450*AK450</f>
        <v>2.676071498380586</v>
      </c>
      <c r="AN450" s="16">
        <f t="shared" ref="AN450:AN513" si="111">AL450*AJ450</f>
        <v>1.6104024728796875</v>
      </c>
      <c r="AO450" s="27">
        <v>0.19700149068234188</v>
      </c>
      <c r="AP450" s="27">
        <v>0.33174499950213382</v>
      </c>
    </row>
    <row r="451" spans="1:42" customFormat="1" x14ac:dyDescent="0.25">
      <c r="A451" t="str">
        <f t="shared" ref="A451:A514" si="112">C451&amp;D451&amp;F451&amp;G451</f>
        <v>46113ColombiaNaturgyNaturgy</v>
      </c>
      <c r="B451" t="str">
        <f t="shared" si="99"/>
        <v>46113ColombiaNaturgy</v>
      </c>
      <c r="C451" s="11">
        <v>46113</v>
      </c>
      <c r="D451" s="12" t="s">
        <v>18</v>
      </c>
      <c r="E451" s="12" t="s">
        <v>227</v>
      </c>
      <c r="F451" s="12" t="s">
        <v>149</v>
      </c>
      <c r="G451" s="12" t="s">
        <v>149</v>
      </c>
      <c r="H451" s="12" t="s">
        <v>63</v>
      </c>
      <c r="I451" s="12" t="s">
        <v>64</v>
      </c>
      <c r="J451" s="13">
        <v>33584.68</v>
      </c>
      <c r="K451" s="14">
        <v>0.16</v>
      </c>
      <c r="L451" s="15">
        <v>0.35909099999999999</v>
      </c>
      <c r="M451" s="16">
        <v>53346.833328000001</v>
      </c>
      <c r="N451" s="17">
        <f t="shared" si="100"/>
        <v>19156.367726584849</v>
      </c>
      <c r="O451" s="16">
        <f t="shared" si="101"/>
        <v>8535.4933324800004</v>
      </c>
      <c r="P451" s="14">
        <v>6.0426545432019418E-2</v>
      </c>
      <c r="Q451" s="15">
        <v>3.2636999999999999E-2</v>
      </c>
      <c r="R451" s="13">
        <v>53818.083328000001</v>
      </c>
      <c r="S451" s="17">
        <f t="shared" si="102"/>
        <v>1756.4607855759359</v>
      </c>
      <c r="T451" s="16">
        <f t="shared" si="103"/>
        <v>3252.0408572835991</v>
      </c>
      <c r="U451" s="14">
        <v>0.13782234516674352</v>
      </c>
      <c r="V451" s="15">
        <v>0.10010242789047941</v>
      </c>
      <c r="W451" s="13">
        <v>11168.410555555556</v>
      </c>
      <c r="X451" s="17">
        <f t="shared" si="104"/>
        <v>1117.9850122887692</v>
      </c>
      <c r="Y451" s="16">
        <f t="shared" si="105"/>
        <v>1539.2565345516796</v>
      </c>
      <c r="Z451" s="14">
        <v>0.65</v>
      </c>
      <c r="AA451" s="15">
        <v>0.64559302806688346</v>
      </c>
      <c r="AB451" s="13">
        <v>33584.68</v>
      </c>
      <c r="AC451" s="16">
        <f t="shared" si="106"/>
        <v>21682.0352578573</v>
      </c>
      <c r="AD451" s="16">
        <f t="shared" si="107"/>
        <v>21830.042000000001</v>
      </c>
      <c r="AE451" s="14">
        <v>5.5500000000000001E-2</v>
      </c>
      <c r="AF451" s="14">
        <v>8.7774294670000003E-2</v>
      </c>
      <c r="AG451" s="22">
        <v>319</v>
      </c>
      <c r="AH451" s="17">
        <f t="shared" si="108"/>
        <v>27.999999999730001</v>
      </c>
      <c r="AI451" s="17">
        <f t="shared" si="109"/>
        <v>17.704499999999999</v>
      </c>
      <c r="AJ451" s="14">
        <v>0.01</v>
      </c>
      <c r="AK451" s="15">
        <v>1.3868003240759911E-2</v>
      </c>
      <c r="AL451" s="21">
        <v>379.14488140958355</v>
      </c>
      <c r="AM451" s="16">
        <f t="shared" si="110"/>
        <v>5.2579824441056369</v>
      </c>
      <c r="AN451" s="16">
        <f t="shared" si="111"/>
        <v>3.7914488140958356</v>
      </c>
      <c r="AO451" s="27">
        <v>0.30632505869754378</v>
      </c>
      <c r="AP451" s="27">
        <v>0.26207326013540405</v>
      </c>
    </row>
    <row r="452" spans="1:42" customFormat="1" x14ac:dyDescent="0.25">
      <c r="A452" t="str">
        <f t="shared" si="112"/>
        <v>46113PeruNetflixNetflix</v>
      </c>
      <c r="B452" t="str">
        <f t="shared" si="99"/>
        <v>46113PeruNetflix</v>
      </c>
      <c r="C452" s="11">
        <v>46113</v>
      </c>
      <c r="D452" s="12" t="s">
        <v>39</v>
      </c>
      <c r="E452" s="12" t="s">
        <v>228</v>
      </c>
      <c r="F452" s="12" t="s">
        <v>150</v>
      </c>
      <c r="G452" s="12" t="s">
        <v>150</v>
      </c>
      <c r="H452" s="12" t="s">
        <v>21</v>
      </c>
      <c r="I452" s="12" t="s">
        <v>22</v>
      </c>
      <c r="J452" s="13">
        <v>5827.68</v>
      </c>
      <c r="K452" s="14">
        <v>0.1444690427709287</v>
      </c>
      <c r="L452" s="15">
        <v>0.43973699999999999</v>
      </c>
      <c r="M452" s="16">
        <v>9155.9500000000007</v>
      </c>
      <c r="N452" s="17">
        <f t="shared" si="100"/>
        <v>4026.2099851500002</v>
      </c>
      <c r="O452" s="16">
        <f t="shared" si="101"/>
        <v>1322.7513321584847</v>
      </c>
      <c r="P452" s="14">
        <v>6.3000000000000014E-2</v>
      </c>
      <c r="Q452" s="15">
        <v>0.173123</v>
      </c>
      <c r="R452" s="13">
        <v>7879.65</v>
      </c>
      <c r="S452" s="17">
        <f t="shared" si="102"/>
        <v>1364.1486469499998</v>
      </c>
      <c r="T452" s="16">
        <f t="shared" si="103"/>
        <v>496.41795000000008</v>
      </c>
      <c r="U452" s="14">
        <v>3.3801380836370264E-2</v>
      </c>
      <c r="V452" s="15">
        <v>0</v>
      </c>
      <c r="W452" s="13">
        <v>2762.7777777777778</v>
      </c>
      <c r="X452" s="17">
        <f t="shared" si="104"/>
        <v>0</v>
      </c>
      <c r="Y452" s="16">
        <f t="shared" si="105"/>
        <v>93.385703832927405</v>
      </c>
      <c r="Z452" s="14">
        <v>0.87030000000000018</v>
      </c>
      <c r="AA452" s="15">
        <v>0.80851466144713169</v>
      </c>
      <c r="AB452" s="13">
        <v>5827.68</v>
      </c>
      <c r="AC452" s="16">
        <f t="shared" si="106"/>
        <v>4711.7647222222204</v>
      </c>
      <c r="AD452" s="16">
        <f t="shared" si="107"/>
        <v>5071.8299040000011</v>
      </c>
      <c r="AE452" s="14">
        <v>0.03</v>
      </c>
      <c r="AF452" s="14">
        <v>0</v>
      </c>
      <c r="AG452" s="22">
        <v>1</v>
      </c>
      <c r="AH452" s="17">
        <f t="shared" si="108"/>
        <v>0</v>
      </c>
      <c r="AI452" s="17">
        <f t="shared" si="109"/>
        <v>0.03</v>
      </c>
      <c r="AJ452" s="14">
        <v>0.01</v>
      </c>
      <c r="AK452" s="15">
        <v>1.0283088439094918E-2</v>
      </c>
      <c r="AL452" s="21">
        <v>99.591439355421628</v>
      </c>
      <c r="AM452" s="16">
        <f t="shared" si="110"/>
        <v>1.0241075786685587</v>
      </c>
      <c r="AN452" s="16">
        <f t="shared" si="111"/>
        <v>0.99591439355421629</v>
      </c>
      <c r="AO452" s="27">
        <v>1.9557483461345816E-2</v>
      </c>
      <c r="AP452" s="27">
        <v>0.46722152776497033</v>
      </c>
    </row>
    <row r="453" spans="1:42" customFormat="1" x14ac:dyDescent="0.25">
      <c r="A453" t="str">
        <f t="shared" si="112"/>
        <v>46113ColombiaAvanGrid Inc.Nordstrom.com</v>
      </c>
      <c r="B453" t="str">
        <f t="shared" si="99"/>
        <v>46113ColombiaNordstrom.com</v>
      </c>
      <c r="C453" s="11">
        <v>46113</v>
      </c>
      <c r="D453" s="12" t="s">
        <v>18</v>
      </c>
      <c r="E453" s="12" t="s">
        <v>227</v>
      </c>
      <c r="F453" s="12" t="s">
        <v>49</v>
      </c>
      <c r="G453" s="12" t="s">
        <v>50</v>
      </c>
      <c r="H453" s="12" t="s">
        <v>25</v>
      </c>
      <c r="I453" s="12" t="s">
        <v>26</v>
      </c>
      <c r="J453" s="13">
        <v>10963.142258064499</v>
      </c>
      <c r="K453" s="14">
        <v>0.2</v>
      </c>
      <c r="L453" s="15">
        <v>0.32477499999999998</v>
      </c>
      <c r="M453" s="16">
        <v>11550.766666</v>
      </c>
      <c r="N453" s="17">
        <f t="shared" si="100"/>
        <v>3751.4002439501496</v>
      </c>
      <c r="O453" s="16">
        <f t="shared" si="101"/>
        <v>2310.1533331999999</v>
      </c>
      <c r="P453" s="14">
        <v>8.6910977743428791E-2</v>
      </c>
      <c r="Q453" s="15">
        <v>5.7931999999999997E-2</v>
      </c>
      <c r="R453" s="13">
        <v>12764.766666</v>
      </c>
      <c r="S453" s="17">
        <f t="shared" si="102"/>
        <v>739.48846249471194</v>
      </c>
      <c r="T453" s="16">
        <f t="shared" si="103"/>
        <v>1109.3983516087876</v>
      </c>
      <c r="U453" s="14">
        <v>0.12797541932228862</v>
      </c>
      <c r="V453" s="15">
        <v>0.2099322925155932</v>
      </c>
      <c r="W453" s="13">
        <v>8348.4686111111114</v>
      </c>
      <c r="X453" s="17">
        <f t="shared" si="104"/>
        <v>1752.6131545250259</v>
      </c>
      <c r="Y453" s="16">
        <f t="shared" si="105"/>
        <v>1068.398771205909</v>
      </c>
      <c r="Z453" s="14">
        <v>0.75</v>
      </c>
      <c r="AA453" s="15">
        <v>0.30820688012883679</v>
      </c>
      <c r="AB453" s="13">
        <v>10963.142258064499</v>
      </c>
      <c r="AC453" s="16">
        <f t="shared" si="106"/>
        <v>3378.9158717666701</v>
      </c>
      <c r="AD453" s="16">
        <f t="shared" si="107"/>
        <v>8222.3566935483741</v>
      </c>
      <c r="AE453" s="14">
        <v>6.0900000000000003E-2</v>
      </c>
      <c r="AF453" s="14">
        <v>1.7857142857000002E-2</v>
      </c>
      <c r="AG453" s="22">
        <v>56</v>
      </c>
      <c r="AH453" s="17">
        <f t="shared" si="108"/>
        <v>0.99999999999200007</v>
      </c>
      <c r="AI453" s="17">
        <f t="shared" si="109"/>
        <v>3.4104000000000001</v>
      </c>
      <c r="AJ453" s="14">
        <v>0.01</v>
      </c>
      <c r="AK453" s="15">
        <v>3.4114283664833195E-4</v>
      </c>
      <c r="AL453" s="21">
        <v>63.86911002046341</v>
      </c>
      <c r="AM453" s="16">
        <f t="shared" si="110"/>
        <v>2.1788489366585291E-2</v>
      </c>
      <c r="AN453" s="16">
        <f t="shared" si="111"/>
        <v>0.63869110020463415</v>
      </c>
      <c r="AO453" s="27">
        <v>0.3015328939015437</v>
      </c>
      <c r="AP453" s="27">
        <v>-0.27989769332056808</v>
      </c>
    </row>
    <row r="454" spans="1:42" customFormat="1" x14ac:dyDescent="0.25">
      <c r="A454" t="str">
        <f t="shared" si="112"/>
        <v>46113ColombiaNubankNubank</v>
      </c>
      <c r="B454" t="str">
        <f t="shared" si="99"/>
        <v>46113ColombiaNubank</v>
      </c>
      <c r="C454" s="11">
        <v>46113</v>
      </c>
      <c r="D454" s="12" t="s">
        <v>18</v>
      </c>
      <c r="E454" s="12" t="s">
        <v>227</v>
      </c>
      <c r="F454" s="12" t="s">
        <v>151</v>
      </c>
      <c r="G454" s="12" t="s">
        <v>151</v>
      </c>
      <c r="H454" s="12" t="s">
        <v>36</v>
      </c>
      <c r="I454" s="12" t="s">
        <v>37</v>
      </c>
      <c r="J454" s="13">
        <v>22791.15</v>
      </c>
      <c r="K454" s="14">
        <v>9.0000000000000011E-2</v>
      </c>
      <c r="L454" s="15">
        <v>0.17095299999999999</v>
      </c>
      <c r="M454" s="16">
        <v>33566.499999</v>
      </c>
      <c r="N454" s="17">
        <f t="shared" si="100"/>
        <v>5738.293874329047</v>
      </c>
      <c r="O454" s="16">
        <f t="shared" si="101"/>
        <v>3020.9849999100002</v>
      </c>
      <c r="P454" s="14">
        <v>2.6674267652938809E-2</v>
      </c>
      <c r="Q454" s="15">
        <v>3.4214000000000001E-2</v>
      </c>
      <c r="R454" s="13">
        <v>36679.999999</v>
      </c>
      <c r="S454" s="17">
        <f t="shared" si="102"/>
        <v>1254.969519965786</v>
      </c>
      <c r="T454" s="16">
        <f t="shared" si="103"/>
        <v>978.41213748312123</v>
      </c>
      <c r="U454" s="14">
        <v>4.5928611284613785E-2</v>
      </c>
      <c r="V454" s="15">
        <v>5.0756447578021578E-2</v>
      </c>
      <c r="W454" s="13">
        <v>9048.8788888888885</v>
      </c>
      <c r="X454" s="17">
        <f t="shared" si="104"/>
        <v>459.288946963755</v>
      </c>
      <c r="Y454" s="16">
        <f t="shared" si="105"/>
        <v>415.60244104932565</v>
      </c>
      <c r="Z454" s="14">
        <v>0.98000000000000032</v>
      </c>
      <c r="AA454" s="15">
        <v>0.98024959249532995</v>
      </c>
      <c r="AB454" s="13">
        <v>22791.15</v>
      </c>
      <c r="AC454" s="16">
        <f t="shared" si="106"/>
        <v>22341.015499999939</v>
      </c>
      <c r="AD454" s="16">
        <f t="shared" si="107"/>
        <v>22335.327000000008</v>
      </c>
      <c r="AE454" s="14">
        <v>5.2699999999999997E-2</v>
      </c>
      <c r="AF454" s="14">
        <v>7.1090047392999997E-2</v>
      </c>
      <c r="AG454" s="22">
        <v>211</v>
      </c>
      <c r="AH454" s="17">
        <f t="shared" si="108"/>
        <v>14.999999999923</v>
      </c>
      <c r="AI454" s="17">
        <f t="shared" si="109"/>
        <v>11.1197</v>
      </c>
      <c r="AJ454" s="14">
        <v>0.01</v>
      </c>
      <c r="AK454" s="15">
        <v>1.2527509222703697E-2</v>
      </c>
      <c r="AL454" s="21">
        <v>226.99320677054166</v>
      </c>
      <c r="AM454" s="16">
        <f t="shared" si="110"/>
        <v>2.8436594913090478</v>
      </c>
      <c r="AN454" s="16">
        <f t="shared" si="111"/>
        <v>2.2699320677054167</v>
      </c>
      <c r="AO454" s="27">
        <v>0.34402740396953585</v>
      </c>
      <c r="AP454" s="27">
        <v>0.30346400429983861</v>
      </c>
    </row>
    <row r="455" spans="1:42" customFormat="1" x14ac:dyDescent="0.25">
      <c r="A455" t="str">
        <f t="shared" si="112"/>
        <v>46113ColombiaOrange S.A.Orange</v>
      </c>
      <c r="B455" t="str">
        <f t="shared" si="99"/>
        <v>46113ColombiaOrange</v>
      </c>
      <c r="C455" s="11">
        <v>46113</v>
      </c>
      <c r="D455" s="12" t="s">
        <v>18</v>
      </c>
      <c r="E455" s="12" t="s">
        <v>227</v>
      </c>
      <c r="F455" s="12" t="s">
        <v>152</v>
      </c>
      <c r="G455" s="12" t="s">
        <v>153</v>
      </c>
      <c r="H455" s="12" t="s">
        <v>63</v>
      </c>
      <c r="I455" s="12" t="s">
        <v>64</v>
      </c>
      <c r="J455" s="13">
        <v>32746.7447887364</v>
      </c>
      <c r="K455" s="14">
        <v>0.15216022675573623</v>
      </c>
      <c r="L455" s="15">
        <v>0.159524</v>
      </c>
      <c r="M455" s="16">
        <v>37235.033301000003</v>
      </c>
      <c r="N455" s="17">
        <f t="shared" si="100"/>
        <v>5939.8814523087249</v>
      </c>
      <c r="O455" s="16">
        <f t="shared" si="101"/>
        <v>5665.6911103375505</v>
      </c>
      <c r="P455" s="14">
        <v>3.8592237997108508E-2</v>
      </c>
      <c r="Q455" s="15">
        <v>4.3013999999999997E-2</v>
      </c>
      <c r="R455" s="13">
        <v>38161.533301000003</v>
      </c>
      <c r="S455" s="17">
        <f t="shared" si="102"/>
        <v>1641.4801934092141</v>
      </c>
      <c r="T455" s="16">
        <f t="shared" si="103"/>
        <v>1472.7389754867741</v>
      </c>
      <c r="U455" s="14">
        <v>0.24830057508502837</v>
      </c>
      <c r="V455" s="15">
        <v>0.15704999691177624</v>
      </c>
      <c r="W455" s="13">
        <v>8382.51</v>
      </c>
      <c r="X455" s="17">
        <f t="shared" si="104"/>
        <v>1316.4731696129334</v>
      </c>
      <c r="Y455" s="16">
        <f t="shared" si="105"/>
        <v>2081.3820536560011</v>
      </c>
      <c r="Z455" s="14">
        <v>0.72599999999999942</v>
      </c>
      <c r="AA455" s="15">
        <v>0.71827547065146358</v>
      </c>
      <c r="AB455" s="13">
        <v>32746.7447887364</v>
      </c>
      <c r="AC455" s="16">
        <f t="shared" si="106"/>
        <v>23521.183525433</v>
      </c>
      <c r="AD455" s="16">
        <f t="shared" si="107"/>
        <v>23774.136716622608</v>
      </c>
      <c r="AE455" s="14">
        <v>4.5699999999999998E-2</v>
      </c>
      <c r="AF455" s="14">
        <v>6.4814814814000005E-2</v>
      </c>
      <c r="AG455" s="22">
        <v>216</v>
      </c>
      <c r="AH455" s="17">
        <f t="shared" si="108"/>
        <v>13.999999999824</v>
      </c>
      <c r="AI455" s="17">
        <f t="shared" si="109"/>
        <v>9.8712</v>
      </c>
      <c r="AJ455" s="14">
        <v>0.01</v>
      </c>
      <c r="AK455" s="15">
        <v>2.8604352302067609E-3</v>
      </c>
      <c r="AL455" s="21">
        <v>1224.6564909089468</v>
      </c>
      <c r="AM455" s="16">
        <f t="shared" si="110"/>
        <v>3.5030505714973375</v>
      </c>
      <c r="AN455" s="16">
        <f t="shared" si="111"/>
        <v>12.246564909089468</v>
      </c>
      <c r="AO455" s="27">
        <v>0.31084633518641813</v>
      </c>
      <c r="AP455" s="27">
        <v>0.37467565598503338</v>
      </c>
    </row>
    <row r="456" spans="1:42" customFormat="1" x14ac:dyDescent="0.25">
      <c r="A456" t="str">
        <f t="shared" si="112"/>
        <v>46113ColombiaOrange S.A.MASORANGE S.L</v>
      </c>
      <c r="B456" t="str">
        <f t="shared" si="99"/>
        <v>46113ColombiaMASORANGE S.L</v>
      </c>
      <c r="C456" s="11">
        <v>46113</v>
      </c>
      <c r="D456" s="12" t="s">
        <v>18</v>
      </c>
      <c r="E456" s="12" t="s">
        <v>227</v>
      </c>
      <c r="F456" s="12" t="s">
        <v>152</v>
      </c>
      <c r="G456" s="12" t="s">
        <v>154</v>
      </c>
      <c r="H456" s="12" t="s">
        <v>63</v>
      </c>
      <c r="I456" s="12" t="s">
        <v>64</v>
      </c>
      <c r="J456" s="13">
        <v>104411.3089</v>
      </c>
      <c r="K456" s="14">
        <v>0.17515653554756752</v>
      </c>
      <c r="L456" s="15">
        <v>0.22131799999999999</v>
      </c>
      <c r="M456" s="16">
        <v>129679.51643600001</v>
      </c>
      <c r="N456" s="17">
        <f t="shared" si="100"/>
        <v>28700.411218582649</v>
      </c>
      <c r="O456" s="16">
        <f t="shared" si="101"/>
        <v>22714.214830413603</v>
      </c>
      <c r="P456" s="14">
        <v>6.8264615491992392E-2</v>
      </c>
      <c r="Q456" s="15">
        <v>8.2237000000000005E-2</v>
      </c>
      <c r="R456" s="13">
        <v>131101.01643600001</v>
      </c>
      <c r="S456" s="17">
        <f t="shared" si="102"/>
        <v>10781.354288647333</v>
      </c>
      <c r="T456" s="16">
        <f t="shared" si="103"/>
        <v>8949.5604776129148</v>
      </c>
      <c r="U456" s="14">
        <v>0.21142492605695479</v>
      </c>
      <c r="V456" s="15">
        <v>0.28028246300836496</v>
      </c>
      <c r="W456" s="13">
        <v>31921.665000000001</v>
      </c>
      <c r="X456" s="17">
        <f t="shared" si="104"/>
        <v>8947.0828895279192</v>
      </c>
      <c r="Y456" s="16">
        <f t="shared" si="105"/>
        <v>6749.0356622398822</v>
      </c>
      <c r="Z456" s="14">
        <v>0.62750000000000028</v>
      </c>
      <c r="AA456" s="15">
        <v>0.62117281041452876</v>
      </c>
      <c r="AB456" s="13">
        <v>104411.3089</v>
      </c>
      <c r="AC456" s="16">
        <f t="shared" si="106"/>
        <v>64857.466188472499</v>
      </c>
      <c r="AD456" s="16">
        <f t="shared" si="107"/>
        <v>65518.096334750029</v>
      </c>
      <c r="AE456" s="14">
        <v>0.1022</v>
      </c>
      <c r="AF456" s="14">
        <v>8.8308457711000002E-2</v>
      </c>
      <c r="AG456" s="22">
        <v>804</v>
      </c>
      <c r="AH456" s="17">
        <f t="shared" si="108"/>
        <v>70.999999999644004</v>
      </c>
      <c r="AI456" s="17">
        <f t="shared" si="109"/>
        <v>82.168800000000005</v>
      </c>
      <c r="AJ456" s="14">
        <v>0.01</v>
      </c>
      <c r="AK456" s="15">
        <v>0</v>
      </c>
      <c r="AL456" s="21">
        <v>824.48219686040954</v>
      </c>
      <c r="AM456" s="16">
        <f t="shared" si="110"/>
        <v>0</v>
      </c>
      <c r="AN456" s="16">
        <f t="shared" si="111"/>
        <v>8.2448219686040964</v>
      </c>
      <c r="AO456" s="27">
        <v>0.28241741407450999</v>
      </c>
      <c r="AP456" s="27">
        <v>0.25022239256354023</v>
      </c>
    </row>
    <row r="457" spans="1:42" customFormat="1" x14ac:dyDescent="0.25">
      <c r="A457" t="str">
        <f t="shared" si="112"/>
        <v>46113ColombiaPayPalPayPal</v>
      </c>
      <c r="B457" t="str">
        <f t="shared" si="99"/>
        <v>46113ColombiaPayPal</v>
      </c>
      <c r="C457" s="11">
        <v>46113</v>
      </c>
      <c r="D457" s="12" t="s">
        <v>18</v>
      </c>
      <c r="E457" s="12" t="s">
        <v>227</v>
      </c>
      <c r="F457" s="12" t="s">
        <v>155</v>
      </c>
      <c r="G457" s="12" t="s">
        <v>155</v>
      </c>
      <c r="H457" s="12" t="s">
        <v>25</v>
      </c>
      <c r="I457" s="12" t="s">
        <v>26</v>
      </c>
      <c r="J457" s="13">
        <v>31366.850833333301</v>
      </c>
      <c r="K457" s="14">
        <v>8.0699509441879438E-2</v>
      </c>
      <c r="L457" s="15">
        <v>0.104077</v>
      </c>
      <c r="M457" s="16">
        <v>33841.5</v>
      </c>
      <c r="N457" s="17">
        <f t="shared" si="100"/>
        <v>3522.1217955000002</v>
      </c>
      <c r="O457" s="16">
        <f t="shared" si="101"/>
        <v>2730.9924487773628</v>
      </c>
      <c r="P457" s="14">
        <v>3.5514737096067353E-2</v>
      </c>
      <c r="Q457" s="15">
        <v>1.6285000000000001E-2</v>
      </c>
      <c r="R457" s="13">
        <v>36566.5</v>
      </c>
      <c r="S457" s="17">
        <f t="shared" si="102"/>
        <v>595.48545250000006</v>
      </c>
      <c r="T457" s="16">
        <f t="shared" si="103"/>
        <v>1298.6496340233468</v>
      </c>
      <c r="U457" s="14">
        <v>0.11046962208768411</v>
      </c>
      <c r="V457" s="15">
        <v>9.2288186541284289E-2</v>
      </c>
      <c r="W457" s="13">
        <v>6504.3105555555558</v>
      </c>
      <c r="X457" s="17">
        <f t="shared" si="104"/>
        <v>600.27102587355557</v>
      </c>
      <c r="Y457" s="16">
        <f t="shared" si="105"/>
        <v>718.52872901315698</v>
      </c>
      <c r="Z457" s="14">
        <v>0.87549999999999972</v>
      </c>
      <c r="AA457" s="15">
        <v>0.82603830958936486</v>
      </c>
      <c r="AB457" s="13">
        <v>31366.850833333301</v>
      </c>
      <c r="AC457" s="16">
        <f t="shared" si="106"/>
        <v>25910.220439508401</v>
      </c>
      <c r="AD457" s="16">
        <f t="shared" si="107"/>
        <v>27461.677904583295</v>
      </c>
      <c r="AE457" s="14">
        <v>0.03</v>
      </c>
      <c r="AF457" s="14">
        <v>5.0505050505000003E-2</v>
      </c>
      <c r="AG457" s="22">
        <v>198</v>
      </c>
      <c r="AH457" s="17">
        <f t="shared" si="108"/>
        <v>9.9999999999900009</v>
      </c>
      <c r="AI457" s="17">
        <f t="shared" si="109"/>
        <v>5.9399999999999995</v>
      </c>
      <c r="AJ457" s="14">
        <v>0.01</v>
      </c>
      <c r="AK457" s="15">
        <v>1.8791188788642398E-3</v>
      </c>
      <c r="AL457" s="21">
        <v>438.01406958333308</v>
      </c>
      <c r="AM457" s="16">
        <f t="shared" si="110"/>
        <v>0.82308050736219596</v>
      </c>
      <c r="AN457" s="16">
        <f t="shared" si="111"/>
        <v>4.3801406958333313</v>
      </c>
      <c r="AO457" s="27">
        <v>0.55452271451325863</v>
      </c>
      <c r="AP457" s="27">
        <v>0.54313049898817745</v>
      </c>
    </row>
    <row r="458" spans="1:42" customFormat="1" x14ac:dyDescent="0.25">
      <c r="A458" t="str">
        <f t="shared" si="112"/>
        <v>46113PeruPeopleConnectPeopleConnect</v>
      </c>
      <c r="B458" t="str">
        <f t="shared" si="99"/>
        <v>46113PeruPeopleConnect</v>
      </c>
      <c r="C458" s="11">
        <v>46113</v>
      </c>
      <c r="D458" s="12" t="s">
        <v>39</v>
      </c>
      <c r="E458" s="12" t="s">
        <v>227</v>
      </c>
      <c r="F458" s="12" t="s">
        <v>156</v>
      </c>
      <c r="G458" s="12" t="s">
        <v>156</v>
      </c>
      <c r="H458" s="12" t="s">
        <v>32</v>
      </c>
      <c r="I458" s="12" t="s">
        <v>33</v>
      </c>
      <c r="J458" s="13">
        <v>6047.36</v>
      </c>
      <c r="K458" s="14">
        <v>0.11957309384575647</v>
      </c>
      <c r="L458" s="15">
        <v>0.162108</v>
      </c>
      <c r="M458" s="16">
        <v>7220.2511109999996</v>
      </c>
      <c r="N458" s="17">
        <f t="shared" si="100"/>
        <v>1170.4604671019879</v>
      </c>
      <c r="O458" s="16">
        <f t="shared" si="101"/>
        <v>863.34776368553037</v>
      </c>
      <c r="P458" s="14">
        <v>8.4281479887300392E-2</v>
      </c>
      <c r="Q458" s="15">
        <v>3.5839999999999997E-2</v>
      </c>
      <c r="R458" s="13">
        <v>7400.7511109999996</v>
      </c>
      <c r="S458" s="17">
        <f t="shared" si="102"/>
        <v>265.24291981823995</v>
      </c>
      <c r="T458" s="16">
        <f t="shared" si="103"/>
        <v>623.74625591266249</v>
      </c>
      <c r="U458" s="14">
        <v>0</v>
      </c>
      <c r="V458" s="15">
        <v>6.7174790785402144E-2</v>
      </c>
      <c r="W458" s="13">
        <v>1873.5763888888889</v>
      </c>
      <c r="X458" s="17">
        <f t="shared" si="104"/>
        <v>125.85710194408036</v>
      </c>
      <c r="Y458" s="16">
        <f t="shared" si="105"/>
        <v>0</v>
      </c>
      <c r="Z458" s="14">
        <v>0.92999999999999983</v>
      </c>
      <c r="AA458" s="15">
        <v>0.94701558476214087</v>
      </c>
      <c r="AB458" s="13">
        <v>6047.36</v>
      </c>
      <c r="AC458" s="16">
        <f t="shared" si="106"/>
        <v>5726.9441666671801</v>
      </c>
      <c r="AD458" s="16">
        <f t="shared" si="107"/>
        <v>5624.0447999999988</v>
      </c>
      <c r="AE458" s="14">
        <v>6.4799999999999996E-2</v>
      </c>
      <c r="AF458" s="14">
        <v>0.111111111111</v>
      </c>
      <c r="AG458" s="22">
        <v>45</v>
      </c>
      <c r="AH458" s="17">
        <f t="shared" si="108"/>
        <v>4.9999999999949996</v>
      </c>
      <c r="AI458" s="17">
        <f t="shared" si="109"/>
        <v>2.9159999999999999</v>
      </c>
      <c r="AJ458" s="14">
        <v>0.01</v>
      </c>
      <c r="AK458" s="15">
        <v>2.1714061950792438E-2</v>
      </c>
      <c r="AL458" s="21">
        <v>105.49357448433734</v>
      </c>
      <c r="AM458" s="16">
        <f t="shared" si="110"/>
        <v>2.2906940117634376</v>
      </c>
      <c r="AN458" s="16">
        <f t="shared" si="111"/>
        <v>1.0549357448433734</v>
      </c>
      <c r="AO458" s="27">
        <v>0.39797359364250662</v>
      </c>
      <c r="AP458" s="27">
        <v>0.26162413636316267</v>
      </c>
    </row>
    <row r="459" spans="1:42" customFormat="1" x14ac:dyDescent="0.25">
      <c r="A459" t="str">
        <f t="shared" si="112"/>
        <v>46113ColombiaPhilip MorrisPhilip Morris</v>
      </c>
      <c r="B459" t="str">
        <f t="shared" si="99"/>
        <v>46113ColombiaPhilip Morris</v>
      </c>
      <c r="C459" s="11">
        <v>46113</v>
      </c>
      <c r="D459" s="12" t="s">
        <v>18</v>
      </c>
      <c r="E459" s="12" t="s">
        <v>227</v>
      </c>
      <c r="F459" s="12" t="s">
        <v>157</v>
      </c>
      <c r="G459" s="12" t="s">
        <v>157</v>
      </c>
      <c r="H459" s="12" t="s">
        <v>36</v>
      </c>
      <c r="I459" s="12" t="s">
        <v>37</v>
      </c>
      <c r="J459" s="13">
        <v>2153.02</v>
      </c>
      <c r="K459" s="14">
        <v>8.2500689694163784E-2</v>
      </c>
      <c r="L459" s="15">
        <v>0.120755</v>
      </c>
      <c r="M459" s="16">
        <v>2748.75</v>
      </c>
      <c r="N459" s="17">
        <f t="shared" si="100"/>
        <v>331.92530625000001</v>
      </c>
      <c r="O459" s="16">
        <f t="shared" si="101"/>
        <v>226.77377079683271</v>
      </c>
      <c r="P459" s="14">
        <v>2.7249018761267407E-2</v>
      </c>
      <c r="Q459" s="15">
        <v>4.5241000000000003E-2</v>
      </c>
      <c r="R459" s="13">
        <v>2829.25</v>
      </c>
      <c r="S459" s="17">
        <f t="shared" si="102"/>
        <v>127.99809925000001</v>
      </c>
      <c r="T459" s="16">
        <f t="shared" si="103"/>
        <v>77.094286330315811</v>
      </c>
      <c r="U459" s="14">
        <v>4.0308995783009206E-2</v>
      </c>
      <c r="V459" s="15">
        <v>5.1129307983755298E-2</v>
      </c>
      <c r="W459" s="13">
        <v>906.42611111111103</v>
      </c>
      <c r="X459" s="17">
        <f t="shared" si="104"/>
        <v>46.344939799517597</v>
      </c>
      <c r="Y459" s="16">
        <f t="shared" si="105"/>
        <v>36.537126290387206</v>
      </c>
      <c r="Z459" s="14">
        <v>0.9933000000000004</v>
      </c>
      <c r="AA459" s="15">
        <v>0.97424989085099067</v>
      </c>
      <c r="AB459" s="13">
        <v>2153.02</v>
      </c>
      <c r="AC459" s="16">
        <f t="shared" si="106"/>
        <v>2097.5794999999998</v>
      </c>
      <c r="AD459" s="16">
        <f t="shared" si="107"/>
        <v>2138.5947660000011</v>
      </c>
      <c r="AE459" s="14">
        <v>9.3600000000000003E-2</v>
      </c>
      <c r="AF459" s="14">
        <v>7.1428571428000007E-2</v>
      </c>
      <c r="AG459" s="22">
        <v>14</v>
      </c>
      <c r="AH459" s="17">
        <f t="shared" si="108"/>
        <v>0.99999999999200007</v>
      </c>
      <c r="AI459" s="17">
        <f t="shared" si="109"/>
        <v>1.3104</v>
      </c>
      <c r="AJ459" s="14">
        <v>0.01</v>
      </c>
      <c r="AK459" s="15">
        <v>1.207370754503728E-2</v>
      </c>
      <c r="AL459" s="21">
        <v>29.945</v>
      </c>
      <c r="AM459" s="16">
        <f t="shared" si="110"/>
        <v>0.36154717243614137</v>
      </c>
      <c r="AN459" s="16">
        <f t="shared" si="111"/>
        <v>0.29944999999999999</v>
      </c>
      <c r="AO459" s="27">
        <v>0.39160426508851509</v>
      </c>
      <c r="AP459" s="27">
        <v>0.52091922232710652</v>
      </c>
    </row>
    <row r="460" spans="1:42" customFormat="1" x14ac:dyDescent="0.25">
      <c r="A460" t="str">
        <f t="shared" si="112"/>
        <v>46113PeruPricelinePriceline</v>
      </c>
      <c r="B460" t="str">
        <f t="shared" si="99"/>
        <v>46113PeruPriceline</v>
      </c>
      <c r="C460" s="11">
        <v>46113</v>
      </c>
      <c r="D460" s="12" t="s">
        <v>39</v>
      </c>
      <c r="E460" s="12" t="s">
        <v>227</v>
      </c>
      <c r="F460" s="12" t="s">
        <v>158</v>
      </c>
      <c r="G460" s="12" t="s">
        <v>158</v>
      </c>
      <c r="H460" s="12" t="s">
        <v>28</v>
      </c>
      <c r="I460" s="12" t="s">
        <v>29</v>
      </c>
      <c r="J460" s="13">
        <v>22200.418889386001</v>
      </c>
      <c r="K460" s="14">
        <v>0.17668282827992776</v>
      </c>
      <c r="L460" s="15">
        <v>0.16423499999999999</v>
      </c>
      <c r="M460" s="16">
        <v>25206.852200000001</v>
      </c>
      <c r="N460" s="17">
        <f t="shared" si="100"/>
        <v>4139.8473710669996</v>
      </c>
      <c r="O460" s="16">
        <f t="shared" si="101"/>
        <v>4453.6179387301199</v>
      </c>
      <c r="P460" s="14">
        <v>0.1284976234252902</v>
      </c>
      <c r="Q460" s="15">
        <v>4.3557999999999999E-2</v>
      </c>
      <c r="R460" s="13">
        <v>27028.768865999999</v>
      </c>
      <c r="S460" s="17">
        <f t="shared" si="102"/>
        <v>1177.3191142652279</v>
      </c>
      <c r="T460" s="16">
        <f t="shared" si="103"/>
        <v>3473.1325633924757</v>
      </c>
      <c r="U460" s="14">
        <v>0.16419796192327787</v>
      </c>
      <c r="V460" s="15">
        <v>0.12375144775772422</v>
      </c>
      <c r="W460" s="13">
        <v>11397.729166666668</v>
      </c>
      <c r="X460" s="17">
        <f t="shared" si="104"/>
        <v>1410.4854855254398</v>
      </c>
      <c r="Y460" s="16">
        <f t="shared" si="105"/>
        <v>1871.4838997201673</v>
      </c>
      <c r="Z460" s="14">
        <v>0.86189999999999967</v>
      </c>
      <c r="AA460" s="15">
        <v>0.88547553462644502</v>
      </c>
      <c r="AB460" s="13">
        <v>22200.418889386001</v>
      </c>
      <c r="AC460" s="16">
        <f t="shared" si="106"/>
        <v>19657.927785010099</v>
      </c>
      <c r="AD460" s="16">
        <f t="shared" si="107"/>
        <v>19134.541040761786</v>
      </c>
      <c r="AE460" s="14">
        <v>8.2900000000000001E-2</v>
      </c>
      <c r="AF460" s="14">
        <v>0.113333333333</v>
      </c>
      <c r="AG460" s="22">
        <v>150</v>
      </c>
      <c r="AH460" s="17">
        <f t="shared" si="108"/>
        <v>16.999999999949999</v>
      </c>
      <c r="AI460" s="17">
        <f t="shared" si="109"/>
        <v>12.435</v>
      </c>
      <c r="AJ460" s="14">
        <v>0.01</v>
      </c>
      <c r="AK460" s="15">
        <v>6.2004840163313937E-3</v>
      </c>
      <c r="AL460" s="21">
        <v>268.76671375421677</v>
      </c>
      <c r="AM460" s="16">
        <f t="shared" si="110"/>
        <v>1.6664837127549361</v>
      </c>
      <c r="AN460" s="16">
        <f t="shared" si="111"/>
        <v>2.6876671375421677</v>
      </c>
      <c r="AO460" s="27">
        <v>0.38926151694829181</v>
      </c>
      <c r="AP460" s="27">
        <v>0.3233920852141598</v>
      </c>
    </row>
    <row r="461" spans="1:42" customFormat="1" x14ac:dyDescent="0.25">
      <c r="A461" t="str">
        <f t="shared" si="112"/>
        <v>46113PeruProctor FinancialProctor</v>
      </c>
      <c r="B461" t="str">
        <f t="shared" si="99"/>
        <v>46113PeruProctor</v>
      </c>
      <c r="C461" s="11">
        <v>46113</v>
      </c>
      <c r="D461" s="12" t="s">
        <v>39</v>
      </c>
      <c r="E461" s="12" t="s">
        <v>227</v>
      </c>
      <c r="F461" s="12" t="s">
        <v>159</v>
      </c>
      <c r="G461" s="12" t="s">
        <v>160</v>
      </c>
      <c r="H461" s="12" t="s">
        <v>32</v>
      </c>
      <c r="I461" s="12" t="s">
        <v>33</v>
      </c>
      <c r="J461" s="13">
        <v>4906.99</v>
      </c>
      <c r="K461" s="14">
        <v>0.16014226368740297</v>
      </c>
      <c r="L461" s="15">
        <v>0.23550499999999999</v>
      </c>
      <c r="M461" s="16">
        <v>5856.5011109999996</v>
      </c>
      <c r="N461" s="17">
        <f t="shared" si="100"/>
        <v>1379.2352941460549</v>
      </c>
      <c r="O461" s="16">
        <f t="shared" si="101"/>
        <v>937.87334520333036</v>
      </c>
      <c r="P461" s="14">
        <v>9.0000000000000011E-2</v>
      </c>
      <c r="Q461" s="15">
        <v>5.0601E-2</v>
      </c>
      <c r="R461" s="13">
        <v>6002.7511109999996</v>
      </c>
      <c r="S461" s="17">
        <f t="shared" si="102"/>
        <v>303.74520896771099</v>
      </c>
      <c r="T461" s="16">
        <f t="shared" si="103"/>
        <v>540.24759999000003</v>
      </c>
      <c r="U461" s="14">
        <v>0</v>
      </c>
      <c r="V461" s="15">
        <v>4.0033970076175054E-2</v>
      </c>
      <c r="W461" s="13">
        <v>1733.1752777777779</v>
      </c>
      <c r="X461" s="17">
        <f t="shared" si="104"/>
        <v>69.385887207321943</v>
      </c>
      <c r="Y461" s="16">
        <f t="shared" si="105"/>
        <v>0</v>
      </c>
      <c r="Z461" s="14">
        <v>0.69999999999999962</v>
      </c>
      <c r="AA461" s="15">
        <v>0.97580469674665937</v>
      </c>
      <c r="AB461" s="13">
        <v>4906.99</v>
      </c>
      <c r="AC461" s="16">
        <f t="shared" si="106"/>
        <v>4788.2638888888896</v>
      </c>
      <c r="AD461" s="16">
        <f t="shared" si="107"/>
        <v>3434.8929999999982</v>
      </c>
      <c r="AE461" s="14">
        <v>0.1055</v>
      </c>
      <c r="AF461" s="14">
        <v>0.26923076923</v>
      </c>
      <c r="AG461" s="22">
        <v>26</v>
      </c>
      <c r="AH461" s="17">
        <f t="shared" si="108"/>
        <v>6.99999999998</v>
      </c>
      <c r="AI461" s="17">
        <f t="shared" si="109"/>
        <v>2.7429999999999999</v>
      </c>
      <c r="AJ461" s="14">
        <v>0.01</v>
      </c>
      <c r="AK461" s="15">
        <v>1.4397903482618601E-2</v>
      </c>
      <c r="AL461" s="21">
        <v>64.472549616867468</v>
      </c>
      <c r="AM461" s="16">
        <f t="shared" si="110"/>
        <v>0.92826954666199668</v>
      </c>
      <c r="AN461" s="16">
        <f t="shared" si="111"/>
        <v>0.64472549616867469</v>
      </c>
      <c r="AO461" s="27">
        <v>0.12325473423927694</v>
      </c>
      <c r="AP461" s="27">
        <v>0.36477116924144531</v>
      </c>
    </row>
    <row r="462" spans="1:42" customFormat="1" x14ac:dyDescent="0.25">
      <c r="A462" t="str">
        <f t="shared" si="112"/>
        <v>46113ColombiaRebelRebel LATAM</v>
      </c>
      <c r="B462" t="str">
        <f t="shared" si="99"/>
        <v>46113ColombiaRebel LATAM</v>
      </c>
      <c r="C462" s="11">
        <v>46113</v>
      </c>
      <c r="D462" s="12" t="s">
        <v>18</v>
      </c>
      <c r="E462" s="12" t="s">
        <v>227</v>
      </c>
      <c r="F462" s="12" t="s">
        <v>163</v>
      </c>
      <c r="G462" s="12" t="s">
        <v>164</v>
      </c>
      <c r="H462" s="12" t="s">
        <v>21</v>
      </c>
      <c r="I462" s="12" t="s">
        <v>22</v>
      </c>
      <c r="J462" s="13">
        <v>331422.661898939</v>
      </c>
      <c r="K462" s="14">
        <v>0.15687000000000001</v>
      </c>
      <c r="L462" s="15">
        <v>0.19211</v>
      </c>
      <c r="M462" s="16">
        <v>389173.99999799998</v>
      </c>
      <c r="N462" s="17">
        <f t="shared" si="100"/>
        <v>74764.217139615779</v>
      </c>
      <c r="O462" s="16">
        <f t="shared" si="101"/>
        <v>61049.725379686264</v>
      </c>
      <c r="P462" s="14">
        <v>4.9500000000000002E-2</v>
      </c>
      <c r="Q462" s="15">
        <v>4.7357999999999997E-2</v>
      </c>
      <c r="R462" s="13">
        <v>395342</v>
      </c>
      <c r="S462" s="17">
        <f t="shared" si="102"/>
        <v>18722.606435999998</v>
      </c>
      <c r="T462" s="16">
        <f t="shared" si="103"/>
        <v>19569.429</v>
      </c>
      <c r="U462" s="14">
        <v>0.16106034022097943</v>
      </c>
      <c r="V462" s="15">
        <v>0.14638379627839856</v>
      </c>
      <c r="W462" s="13">
        <v>122358.86444444444</v>
      </c>
      <c r="X462" s="17">
        <f t="shared" si="104"/>
        <v>17911.355085691739</v>
      </c>
      <c r="Y462" s="16">
        <f t="shared" si="105"/>
        <v>19707.160336474924</v>
      </c>
      <c r="Z462" s="14">
        <v>0.87950000000000006</v>
      </c>
      <c r="AA462" s="15">
        <v>0.89247360746116178</v>
      </c>
      <c r="AB462" s="13">
        <v>331422.661898939</v>
      </c>
      <c r="AC462" s="16">
        <f t="shared" si="106"/>
        <v>295785.97865932703</v>
      </c>
      <c r="AD462" s="16">
        <f t="shared" si="107"/>
        <v>291486.23114011687</v>
      </c>
      <c r="AE462" s="14">
        <v>5.2699999999999997E-2</v>
      </c>
      <c r="AF462" s="14">
        <v>5.2474402730000001E-2</v>
      </c>
      <c r="AG462" s="22">
        <v>2344</v>
      </c>
      <c r="AH462" s="17">
        <f t="shared" si="108"/>
        <v>122.99999999912001</v>
      </c>
      <c r="AI462" s="17">
        <f t="shared" si="109"/>
        <v>123.52879999999999</v>
      </c>
      <c r="AJ462" s="14">
        <v>0.01</v>
      </c>
      <c r="AK462" s="15">
        <v>3.4063771923066081E-3</v>
      </c>
      <c r="AL462" s="21">
        <v>2935.0850570353168</v>
      </c>
      <c r="AM462" s="16">
        <f t="shared" si="110"/>
        <v>9.9980067957650434</v>
      </c>
      <c r="AN462" s="16">
        <f t="shared" si="111"/>
        <v>29.35085057035317</v>
      </c>
      <c r="AO462" s="27">
        <v>0.20447048748312541</v>
      </c>
      <c r="AP462" s="27">
        <v>0.11890342723813191</v>
      </c>
    </row>
    <row r="463" spans="1:42" customFormat="1" x14ac:dyDescent="0.25">
      <c r="A463" t="str">
        <f t="shared" si="112"/>
        <v>46113ColombiaRedebanRedeban</v>
      </c>
      <c r="B463" t="str">
        <f t="shared" si="99"/>
        <v>46113ColombiaRedeban</v>
      </c>
      <c r="C463" s="11">
        <v>46113</v>
      </c>
      <c r="D463" s="12" t="s">
        <v>18</v>
      </c>
      <c r="E463" s="12" t="s">
        <v>227</v>
      </c>
      <c r="F463" s="12" t="s">
        <v>165</v>
      </c>
      <c r="G463" s="12" t="s">
        <v>165</v>
      </c>
      <c r="H463" s="12" t="s">
        <v>36</v>
      </c>
      <c r="I463" s="12" t="s">
        <v>37</v>
      </c>
      <c r="J463" s="13">
        <v>5400.4411856358201</v>
      </c>
      <c r="K463" s="14">
        <v>6.3000000000000014E-2</v>
      </c>
      <c r="L463" s="15">
        <v>0.111529</v>
      </c>
      <c r="M463" s="16">
        <v>5476.25</v>
      </c>
      <c r="N463" s="17">
        <f t="shared" si="100"/>
        <v>610.76068625000005</v>
      </c>
      <c r="O463" s="16">
        <f t="shared" si="101"/>
        <v>345.00375000000008</v>
      </c>
      <c r="P463" s="14">
        <v>9.5185349275279107E-3</v>
      </c>
      <c r="Q463" s="15">
        <v>5.9810000000000002E-3</v>
      </c>
      <c r="R463" s="13">
        <v>5684.25</v>
      </c>
      <c r="S463" s="17">
        <f t="shared" si="102"/>
        <v>33.997499250000004</v>
      </c>
      <c r="T463" s="16">
        <f t="shared" si="103"/>
        <v>54.105732161800525</v>
      </c>
      <c r="U463" s="14">
        <v>0</v>
      </c>
      <c r="V463" s="15">
        <v>0</v>
      </c>
      <c r="W463" s="13">
        <v>1714.9088888888887</v>
      </c>
      <c r="X463" s="17">
        <f t="shared" si="104"/>
        <v>0</v>
      </c>
      <c r="Y463" s="16">
        <f t="shared" si="105"/>
        <v>0</v>
      </c>
      <c r="Z463" s="14">
        <v>0.96249999999999958</v>
      </c>
      <c r="AA463" s="15">
        <v>0.9728865182301617</v>
      </c>
      <c r="AB463" s="13">
        <v>5400.4411856358201</v>
      </c>
      <c r="AC463" s="16">
        <f t="shared" si="106"/>
        <v>5254.0164219999997</v>
      </c>
      <c r="AD463" s="16">
        <f t="shared" si="107"/>
        <v>5197.9246411744743</v>
      </c>
      <c r="AE463" s="14">
        <v>0.05</v>
      </c>
      <c r="AF463" s="14">
        <v>5.7142857142E-2</v>
      </c>
      <c r="AG463" s="22">
        <v>35</v>
      </c>
      <c r="AH463" s="17">
        <f t="shared" si="108"/>
        <v>1.99999999997</v>
      </c>
      <c r="AI463" s="17">
        <f t="shared" si="109"/>
        <v>1.75</v>
      </c>
      <c r="AJ463" s="14">
        <v>0.01</v>
      </c>
      <c r="AK463" s="15">
        <v>4.3755832299091852E-3</v>
      </c>
      <c r="AL463" s="21">
        <v>61.523124111041653</v>
      </c>
      <c r="AM463" s="16">
        <f t="shared" si="110"/>
        <v>0.26919955011189528</v>
      </c>
      <c r="AN463" s="16">
        <f t="shared" si="111"/>
        <v>0.61523124111041649</v>
      </c>
      <c r="AO463" s="27">
        <v>0.45474812622622324</v>
      </c>
      <c r="AP463" s="27">
        <v>0.46025447229151534</v>
      </c>
    </row>
    <row r="464" spans="1:42" customFormat="1" x14ac:dyDescent="0.25">
      <c r="A464" t="str">
        <f t="shared" si="112"/>
        <v>46113ColombiaRepsolRepsol</v>
      </c>
      <c r="B464" t="str">
        <f t="shared" si="99"/>
        <v>46113ColombiaRepsol</v>
      </c>
      <c r="C464" s="11">
        <v>46113</v>
      </c>
      <c r="D464" s="12" t="s">
        <v>18</v>
      </c>
      <c r="E464" s="12" t="s">
        <v>227</v>
      </c>
      <c r="F464" s="12" t="s">
        <v>166</v>
      </c>
      <c r="G464" s="12" t="s">
        <v>166</v>
      </c>
      <c r="H464" s="12" t="s">
        <v>63</v>
      </c>
      <c r="I464" s="12" t="s">
        <v>64</v>
      </c>
      <c r="J464" s="13">
        <v>7289.6263988269802</v>
      </c>
      <c r="K464" s="14">
        <v>0.24098418289416765</v>
      </c>
      <c r="L464" s="15">
        <v>0.17419399999999999</v>
      </c>
      <c r="M464" s="16">
        <v>8790.5</v>
      </c>
      <c r="N464" s="17">
        <f t="shared" si="100"/>
        <v>1531.2523569999998</v>
      </c>
      <c r="O464" s="16">
        <f t="shared" si="101"/>
        <v>2118.3714597311805</v>
      </c>
      <c r="P464" s="14">
        <v>8.2138149586583165E-2</v>
      </c>
      <c r="Q464" s="15">
        <v>3.3153000000000002E-2</v>
      </c>
      <c r="R464" s="13">
        <v>8913</v>
      </c>
      <c r="S464" s="17">
        <f t="shared" si="102"/>
        <v>295.49268900000004</v>
      </c>
      <c r="T464" s="16">
        <f t="shared" si="103"/>
        <v>732.09732726521577</v>
      </c>
      <c r="U464" s="14">
        <v>0.24150149812334745</v>
      </c>
      <c r="V464" s="15">
        <v>0.21301730425610954</v>
      </c>
      <c r="W464" s="13">
        <v>1939.8505555555555</v>
      </c>
      <c r="X464" s="17">
        <f t="shared" si="104"/>
        <v>413.2217360041609</v>
      </c>
      <c r="Y464" s="16">
        <f t="shared" si="105"/>
        <v>468.4768153020745</v>
      </c>
      <c r="Z464" s="14">
        <v>0.59999999999999987</v>
      </c>
      <c r="AA464" s="15">
        <v>0.31392897780801154</v>
      </c>
      <c r="AB464" s="13">
        <v>7289.6263988269802</v>
      </c>
      <c r="AC464" s="16">
        <f t="shared" si="106"/>
        <v>2288.42496398605</v>
      </c>
      <c r="AD464" s="16">
        <f t="shared" si="107"/>
        <v>4373.7758392961869</v>
      </c>
      <c r="AE464" s="14">
        <v>0.1883</v>
      </c>
      <c r="AF464" s="14">
        <v>0.20895522388000001</v>
      </c>
      <c r="AG464" s="22">
        <v>67</v>
      </c>
      <c r="AH464" s="17">
        <f t="shared" si="108"/>
        <v>13.99999999996</v>
      </c>
      <c r="AI464" s="17">
        <f t="shared" si="109"/>
        <v>12.616099999999999</v>
      </c>
      <c r="AJ464" s="14">
        <v>0.01</v>
      </c>
      <c r="AK464" s="15">
        <v>3.2474810474589222E-2</v>
      </c>
      <c r="AL464" s="21">
        <v>93.61</v>
      </c>
      <c r="AM464" s="16">
        <f t="shared" si="110"/>
        <v>3.0399670085262969</v>
      </c>
      <c r="AN464" s="16">
        <f t="shared" si="111"/>
        <v>0.93610000000000004</v>
      </c>
      <c r="AO464" s="27">
        <v>0.25084679571866786</v>
      </c>
      <c r="AP464" s="27">
        <v>0.3492260130952195</v>
      </c>
    </row>
    <row r="465" spans="1:42" customFormat="1" x14ac:dyDescent="0.25">
      <c r="A465" t="str">
        <f t="shared" si="112"/>
        <v>46113ColombiaRing AmazonRing Amazon</v>
      </c>
      <c r="B465" t="str">
        <f t="shared" si="99"/>
        <v>46113ColombiaRing Amazon</v>
      </c>
      <c r="C465" s="11">
        <v>46113</v>
      </c>
      <c r="D465" s="12" t="s">
        <v>18</v>
      </c>
      <c r="E465" s="12" t="s">
        <v>227</v>
      </c>
      <c r="F465" s="12" t="s">
        <v>167</v>
      </c>
      <c r="G465" s="12" t="s">
        <v>167</v>
      </c>
      <c r="H465" s="12" t="s">
        <v>21</v>
      </c>
      <c r="I465" s="12" t="s">
        <v>22</v>
      </c>
      <c r="J465" s="13">
        <v>8641.9830982773601</v>
      </c>
      <c r="K465" s="14">
        <v>0.14361793133783401</v>
      </c>
      <c r="L465" s="15">
        <v>0.165018</v>
      </c>
      <c r="M465" s="16">
        <v>9799.1666659999992</v>
      </c>
      <c r="N465" s="17">
        <f t="shared" si="100"/>
        <v>1617.0388848899879</v>
      </c>
      <c r="O465" s="16">
        <f t="shared" si="101"/>
        <v>1407.3360454055799</v>
      </c>
      <c r="P465" s="14">
        <v>4.4449258500328583E-2</v>
      </c>
      <c r="Q465" s="15">
        <v>5.0276000000000001E-2</v>
      </c>
      <c r="R465" s="13">
        <v>10104.166665999999</v>
      </c>
      <c r="S465" s="17">
        <f t="shared" si="102"/>
        <v>507.99708329981598</v>
      </c>
      <c r="T465" s="16">
        <f t="shared" si="103"/>
        <v>449.12271606743718</v>
      </c>
      <c r="U465" s="14">
        <v>4.7560026736455444E-2</v>
      </c>
      <c r="V465" s="15">
        <v>1.2376982267262168E-4</v>
      </c>
      <c r="W465" s="13">
        <v>2348.2322222222224</v>
      </c>
      <c r="X465" s="17">
        <f t="shared" si="104"/>
        <v>0.29064028573858081</v>
      </c>
      <c r="Y465" s="16">
        <f t="shared" si="105"/>
        <v>111.68198727229507</v>
      </c>
      <c r="Z465" s="14">
        <v>0.79909999999999959</v>
      </c>
      <c r="AA465" s="15">
        <v>0.69424046908815717</v>
      </c>
      <c r="AB465" s="13">
        <v>8641.9830982773601</v>
      </c>
      <c r="AC465" s="16">
        <f t="shared" si="106"/>
        <v>5999.6144000000004</v>
      </c>
      <c r="AD465" s="16">
        <f t="shared" si="107"/>
        <v>6905.8086938334345</v>
      </c>
      <c r="AE465" s="14">
        <v>5.4600000000000003E-2</v>
      </c>
      <c r="AF465" s="14">
        <v>6.4516129032000005E-2</v>
      </c>
      <c r="AG465" s="22">
        <v>62</v>
      </c>
      <c r="AH465" s="17">
        <f t="shared" si="108"/>
        <v>3.9999999999840004</v>
      </c>
      <c r="AI465" s="17">
        <f t="shared" si="109"/>
        <v>3.3852000000000002</v>
      </c>
      <c r="AJ465" s="14">
        <v>0.01</v>
      </c>
      <c r="AK465" s="15">
        <v>1.5440231863505538E-2</v>
      </c>
      <c r="AL465" s="21">
        <v>97.114791076089574</v>
      </c>
      <c r="AM465" s="16">
        <f t="shared" si="110"/>
        <v>1.4994748915907214</v>
      </c>
      <c r="AN465" s="16">
        <f t="shared" si="111"/>
        <v>0.97114791076089579</v>
      </c>
      <c r="AO465" s="27">
        <v>0.13002098385034563</v>
      </c>
      <c r="AP465" s="27">
        <v>7.7657731839300567E-2</v>
      </c>
    </row>
    <row r="466" spans="1:42" customFormat="1" x14ac:dyDescent="0.25">
      <c r="A466" t="str">
        <f t="shared" si="112"/>
        <v>46113ColombiaRobinhoodRobinhood</v>
      </c>
      <c r="B466" t="str">
        <f t="shared" si="99"/>
        <v>46113ColombiaRobinhood</v>
      </c>
      <c r="C466" s="11">
        <v>46113</v>
      </c>
      <c r="D466" s="12" t="s">
        <v>18</v>
      </c>
      <c r="E466" s="12" t="s">
        <v>227</v>
      </c>
      <c r="F466" s="12" t="s">
        <v>168</v>
      </c>
      <c r="G466" s="12" t="s">
        <v>168</v>
      </c>
      <c r="H466" s="12" t="s">
        <v>32</v>
      </c>
      <c r="I466" s="12" t="s">
        <v>33</v>
      </c>
      <c r="J466" s="13">
        <v>15909.6</v>
      </c>
      <c r="K466" s="14">
        <v>0.16890776587730952</v>
      </c>
      <c r="L466" s="15">
        <v>0.19586100000000001</v>
      </c>
      <c r="M466" s="16">
        <v>18422.033330999999</v>
      </c>
      <c r="N466" s="17">
        <f t="shared" si="100"/>
        <v>3608.1578702429911</v>
      </c>
      <c r="O466" s="16">
        <f t="shared" si="101"/>
        <v>3111.6244928565402</v>
      </c>
      <c r="P466" s="14">
        <v>6.6475320956095998E-2</v>
      </c>
      <c r="Q466" s="15">
        <v>6.1099000000000001E-2</v>
      </c>
      <c r="R466" s="13">
        <v>19370.033330999999</v>
      </c>
      <c r="S466" s="17">
        <f t="shared" si="102"/>
        <v>1183.489666490769</v>
      </c>
      <c r="T466" s="16">
        <f t="shared" si="103"/>
        <v>1287.6291826085021</v>
      </c>
      <c r="U466" s="14">
        <v>6.8804074408484586E-2</v>
      </c>
      <c r="V466" s="15">
        <v>8.9002611832706163E-2</v>
      </c>
      <c r="W466" s="13">
        <v>6230.0297222222216</v>
      </c>
      <c r="X466" s="17">
        <f t="shared" si="104"/>
        <v>554.48891707316659</v>
      </c>
      <c r="Y466" s="16">
        <f t="shared" si="105"/>
        <v>428.6514285748483</v>
      </c>
      <c r="Z466" s="14">
        <v>0.84000000000000008</v>
      </c>
      <c r="AA466" s="15">
        <v>0.90325966711922356</v>
      </c>
      <c r="AB466" s="13">
        <v>15909.6</v>
      </c>
      <c r="AC466" s="16">
        <f t="shared" si="106"/>
        <v>14370.5</v>
      </c>
      <c r="AD466" s="16">
        <f t="shared" si="107"/>
        <v>13364.064000000002</v>
      </c>
      <c r="AE466" s="14">
        <v>9.0999999999999998E-2</v>
      </c>
      <c r="AF466" s="14">
        <v>9.0909090908999998E-2</v>
      </c>
      <c r="AG466" s="22">
        <v>99</v>
      </c>
      <c r="AH466" s="17">
        <f t="shared" si="108"/>
        <v>8.9999999999909992</v>
      </c>
      <c r="AI466" s="17">
        <f t="shared" si="109"/>
        <v>9.0090000000000003</v>
      </c>
      <c r="AJ466" s="14">
        <v>0.01</v>
      </c>
      <c r="AK466" s="15">
        <v>2.0395223453017385E-2</v>
      </c>
      <c r="AL466" s="21">
        <v>204.19390843156006</v>
      </c>
      <c r="AM466" s="16">
        <f t="shared" si="110"/>
        <v>4.1645803902066376</v>
      </c>
      <c r="AN466" s="16">
        <f t="shared" si="111"/>
        <v>2.0419390843156005</v>
      </c>
      <c r="AO466" s="27">
        <v>0.32680075813063719</v>
      </c>
      <c r="AP466" s="27">
        <v>0.21428769380925192</v>
      </c>
    </row>
    <row r="467" spans="1:42" customFormat="1" x14ac:dyDescent="0.25">
      <c r="A467" t="str">
        <f t="shared" si="112"/>
        <v>46113ColombiaSamsaraSamsara</v>
      </c>
      <c r="B467" t="str">
        <f t="shared" si="99"/>
        <v>46113ColombiaSamsara</v>
      </c>
      <c r="C467" s="11">
        <v>46113</v>
      </c>
      <c r="D467" s="12" t="s">
        <v>18</v>
      </c>
      <c r="E467" s="12" t="s">
        <v>227</v>
      </c>
      <c r="F467" s="12" t="s">
        <v>169</v>
      </c>
      <c r="G467" s="12" t="s">
        <v>169</v>
      </c>
      <c r="H467" s="12" t="s">
        <v>32</v>
      </c>
      <c r="I467" s="12" t="s">
        <v>33</v>
      </c>
      <c r="J467" s="13">
        <v>5274.2716799999998</v>
      </c>
      <c r="K467" s="14">
        <v>0.16764713330103806</v>
      </c>
      <c r="L467" s="15">
        <v>0.20563100000000001</v>
      </c>
      <c r="M467" s="16">
        <v>6397.6666580000001</v>
      </c>
      <c r="N467" s="17">
        <f t="shared" si="100"/>
        <v>1315.558592551198</v>
      </c>
      <c r="O467" s="16">
        <f t="shared" si="101"/>
        <v>1072.5504750293326</v>
      </c>
      <c r="P467" s="14">
        <v>4.037916989909477E-2</v>
      </c>
      <c r="Q467" s="15">
        <v>6.0314E-2</v>
      </c>
      <c r="R467" s="13">
        <v>6996.6666580000001</v>
      </c>
      <c r="S467" s="17">
        <f t="shared" si="102"/>
        <v>421.99695281061202</v>
      </c>
      <c r="T467" s="16">
        <f t="shared" si="103"/>
        <v>282.5195917107136</v>
      </c>
      <c r="U467" s="14">
        <v>1.6332553701869718E-2</v>
      </c>
      <c r="V467" s="15">
        <v>2.0778879430452736E-2</v>
      </c>
      <c r="W467" s="13">
        <v>1577.5527777777779</v>
      </c>
      <c r="X467" s="17">
        <f t="shared" si="104"/>
        <v>32.779778964620249</v>
      </c>
      <c r="Y467" s="16">
        <f t="shared" si="105"/>
        <v>25.765465460589304</v>
      </c>
      <c r="Z467" s="14">
        <v>0.96000000000000063</v>
      </c>
      <c r="AA467" s="15">
        <v>0.99096363898342077</v>
      </c>
      <c r="AB467" s="13">
        <v>5274.2716799999998</v>
      </c>
      <c r="AC467" s="16">
        <f t="shared" si="106"/>
        <v>5226.611457</v>
      </c>
      <c r="AD467" s="16">
        <f t="shared" si="107"/>
        <v>5063.3008128000029</v>
      </c>
      <c r="AE467" s="14">
        <v>7.8E-2</v>
      </c>
      <c r="AF467" s="14">
        <v>8.1081081080999998E-2</v>
      </c>
      <c r="AG467" s="22">
        <v>37</v>
      </c>
      <c r="AH467" s="17">
        <f t="shared" si="108"/>
        <v>2.9999999999969997</v>
      </c>
      <c r="AI467" s="17">
        <f t="shared" si="109"/>
        <v>2.8860000000000001</v>
      </c>
      <c r="AJ467" s="14">
        <v>0.01</v>
      </c>
      <c r="AK467" s="15">
        <v>3.7667526518325779E-3</v>
      </c>
      <c r="AL467" s="21">
        <v>92.997616666666659</v>
      </c>
      <c r="AM467" s="16">
        <f t="shared" si="110"/>
        <v>0.35029901919327616</v>
      </c>
      <c r="AN467" s="16">
        <f t="shared" si="111"/>
        <v>0.9299761666666666</v>
      </c>
      <c r="AO467" s="27">
        <v>0.35761108511109474</v>
      </c>
      <c r="AP467" s="27">
        <v>0.36732519048044671</v>
      </c>
    </row>
    <row r="468" spans="1:42" customFormat="1" x14ac:dyDescent="0.25">
      <c r="A468" t="str">
        <f t="shared" si="112"/>
        <v>46113ColombiaSamsung GroupSamsung Electronics</v>
      </c>
      <c r="B468" t="str">
        <f t="shared" si="99"/>
        <v>46113ColombiaSamsung Electronics</v>
      </c>
      <c r="C468" s="11">
        <v>46113</v>
      </c>
      <c r="D468" s="12" t="s">
        <v>18</v>
      </c>
      <c r="E468" s="12" t="s">
        <v>227</v>
      </c>
      <c r="F468" s="12" t="s">
        <v>170</v>
      </c>
      <c r="G468" s="12" t="s">
        <v>171</v>
      </c>
      <c r="H468" s="12" t="s">
        <v>36</v>
      </c>
      <c r="I468" s="12" t="s">
        <v>37</v>
      </c>
      <c r="J468" s="13">
        <v>8520.26</v>
      </c>
      <c r="K468" s="14">
        <v>0.108</v>
      </c>
      <c r="L468" s="15">
        <v>7.7759999999999996E-2</v>
      </c>
      <c r="M468" s="16">
        <v>11081.5</v>
      </c>
      <c r="N468" s="17">
        <f t="shared" si="100"/>
        <v>861.69743999999992</v>
      </c>
      <c r="O468" s="16">
        <f t="shared" si="101"/>
        <v>1196.8019999999999</v>
      </c>
      <c r="P468" s="14">
        <v>2.5235710343347938E-2</v>
      </c>
      <c r="Q468" s="15">
        <v>1.4309000000000001E-2</v>
      </c>
      <c r="R468" s="13">
        <v>12195</v>
      </c>
      <c r="S468" s="17">
        <f t="shared" si="102"/>
        <v>174.498255</v>
      </c>
      <c r="T468" s="16">
        <f t="shared" si="103"/>
        <v>307.74948763712808</v>
      </c>
      <c r="U468" s="14">
        <v>2.4006312031627397E-2</v>
      </c>
      <c r="V468" s="15">
        <v>0</v>
      </c>
      <c r="W468" s="13">
        <v>3265.9205555555554</v>
      </c>
      <c r="X468" s="17">
        <f t="shared" si="104"/>
        <v>0</v>
      </c>
      <c r="Y468" s="16">
        <f t="shared" si="105"/>
        <v>78.402707927172557</v>
      </c>
      <c r="Z468" s="14">
        <v>0.96000000000000052</v>
      </c>
      <c r="AA468" s="15">
        <v>0.96441885891745671</v>
      </c>
      <c r="AB468" s="13">
        <v>8520.26</v>
      </c>
      <c r="AC468" s="16">
        <f t="shared" si="106"/>
        <v>8217.0994268800496</v>
      </c>
      <c r="AD468" s="16">
        <f t="shared" si="107"/>
        <v>8179.4496000000045</v>
      </c>
      <c r="AE468" s="14">
        <v>5.0799999999999998E-2</v>
      </c>
      <c r="AF468" s="14">
        <v>5.3571428571000002E-2</v>
      </c>
      <c r="AG468" s="22">
        <v>56</v>
      </c>
      <c r="AH468" s="17">
        <f t="shared" si="108"/>
        <v>2.9999999999760001</v>
      </c>
      <c r="AI468" s="17">
        <f t="shared" si="109"/>
        <v>2.8447999999999998</v>
      </c>
      <c r="AJ468" s="14">
        <v>0.01</v>
      </c>
      <c r="AK468" s="15">
        <v>2.5436671469343187E-2</v>
      </c>
      <c r="AL468" s="21">
        <v>126.12757958333326</v>
      </c>
      <c r="AM468" s="16">
        <f t="shared" si="110"/>
        <v>3.2082658050846855</v>
      </c>
      <c r="AN468" s="16">
        <f t="shared" si="111"/>
        <v>1.2612757958333327</v>
      </c>
      <c r="AO468" s="27">
        <v>0.40878426047757815</v>
      </c>
      <c r="AP468" s="27">
        <v>0.40567574556665265</v>
      </c>
    </row>
    <row r="469" spans="1:42" customFormat="1" x14ac:dyDescent="0.25">
      <c r="A469" t="str">
        <f t="shared" si="112"/>
        <v>46113ColombiaSecuritas Direct España SAUSecuritas Direct España SAU</v>
      </c>
      <c r="B469" t="str">
        <f t="shared" si="99"/>
        <v>46113ColombiaSecuritas Direct España SAU</v>
      </c>
      <c r="C469" s="11">
        <v>46113</v>
      </c>
      <c r="D469" s="12" t="s">
        <v>18</v>
      </c>
      <c r="E469" s="12" t="s">
        <v>227</v>
      </c>
      <c r="F469" s="12" t="s">
        <v>172</v>
      </c>
      <c r="G469" s="12" t="s">
        <v>172</v>
      </c>
      <c r="H469" s="12" t="s">
        <v>63</v>
      </c>
      <c r="I469" s="12" t="s">
        <v>64</v>
      </c>
      <c r="J469" s="13">
        <v>2964.65</v>
      </c>
      <c r="K469" s="14">
        <v>0.19851869612024178</v>
      </c>
      <c r="L469" s="15">
        <v>0.20754700000000001</v>
      </c>
      <c r="M469" s="16">
        <v>13040.83332</v>
      </c>
      <c r="N469" s="17">
        <f t="shared" si="100"/>
        <v>2706.5858330660399</v>
      </c>
      <c r="O469" s="16">
        <f t="shared" si="101"/>
        <v>2588.8492270078036</v>
      </c>
      <c r="P469" s="14">
        <v>7.6492971860842973E-2</v>
      </c>
      <c r="Q469" s="15">
        <v>5.4719999999999998E-2</v>
      </c>
      <c r="R469" s="13">
        <v>13358.83332</v>
      </c>
      <c r="S469" s="17">
        <f t="shared" si="102"/>
        <v>730.99535927039994</v>
      </c>
      <c r="T469" s="16">
        <f t="shared" si="103"/>
        <v>1021.8568612404515</v>
      </c>
      <c r="U469" s="14">
        <v>0.24528619074393204</v>
      </c>
      <c r="V469" s="15">
        <v>2.0015626159419372E-2</v>
      </c>
      <c r="W469" s="13">
        <v>1891.0450000000001</v>
      </c>
      <c r="X469" s="17">
        <f t="shared" si="104"/>
        <v>37.850449770639209</v>
      </c>
      <c r="Y469" s="16">
        <f t="shared" si="105"/>
        <v>463.84722457535901</v>
      </c>
      <c r="Z469" s="14">
        <v>0.92139928655297365</v>
      </c>
      <c r="AA469" s="15">
        <v>0.95383372239556108</v>
      </c>
      <c r="AB469" s="13">
        <v>2964.65</v>
      </c>
      <c r="AC469" s="16">
        <f t="shared" si="106"/>
        <v>2827.7831451000002</v>
      </c>
      <c r="AD469" s="16">
        <f t="shared" si="107"/>
        <v>2731.6263948792734</v>
      </c>
      <c r="AE469" s="14">
        <v>0.1545</v>
      </c>
      <c r="AF469" s="14">
        <v>9.4117647058000006E-2</v>
      </c>
      <c r="AG469" s="22">
        <v>85</v>
      </c>
      <c r="AH469" s="17">
        <f t="shared" si="108"/>
        <v>7.9999999999300009</v>
      </c>
      <c r="AI469" s="17">
        <f t="shared" si="109"/>
        <v>13.1325</v>
      </c>
      <c r="AJ469" s="14">
        <v>0.01</v>
      </c>
      <c r="AK469" s="15">
        <v>2.6010506305271588E-2</v>
      </c>
      <c r="AL469" s="21">
        <v>130.73362909999997</v>
      </c>
      <c r="AM469" s="16">
        <f t="shared" si="110"/>
        <v>3.4004478840165864</v>
      </c>
      <c r="AN469" s="16">
        <f t="shared" si="111"/>
        <v>1.3073362909999997</v>
      </c>
      <c r="AO469" s="27">
        <v>0.3647209470951851</v>
      </c>
      <c r="AP469" s="27">
        <v>0.39260103463645057</v>
      </c>
    </row>
    <row r="470" spans="1:42" customFormat="1" x14ac:dyDescent="0.25">
      <c r="A470" t="str">
        <f t="shared" si="112"/>
        <v>46113ColombiaSegway-NinebotSegway-Ninebot</v>
      </c>
      <c r="B470" t="str">
        <f t="shared" si="99"/>
        <v>46113ColombiaSegway-Ninebot</v>
      </c>
      <c r="C470" s="11">
        <v>46113</v>
      </c>
      <c r="D470" s="12" t="s">
        <v>18</v>
      </c>
      <c r="E470" s="12" t="s">
        <v>227</v>
      </c>
      <c r="F470" s="12" t="s">
        <v>173</v>
      </c>
      <c r="G470" s="12" t="s">
        <v>173</v>
      </c>
      <c r="H470" s="12" t="s">
        <v>32</v>
      </c>
      <c r="I470" s="12" t="s">
        <v>33</v>
      </c>
      <c r="J470" s="13">
        <v>5398.6711999999998</v>
      </c>
      <c r="K470" s="14">
        <v>0.15531278042890301</v>
      </c>
      <c r="L470" s="15">
        <v>0.16218399999999999</v>
      </c>
      <c r="M470" s="16">
        <v>6066</v>
      </c>
      <c r="N470" s="17">
        <f t="shared" si="100"/>
        <v>983.80814399999997</v>
      </c>
      <c r="O470" s="16">
        <f t="shared" si="101"/>
        <v>942.12732608172564</v>
      </c>
      <c r="P470" s="14">
        <v>6.6615853658536575E-2</v>
      </c>
      <c r="Q470" s="15">
        <v>7.5484999999999997E-2</v>
      </c>
      <c r="R470" s="13">
        <v>6339</v>
      </c>
      <c r="S470" s="17">
        <f t="shared" si="102"/>
        <v>478.499415</v>
      </c>
      <c r="T470" s="16">
        <f t="shared" si="103"/>
        <v>422.27789634146336</v>
      </c>
      <c r="U470" s="14">
        <v>0.14069558404164179</v>
      </c>
      <c r="V470" s="15">
        <v>0.29470736301059247</v>
      </c>
      <c r="W470" s="13">
        <v>2272.7383333333332</v>
      </c>
      <c r="X470" s="17">
        <f t="shared" si="104"/>
        <v>669.79272102975551</v>
      </c>
      <c r="Y470" s="16">
        <f t="shared" si="105"/>
        <v>319.76424718216089</v>
      </c>
      <c r="Z470" s="14">
        <v>0.95479999999999965</v>
      </c>
      <c r="AA470" s="15">
        <v>1</v>
      </c>
      <c r="AB470" s="13">
        <v>5398.6711999999998</v>
      </c>
      <c r="AC470" s="16">
        <f t="shared" si="106"/>
        <v>5398.6711999999998</v>
      </c>
      <c r="AD470" s="16">
        <f t="shared" si="107"/>
        <v>5154.6512617599983</v>
      </c>
      <c r="AE470" s="14">
        <v>8.1000000000000003E-2</v>
      </c>
      <c r="AF470" s="14">
        <v>0.23684210526300001</v>
      </c>
      <c r="AG470" s="22">
        <v>38</v>
      </c>
      <c r="AH470" s="17">
        <f t="shared" si="108"/>
        <v>8.9999999999939995</v>
      </c>
      <c r="AI470" s="17">
        <f t="shared" si="109"/>
        <v>3.0780000000000003</v>
      </c>
      <c r="AJ470" s="14">
        <v>0.01</v>
      </c>
      <c r="AK470" s="15">
        <v>0</v>
      </c>
      <c r="AL470" s="21">
        <v>77.492886572958326</v>
      </c>
      <c r="AM470" s="16">
        <f t="shared" si="110"/>
        <v>0</v>
      </c>
      <c r="AN470" s="16">
        <f t="shared" si="111"/>
        <v>0.7749288657295833</v>
      </c>
      <c r="AO470" s="27">
        <v>0.28572630722646347</v>
      </c>
      <c r="AP470" s="27">
        <v>0.23901318405581115</v>
      </c>
    </row>
    <row r="471" spans="1:42" customFormat="1" x14ac:dyDescent="0.25">
      <c r="A471" t="str">
        <f t="shared" si="112"/>
        <v>46113ColombiaSheinShein</v>
      </c>
      <c r="B471" t="str">
        <f t="shared" si="99"/>
        <v>46113ColombiaShein</v>
      </c>
      <c r="C471" s="11">
        <v>46113</v>
      </c>
      <c r="D471" s="12" t="s">
        <v>18</v>
      </c>
      <c r="E471" s="12" t="s">
        <v>227</v>
      </c>
      <c r="F471" s="12" t="s">
        <v>174</v>
      </c>
      <c r="G471" s="12" t="s">
        <v>174</v>
      </c>
      <c r="H471" s="12" t="s">
        <v>63</v>
      </c>
      <c r="I471" s="12" t="s">
        <v>64</v>
      </c>
      <c r="J471" s="13">
        <v>8130.34</v>
      </c>
      <c r="K471" s="14">
        <v>0.18214052989879867</v>
      </c>
      <c r="L471" s="15">
        <v>0.20366500000000001</v>
      </c>
      <c r="M471" s="16">
        <v>10128</v>
      </c>
      <c r="N471" s="17">
        <f t="shared" si="100"/>
        <v>2062.7191200000002</v>
      </c>
      <c r="O471" s="16">
        <f t="shared" si="101"/>
        <v>1844.719286815033</v>
      </c>
      <c r="P471" s="14">
        <v>4.6114517784061317E-2</v>
      </c>
      <c r="Q471" s="15">
        <v>3.031E-2</v>
      </c>
      <c r="R471" s="13">
        <v>10425.5</v>
      </c>
      <c r="S471" s="17">
        <f t="shared" si="102"/>
        <v>315.99690500000003</v>
      </c>
      <c r="T471" s="16">
        <f t="shared" si="103"/>
        <v>480.76690515773123</v>
      </c>
      <c r="U471" s="14">
        <v>9.5459076195275647E-2</v>
      </c>
      <c r="V471" s="15">
        <v>0.12747432789220337</v>
      </c>
      <c r="W471" s="13">
        <v>2896.321388888889</v>
      </c>
      <c r="X471" s="17">
        <f t="shared" si="104"/>
        <v>369.2066224084241</v>
      </c>
      <c r="Y471" s="16">
        <f t="shared" si="105"/>
        <v>276.48016414795103</v>
      </c>
      <c r="Z471" s="14">
        <v>0.65</v>
      </c>
      <c r="AA471" s="15">
        <v>0.67184837527636609</v>
      </c>
      <c r="AB471" s="13">
        <v>8130.34</v>
      </c>
      <c r="AC471" s="16">
        <f t="shared" si="106"/>
        <v>5462.3557194444502</v>
      </c>
      <c r="AD471" s="16">
        <f t="shared" si="107"/>
        <v>5284.7210000000005</v>
      </c>
      <c r="AE471" s="14">
        <v>7.1199999999999999E-2</v>
      </c>
      <c r="AF471" s="14">
        <v>9.6153846153000003E-2</v>
      </c>
      <c r="AG471" s="22">
        <v>52</v>
      </c>
      <c r="AH471" s="17">
        <f t="shared" si="108"/>
        <v>4.9999999999560005</v>
      </c>
      <c r="AI471" s="17">
        <f t="shared" si="109"/>
        <v>3.7023999999999999</v>
      </c>
      <c r="AJ471" s="14">
        <v>0.01</v>
      </c>
      <c r="AK471" s="15">
        <v>8.1756359769655142E-3</v>
      </c>
      <c r="AL471" s="21">
        <v>40.105883333333331</v>
      </c>
      <c r="AM471" s="16">
        <f t="shared" si="110"/>
        <v>0.3278911026679816</v>
      </c>
      <c r="AN471" s="16">
        <f t="shared" si="111"/>
        <v>0.40105883333333331</v>
      </c>
      <c r="AO471" s="27">
        <v>0.12051622150723376</v>
      </c>
      <c r="AP471" s="27">
        <v>-0.51179288420212155</v>
      </c>
    </row>
    <row r="472" spans="1:42" customFormat="1" x14ac:dyDescent="0.25">
      <c r="A472" t="str">
        <f t="shared" si="112"/>
        <v>46113PeruSirius XM RadioSirius XM Radio</v>
      </c>
      <c r="B472" t="str">
        <f t="shared" si="99"/>
        <v>46113PeruSirius XM Radio</v>
      </c>
      <c r="C472" s="11">
        <v>46113</v>
      </c>
      <c r="D472" s="12" t="s">
        <v>39</v>
      </c>
      <c r="E472" s="12" t="s">
        <v>227</v>
      </c>
      <c r="F472" s="12" t="s">
        <v>175</v>
      </c>
      <c r="G472" s="12" t="s">
        <v>175</v>
      </c>
      <c r="H472" s="12" t="s">
        <v>41</v>
      </c>
      <c r="I472" s="12" t="s">
        <v>42</v>
      </c>
      <c r="J472" s="13">
        <v>15819.72</v>
      </c>
      <c r="K472" s="14">
        <v>0.17316217669124401</v>
      </c>
      <c r="L472" s="15">
        <v>0.27263999999999999</v>
      </c>
      <c r="M472" s="16">
        <v>19668.75</v>
      </c>
      <c r="N472" s="17">
        <f t="shared" si="100"/>
        <v>5362.4880000000003</v>
      </c>
      <c r="O472" s="16">
        <f t="shared" si="101"/>
        <v>3405.8835627959056</v>
      </c>
      <c r="P472" s="14">
        <v>9.8999999999999991E-2</v>
      </c>
      <c r="Q472" s="15">
        <v>0.11383799999999999</v>
      </c>
      <c r="R472" s="13">
        <v>20318.25</v>
      </c>
      <c r="S472" s="17">
        <f t="shared" si="102"/>
        <v>2312.9889435</v>
      </c>
      <c r="T472" s="16">
        <f t="shared" si="103"/>
        <v>2011.5067499999998</v>
      </c>
      <c r="U472" s="14">
        <v>0.1032884378864193</v>
      </c>
      <c r="V472" s="15">
        <v>8.3364158978025127E-2</v>
      </c>
      <c r="W472" s="13">
        <v>3799.7069444444442</v>
      </c>
      <c r="X472" s="17">
        <f t="shared" si="104"/>
        <v>316.75937378657272</v>
      </c>
      <c r="Y472" s="16">
        <f t="shared" si="105"/>
        <v>392.46579471784605</v>
      </c>
      <c r="Z472" s="14">
        <v>0.90020000000000067</v>
      </c>
      <c r="AA472" s="15">
        <v>0.71815683210575165</v>
      </c>
      <c r="AB472" s="13">
        <v>15819.72</v>
      </c>
      <c r="AC472" s="16">
        <f t="shared" si="106"/>
        <v>11361.04</v>
      </c>
      <c r="AD472" s="16">
        <f t="shared" si="107"/>
        <v>14240.91194400001</v>
      </c>
      <c r="AE472" s="14">
        <v>0.13869999999999999</v>
      </c>
      <c r="AF472" s="14">
        <v>0.25</v>
      </c>
      <c r="AG472" s="22">
        <v>124</v>
      </c>
      <c r="AH472" s="17">
        <f t="shared" si="108"/>
        <v>31</v>
      </c>
      <c r="AI472" s="17">
        <f t="shared" si="109"/>
        <v>17.198799999999999</v>
      </c>
      <c r="AJ472" s="14">
        <v>0.01</v>
      </c>
      <c r="AK472" s="15">
        <v>4.7679512404078255E-4</v>
      </c>
      <c r="AL472" s="21">
        <v>206.55905299730117</v>
      </c>
      <c r="AM472" s="16">
        <f t="shared" si="110"/>
        <v>9.8486349295594786E-2</v>
      </c>
      <c r="AN472" s="16">
        <f t="shared" si="111"/>
        <v>2.0655905299730115</v>
      </c>
      <c r="AO472" s="27">
        <v>0.41931015118655401</v>
      </c>
      <c r="AP472" s="27">
        <v>0.24825186161763027</v>
      </c>
    </row>
    <row r="473" spans="1:42" customFormat="1" x14ac:dyDescent="0.25">
      <c r="A473" t="str">
        <f t="shared" si="112"/>
        <v>46113ColombiaSony CorpSony</v>
      </c>
      <c r="B473" t="str">
        <f t="shared" si="99"/>
        <v>46113ColombiaSony</v>
      </c>
      <c r="C473" s="11">
        <v>46113</v>
      </c>
      <c r="D473" s="12" t="s">
        <v>18</v>
      </c>
      <c r="E473" s="12" t="s">
        <v>227</v>
      </c>
      <c r="F473" s="12" t="s">
        <v>176</v>
      </c>
      <c r="G473" s="12" t="s">
        <v>177</v>
      </c>
      <c r="H473" s="12" t="s">
        <v>41</v>
      </c>
      <c r="I473" s="12" t="s">
        <v>42</v>
      </c>
      <c r="J473" s="13">
        <v>27345.74</v>
      </c>
      <c r="K473" s="14">
        <v>0.13587653113508594</v>
      </c>
      <c r="L473" s="15">
        <v>0.226572</v>
      </c>
      <c r="M473" s="16">
        <v>30901.833322999999</v>
      </c>
      <c r="N473" s="17">
        <f t="shared" si="100"/>
        <v>7001.4901796587556</v>
      </c>
      <c r="O473" s="16">
        <f t="shared" si="101"/>
        <v>4198.8339176438458</v>
      </c>
      <c r="P473" s="14">
        <v>3.8167550286023151E-2</v>
      </c>
      <c r="Q473" s="15">
        <v>6.1069999999999999E-2</v>
      </c>
      <c r="R473" s="13">
        <v>32630.333322999999</v>
      </c>
      <c r="S473" s="17">
        <f t="shared" si="102"/>
        <v>1992.7344560356098</v>
      </c>
      <c r="T473" s="16">
        <f t="shared" si="103"/>
        <v>1245.4198879552994</v>
      </c>
      <c r="U473" s="14">
        <v>8.5224624140687419E-2</v>
      </c>
      <c r="V473" s="15">
        <v>0.10383969675881276</v>
      </c>
      <c r="W473" s="13">
        <v>7577.7055555555562</v>
      </c>
      <c r="X473" s="17">
        <f t="shared" si="104"/>
        <v>786.86664701645975</v>
      </c>
      <c r="Y473" s="16">
        <f t="shared" si="105"/>
        <v>645.80710782102119</v>
      </c>
      <c r="Z473" s="14">
        <v>0.88</v>
      </c>
      <c r="AA473" s="15">
        <v>0.90134660828341084</v>
      </c>
      <c r="AB473" s="13">
        <v>27345.74</v>
      </c>
      <c r="AC473" s="16">
        <f t="shared" si="106"/>
        <v>24647.99</v>
      </c>
      <c r="AD473" s="16">
        <f t="shared" si="107"/>
        <v>24064.251200000002</v>
      </c>
      <c r="AE473" s="14">
        <v>0.1542</v>
      </c>
      <c r="AF473" s="14">
        <v>0.115789473684</v>
      </c>
      <c r="AG473" s="22">
        <v>285</v>
      </c>
      <c r="AH473" s="17">
        <f t="shared" si="108"/>
        <v>32.999999999940002</v>
      </c>
      <c r="AI473" s="17">
        <f t="shared" si="109"/>
        <v>43.947000000000003</v>
      </c>
      <c r="AJ473" s="14">
        <v>0.01</v>
      </c>
      <c r="AK473" s="15">
        <v>2.5519408302955775E-2</v>
      </c>
      <c r="AL473" s="21">
        <v>484.24898208388936</v>
      </c>
      <c r="AM473" s="16">
        <f t="shared" si="110"/>
        <v>12.357747494089489</v>
      </c>
      <c r="AN473" s="16">
        <f t="shared" si="111"/>
        <v>4.8424898208388933</v>
      </c>
      <c r="AO473" s="27">
        <v>0.38344108191864001</v>
      </c>
      <c r="AP473" s="27">
        <v>0.31855723122981444</v>
      </c>
    </row>
    <row r="474" spans="1:42" customFormat="1" x14ac:dyDescent="0.25">
      <c r="A474" t="str">
        <f t="shared" si="112"/>
        <v>46113PeruSound United LLCSound United LLC</v>
      </c>
      <c r="B474" t="str">
        <f t="shared" si="99"/>
        <v>46113PeruSound United LLC</v>
      </c>
      <c r="C474" s="11">
        <v>46113</v>
      </c>
      <c r="D474" s="12" t="s">
        <v>39</v>
      </c>
      <c r="E474" s="12" t="s">
        <v>227</v>
      </c>
      <c r="F474" s="12" t="s">
        <v>178</v>
      </c>
      <c r="G474" s="12" t="s">
        <v>178</v>
      </c>
      <c r="H474" s="12" t="s">
        <v>25</v>
      </c>
      <c r="I474" s="12" t="s">
        <v>26</v>
      </c>
      <c r="J474" s="13">
        <v>2108.21</v>
      </c>
      <c r="K474" s="14">
        <v>0.12229134297099295</v>
      </c>
      <c r="L474" s="15">
        <v>0.127327</v>
      </c>
      <c r="M474" s="16">
        <v>2273.4333310000002</v>
      </c>
      <c r="N474" s="17">
        <f t="shared" si="100"/>
        <v>289.46944573623699</v>
      </c>
      <c r="O474" s="16">
        <f t="shared" si="101"/>
        <v>278.02121520300796</v>
      </c>
      <c r="P474" s="14">
        <v>7.2677820756759534E-2</v>
      </c>
      <c r="Q474" s="15">
        <v>1.6914999999999999E-2</v>
      </c>
      <c r="R474" s="13">
        <v>2512.4333310000002</v>
      </c>
      <c r="S474" s="17">
        <f t="shared" si="102"/>
        <v>42.497809793865002</v>
      </c>
      <c r="T474" s="16">
        <f t="shared" si="103"/>
        <v>182.5981792937263</v>
      </c>
      <c r="U474" s="14">
        <v>0</v>
      </c>
      <c r="V474" s="15">
        <v>0</v>
      </c>
      <c r="W474" s="13">
        <v>637.52111111111117</v>
      </c>
      <c r="X474" s="17">
        <f t="shared" si="104"/>
        <v>0</v>
      </c>
      <c r="Y474" s="16">
        <f t="shared" si="105"/>
        <v>0</v>
      </c>
      <c r="Z474" s="14">
        <v>0.98999999999999944</v>
      </c>
      <c r="AA474" s="15">
        <v>0.90846801973659641</v>
      </c>
      <c r="AB474" s="13">
        <v>2108.21</v>
      </c>
      <c r="AC474" s="16">
        <f t="shared" si="106"/>
        <v>1915.24136388889</v>
      </c>
      <c r="AD474" s="16">
        <f t="shared" si="107"/>
        <v>2087.127899999999</v>
      </c>
      <c r="AE474" s="14">
        <v>9.64E-2</v>
      </c>
      <c r="AF474" s="14">
        <v>0.15384615384600001</v>
      </c>
      <c r="AG474" s="22">
        <v>13</v>
      </c>
      <c r="AH474" s="17">
        <f t="shared" si="108"/>
        <v>1.999999999998</v>
      </c>
      <c r="AI474" s="17">
        <f t="shared" si="109"/>
        <v>1.2532000000000001</v>
      </c>
      <c r="AJ474" s="14">
        <v>0.01</v>
      </c>
      <c r="AK474" s="15">
        <v>0</v>
      </c>
      <c r="AL474" s="21">
        <v>37.467246214457816</v>
      </c>
      <c r="AM474" s="16">
        <f t="shared" si="110"/>
        <v>0</v>
      </c>
      <c r="AN474" s="16">
        <f t="shared" si="111"/>
        <v>0.37467246214457817</v>
      </c>
      <c r="AO474" s="27">
        <v>0.4669663378782965</v>
      </c>
      <c r="AP474" s="27">
        <v>0.32706006410620736</v>
      </c>
    </row>
    <row r="475" spans="1:42" customFormat="1" x14ac:dyDescent="0.25">
      <c r="A475" t="str">
        <f t="shared" si="112"/>
        <v>46113ColombiaSoutheastern Grocers LLCSoutheastern Grocers</v>
      </c>
      <c r="B475" t="str">
        <f t="shared" si="99"/>
        <v>46113ColombiaSoutheastern Grocers</v>
      </c>
      <c r="C475" s="11">
        <v>46113</v>
      </c>
      <c r="D475" s="12" t="s">
        <v>18</v>
      </c>
      <c r="E475" s="12" t="s">
        <v>227</v>
      </c>
      <c r="F475" s="12" t="s">
        <v>179</v>
      </c>
      <c r="G475" s="12" t="s">
        <v>180</v>
      </c>
      <c r="H475" s="12" t="s">
        <v>25</v>
      </c>
      <c r="I475" s="12" t="s">
        <v>26</v>
      </c>
      <c r="J475" s="13">
        <v>8317.3682845999992</v>
      </c>
      <c r="K475" s="14">
        <v>5.6546954480035667E-2</v>
      </c>
      <c r="L475" s="15">
        <v>7.4027999999999997E-2</v>
      </c>
      <c r="M475" s="16">
        <v>8897.0999929999998</v>
      </c>
      <c r="N475" s="17">
        <f t="shared" si="100"/>
        <v>658.63451828180393</v>
      </c>
      <c r="O475" s="16">
        <f t="shared" si="101"/>
        <v>503.10390830849667</v>
      </c>
      <c r="P475" s="14">
        <v>1.2474833111254078E-2</v>
      </c>
      <c r="Q475" s="15">
        <v>1.2508E-2</v>
      </c>
      <c r="R475" s="13">
        <v>9633.5999929999998</v>
      </c>
      <c r="S475" s="17">
        <f t="shared" si="102"/>
        <v>120.497068712444</v>
      </c>
      <c r="T475" s="16">
        <f t="shared" si="103"/>
        <v>120.17755217325346</v>
      </c>
      <c r="U475" s="14">
        <v>0</v>
      </c>
      <c r="V475" s="15">
        <v>0</v>
      </c>
      <c r="W475" s="13">
        <v>3461.9988888888888</v>
      </c>
      <c r="X475" s="17">
        <f t="shared" si="104"/>
        <v>0</v>
      </c>
      <c r="Y475" s="16">
        <f t="shared" si="105"/>
        <v>0</v>
      </c>
      <c r="Z475" s="14">
        <v>1.0608000000000002</v>
      </c>
      <c r="AA475" s="15">
        <v>0.90421786837295226</v>
      </c>
      <c r="AB475" s="13">
        <v>8317.3682845999992</v>
      </c>
      <c r="AC475" s="16">
        <f t="shared" si="106"/>
        <v>7520.7130207738101</v>
      </c>
      <c r="AD475" s="16">
        <f t="shared" si="107"/>
        <v>8823.0642763036813</v>
      </c>
      <c r="AE475" s="14">
        <v>3.0499999999999999E-2</v>
      </c>
      <c r="AF475" s="14">
        <v>0</v>
      </c>
      <c r="AG475" s="22">
        <v>42</v>
      </c>
      <c r="AH475" s="17">
        <f t="shared" si="108"/>
        <v>0</v>
      </c>
      <c r="AI475" s="17">
        <f t="shared" si="109"/>
        <v>1.2809999999999999</v>
      </c>
      <c r="AJ475" s="14">
        <v>0.01</v>
      </c>
      <c r="AK475" s="15">
        <v>0</v>
      </c>
      <c r="AL475" s="21">
        <v>105.21631721868548</v>
      </c>
      <c r="AM475" s="16">
        <f t="shared" si="110"/>
        <v>0</v>
      </c>
      <c r="AN475" s="16">
        <f t="shared" si="111"/>
        <v>1.0521631721868547</v>
      </c>
      <c r="AO475" s="27">
        <v>0.40474320014894249</v>
      </c>
      <c r="AP475" s="27">
        <v>0.53169117951084588</v>
      </c>
    </row>
    <row r="476" spans="1:42" customFormat="1" x14ac:dyDescent="0.25">
      <c r="A476" t="str">
        <f t="shared" si="112"/>
        <v>46113ColombiaStanley Black &amp; Decker Inc.Stanley Black &amp; Decker</v>
      </c>
      <c r="B476" t="str">
        <f t="shared" si="99"/>
        <v>46113ColombiaStanley Black &amp; Decker</v>
      </c>
      <c r="C476" s="11">
        <v>46113</v>
      </c>
      <c r="D476" s="12" t="s">
        <v>18</v>
      </c>
      <c r="E476" s="12" t="s">
        <v>227</v>
      </c>
      <c r="F476" s="12" t="s">
        <v>181</v>
      </c>
      <c r="G476" s="12" t="s">
        <v>182</v>
      </c>
      <c r="H476" s="12" t="s">
        <v>25</v>
      </c>
      <c r="I476" s="12" t="s">
        <v>26</v>
      </c>
      <c r="J476" s="13">
        <v>3111.22</v>
      </c>
      <c r="K476" s="14">
        <v>0.10020707723504926</v>
      </c>
      <c r="L476" s="15">
        <v>0.13067799999999999</v>
      </c>
      <c r="M476" s="16">
        <v>3094</v>
      </c>
      <c r="N476" s="17">
        <f t="shared" si="100"/>
        <v>404.31773199999998</v>
      </c>
      <c r="O476" s="16">
        <f t="shared" si="101"/>
        <v>310.04069696524243</v>
      </c>
      <c r="P476" s="14">
        <v>3.8486302914441141E-2</v>
      </c>
      <c r="Q476" s="15">
        <v>2.1645000000000001E-2</v>
      </c>
      <c r="R476" s="13">
        <v>3465</v>
      </c>
      <c r="S476" s="17">
        <f t="shared" si="102"/>
        <v>74.999925000000005</v>
      </c>
      <c r="T476" s="16">
        <f t="shared" si="103"/>
        <v>133.35503959853855</v>
      </c>
      <c r="U476" s="14">
        <v>0</v>
      </c>
      <c r="V476" s="15">
        <v>0</v>
      </c>
      <c r="W476" s="13">
        <v>1103.2</v>
      </c>
      <c r="X476" s="17">
        <f t="shared" si="104"/>
        <v>0</v>
      </c>
      <c r="Y476" s="16">
        <f t="shared" si="105"/>
        <v>0</v>
      </c>
      <c r="Z476" s="14">
        <v>0.9015999999999994</v>
      </c>
      <c r="AA476" s="15">
        <v>0.77059276139620791</v>
      </c>
      <c r="AB476" s="13">
        <v>3111.22</v>
      </c>
      <c r="AC476" s="16">
        <f t="shared" si="106"/>
        <v>2397.4836111111099</v>
      </c>
      <c r="AD476" s="16">
        <f t="shared" si="107"/>
        <v>2805.0759519999979</v>
      </c>
      <c r="AE476" s="14">
        <v>8.7599999999999997E-2</v>
      </c>
      <c r="AF476" s="14">
        <v>0.14285714285699999</v>
      </c>
      <c r="AG476" s="22">
        <v>14</v>
      </c>
      <c r="AH476" s="17">
        <f t="shared" si="108"/>
        <v>1.9999999999979998</v>
      </c>
      <c r="AI476" s="17">
        <f t="shared" si="109"/>
        <v>1.2263999999999999</v>
      </c>
      <c r="AJ476" s="14">
        <v>0.01</v>
      </c>
      <c r="AK476" s="15">
        <v>1.1012229376552579E-2</v>
      </c>
      <c r="AL476" s="21">
        <v>31.671722533502489</v>
      </c>
      <c r="AM476" s="16">
        <f t="shared" si="110"/>
        <v>0.34877627328945837</v>
      </c>
      <c r="AN476" s="16">
        <f t="shared" si="111"/>
        <v>0.31671722533502489</v>
      </c>
      <c r="AO476" s="27">
        <v>0.30307921643437213</v>
      </c>
      <c r="AP476" s="27">
        <v>9.06118010948605E-2</v>
      </c>
    </row>
    <row r="477" spans="1:42" customFormat="1" x14ac:dyDescent="0.25">
      <c r="A477" t="str">
        <f t="shared" si="112"/>
        <v>46113ColombiaStripeStripe</v>
      </c>
      <c r="B477" t="str">
        <f t="shared" si="99"/>
        <v>46113ColombiaStripe</v>
      </c>
      <c r="C477" s="11">
        <v>46113</v>
      </c>
      <c r="D477" s="12" t="s">
        <v>18</v>
      </c>
      <c r="E477" s="12" t="s">
        <v>227</v>
      </c>
      <c r="F477" s="12" t="s">
        <v>183</v>
      </c>
      <c r="G477" s="12" t="s">
        <v>183</v>
      </c>
      <c r="H477" s="12" t="s">
        <v>32</v>
      </c>
      <c r="I477" s="12" t="s">
        <v>33</v>
      </c>
      <c r="J477" s="13">
        <v>45279.199999999997</v>
      </c>
      <c r="K477" s="14">
        <v>0.1901763277763531</v>
      </c>
      <c r="L477" s="15">
        <v>0.26194000000000001</v>
      </c>
      <c r="M477" s="16">
        <v>52960.333325</v>
      </c>
      <c r="N477" s="17">
        <f t="shared" si="100"/>
        <v>13872.4297111505</v>
      </c>
      <c r="O477" s="16">
        <f t="shared" si="101"/>
        <v>10071.801709560115</v>
      </c>
      <c r="P477" s="14">
        <v>5.9803980445514632E-2</v>
      </c>
      <c r="Q477" s="15">
        <v>6.3961000000000004E-2</v>
      </c>
      <c r="R477" s="13">
        <v>54259</v>
      </c>
      <c r="S477" s="17">
        <f t="shared" si="102"/>
        <v>3470.4598990000004</v>
      </c>
      <c r="T477" s="16">
        <f t="shared" si="103"/>
        <v>3244.9041749931785</v>
      </c>
      <c r="U477" s="14">
        <v>9.6797612464605734E-2</v>
      </c>
      <c r="V477" s="15">
        <v>6.231530982244312E-2</v>
      </c>
      <c r="W477" s="13">
        <v>14750.863333333333</v>
      </c>
      <c r="X477" s="17">
        <f t="shared" si="104"/>
        <v>919.20461876518266</v>
      </c>
      <c r="Y477" s="16">
        <f t="shared" si="105"/>
        <v>1427.8483524583623</v>
      </c>
      <c r="Z477" s="14">
        <v>0.85000000000000031</v>
      </c>
      <c r="AA477" s="15">
        <v>0.79880607431226713</v>
      </c>
      <c r="AB477" s="13">
        <v>45279.199999999997</v>
      </c>
      <c r="AC477" s="16">
        <f t="shared" si="106"/>
        <v>36169.300000000003</v>
      </c>
      <c r="AD477" s="16">
        <f t="shared" si="107"/>
        <v>38487.320000000014</v>
      </c>
      <c r="AE477" s="14">
        <v>5.04E-2</v>
      </c>
      <c r="AF477" s="14">
        <v>3.1152647974999999E-2</v>
      </c>
      <c r="AG477" s="22">
        <v>321</v>
      </c>
      <c r="AH477" s="17">
        <f t="shared" si="108"/>
        <v>9.9999999999749996</v>
      </c>
      <c r="AI477" s="17">
        <f t="shared" si="109"/>
        <v>16.1784</v>
      </c>
      <c r="AJ477" s="14">
        <v>0.01</v>
      </c>
      <c r="AK477" s="15">
        <v>2.8777231840809328E-3</v>
      </c>
      <c r="AL477" s="21">
        <v>659.25123862893133</v>
      </c>
      <c r="AM477" s="16">
        <f t="shared" si="110"/>
        <v>1.897142573536547</v>
      </c>
      <c r="AN477" s="16">
        <f t="shared" si="111"/>
        <v>6.5925123862893136</v>
      </c>
      <c r="AO477" s="27">
        <v>0.16715003023837149</v>
      </c>
      <c r="AP477" s="27">
        <v>0.17309047560062513</v>
      </c>
    </row>
    <row r="478" spans="1:42" customFormat="1" x14ac:dyDescent="0.25">
      <c r="A478" t="str">
        <f t="shared" si="112"/>
        <v>46113ColombiaSunrunSunrun</v>
      </c>
      <c r="B478" t="str">
        <f t="shared" si="99"/>
        <v>46113ColombiaSunrun</v>
      </c>
      <c r="C478" s="11">
        <v>46113</v>
      </c>
      <c r="D478" s="12" t="s">
        <v>18</v>
      </c>
      <c r="E478" s="12" t="s">
        <v>227</v>
      </c>
      <c r="F478" s="12" t="s">
        <v>184</v>
      </c>
      <c r="G478" s="12" t="s">
        <v>184</v>
      </c>
      <c r="H478" s="12" t="s">
        <v>32</v>
      </c>
      <c r="I478" s="12" t="s">
        <v>33</v>
      </c>
      <c r="J478" s="13">
        <v>41439.453860000001</v>
      </c>
      <c r="K478" s="14">
        <v>0.16744644143012752</v>
      </c>
      <c r="L478" s="15">
        <v>0.23025999999999999</v>
      </c>
      <c r="M478" s="16">
        <v>55829.783325999997</v>
      </c>
      <c r="N478" s="17">
        <f t="shared" si="100"/>
        <v>12855.365908644759</v>
      </c>
      <c r="O478" s="16">
        <f t="shared" si="101"/>
        <v>9348.4985437537689</v>
      </c>
      <c r="P478" s="14">
        <v>4.7133800088958809E-2</v>
      </c>
      <c r="Q478" s="15">
        <v>7.3302999999999993E-2</v>
      </c>
      <c r="R478" s="13">
        <v>59403.533325999997</v>
      </c>
      <c r="S478" s="17">
        <f t="shared" si="102"/>
        <v>4354.4572033957775</v>
      </c>
      <c r="T478" s="16">
        <f t="shared" si="103"/>
        <v>2799.9142643654864</v>
      </c>
      <c r="U478" s="14">
        <v>2.4383349166472293E-2</v>
      </c>
      <c r="V478" s="15">
        <v>2.5946069883156193E-2</v>
      </c>
      <c r="W478" s="13">
        <v>12633.076111111113</v>
      </c>
      <c r="X478" s="17">
        <f t="shared" si="104"/>
        <v>327.77867561812002</v>
      </c>
      <c r="Y478" s="16">
        <f t="shared" si="105"/>
        <v>308.0367058638422</v>
      </c>
      <c r="Z478" s="14">
        <v>0.96000000000000063</v>
      </c>
      <c r="AA478" s="15">
        <v>0.9297401403484955</v>
      </c>
      <c r="AB478" s="13">
        <v>41439.453860000001</v>
      </c>
      <c r="AC478" s="16">
        <f t="shared" si="106"/>
        <v>38527.923647761403</v>
      </c>
      <c r="AD478" s="16">
        <f t="shared" si="107"/>
        <v>39781.875705600025</v>
      </c>
      <c r="AE478" s="14">
        <v>6.8699999999999997E-2</v>
      </c>
      <c r="AF478" s="14">
        <v>0.10942249240099999</v>
      </c>
      <c r="AG478" s="22">
        <v>329</v>
      </c>
      <c r="AH478" s="17">
        <f t="shared" si="108"/>
        <v>35.999999999928995</v>
      </c>
      <c r="AI478" s="17">
        <f t="shared" si="109"/>
        <v>22.6023</v>
      </c>
      <c r="AJ478" s="14">
        <v>0.01</v>
      </c>
      <c r="AK478" s="15">
        <v>1.5955796161764436E-2</v>
      </c>
      <c r="AL478" s="21">
        <v>593.91486666666685</v>
      </c>
      <c r="AM478" s="16">
        <f t="shared" si="110"/>
        <v>9.4763845499748403</v>
      </c>
      <c r="AN478" s="16">
        <f t="shared" si="111"/>
        <v>5.9391486666666689</v>
      </c>
      <c r="AO478" s="27">
        <v>0.38952429053588444</v>
      </c>
      <c r="AP478" s="27">
        <v>0.34537512014485205</v>
      </c>
    </row>
    <row r="479" spans="1:42" customFormat="1" x14ac:dyDescent="0.25">
      <c r="A479" t="str">
        <f t="shared" si="112"/>
        <v>46113ColombiaThe Amynta GroupThe Amynta Group</v>
      </c>
      <c r="B479" t="str">
        <f t="shared" si="99"/>
        <v>46113ColombiaThe Amynta Group</v>
      </c>
      <c r="C479" s="11">
        <v>46113</v>
      </c>
      <c r="D479" s="12" t="s">
        <v>18</v>
      </c>
      <c r="E479" s="12" t="s">
        <v>227</v>
      </c>
      <c r="F479" s="12" t="s">
        <v>185</v>
      </c>
      <c r="G479" s="12" t="s">
        <v>185</v>
      </c>
      <c r="H479" s="12" t="s">
        <v>32</v>
      </c>
      <c r="I479" s="12" t="s">
        <v>33</v>
      </c>
      <c r="J479" s="13">
        <v>3124.19</v>
      </c>
      <c r="K479" s="14">
        <v>0.16639993857924631</v>
      </c>
      <c r="L479" s="15">
        <v>8.8355000000000003E-2</v>
      </c>
      <c r="M479" s="16">
        <v>3231.666663</v>
      </c>
      <c r="N479" s="17">
        <f t="shared" si="100"/>
        <v>285.53390800936501</v>
      </c>
      <c r="O479" s="16">
        <f t="shared" si="101"/>
        <v>537.74913423179794</v>
      </c>
      <c r="P479" s="14">
        <v>2.5761124157868326E-2</v>
      </c>
      <c r="Q479" s="15">
        <v>5.1460000000000004E-3</v>
      </c>
      <c r="R479" s="13">
        <v>3400.666663</v>
      </c>
      <c r="S479" s="17">
        <f t="shared" si="102"/>
        <v>17.499830647797999</v>
      </c>
      <c r="T479" s="16">
        <f t="shared" si="103"/>
        <v>87.604996125066762</v>
      </c>
      <c r="U479" s="14">
        <v>0.21934569094269926</v>
      </c>
      <c r="V479" s="15">
        <v>0.20854342771074899</v>
      </c>
      <c r="W479" s="13">
        <v>993.52722222222224</v>
      </c>
      <c r="X479" s="17">
        <f t="shared" si="104"/>
        <v>207.19357244616126</v>
      </c>
      <c r="Y479" s="16">
        <f t="shared" si="105"/>
        <v>217.92591502871406</v>
      </c>
      <c r="Z479" s="14">
        <v>0.69999999999999962</v>
      </c>
      <c r="AA479" s="15">
        <v>0.67061663697516161</v>
      </c>
      <c r="AB479" s="13">
        <v>3124.19</v>
      </c>
      <c r="AC479" s="16">
        <f t="shared" si="106"/>
        <v>2095.1337910714301</v>
      </c>
      <c r="AD479" s="16">
        <f t="shared" si="107"/>
        <v>2186.9329999999991</v>
      </c>
      <c r="AE479" s="14">
        <v>6.7699999999999996E-2</v>
      </c>
      <c r="AF479" s="14">
        <v>0</v>
      </c>
      <c r="AG479" s="22">
        <v>22</v>
      </c>
      <c r="AH479" s="17">
        <f t="shared" si="108"/>
        <v>0</v>
      </c>
      <c r="AI479" s="17">
        <f t="shared" si="109"/>
        <v>1.4893999999999998</v>
      </c>
      <c r="AJ479" s="14">
        <v>0.01</v>
      </c>
      <c r="AK479" s="15">
        <v>2.4264638343596667E-3</v>
      </c>
      <c r="AL479" s="21">
        <v>36.993333333333297</v>
      </c>
      <c r="AM479" s="16">
        <f t="shared" si="110"/>
        <v>8.976298544574518E-2</v>
      </c>
      <c r="AN479" s="16">
        <f t="shared" si="111"/>
        <v>0.36993333333333295</v>
      </c>
      <c r="AO479" s="27">
        <v>0.30654601363080092</v>
      </c>
      <c r="AP479" s="27">
        <v>0.39196330491057252</v>
      </c>
    </row>
    <row r="480" spans="1:42" customFormat="1" x14ac:dyDescent="0.25">
      <c r="A480" t="str">
        <f t="shared" si="112"/>
        <v>46113ColombiaThe Coca-Cola CompanyCoca Cola</v>
      </c>
      <c r="B480" t="str">
        <f t="shared" si="99"/>
        <v>46113ColombiaCoca Cola</v>
      </c>
      <c r="C480" s="11">
        <v>46113</v>
      </c>
      <c r="D480" s="12" t="s">
        <v>18</v>
      </c>
      <c r="E480" s="12" t="s">
        <v>227</v>
      </c>
      <c r="F480" s="12" t="s">
        <v>186</v>
      </c>
      <c r="G480" s="12" t="s">
        <v>187</v>
      </c>
      <c r="H480" s="12" t="s">
        <v>36</v>
      </c>
      <c r="I480" s="12" t="s">
        <v>37</v>
      </c>
      <c r="J480" s="13">
        <v>4800.2012031303702</v>
      </c>
      <c r="K480" s="14">
        <v>8.182519449575873E-2</v>
      </c>
      <c r="L480" s="15">
        <v>0.23314699999999999</v>
      </c>
      <c r="M480" s="16">
        <v>5275.5</v>
      </c>
      <c r="N480" s="17">
        <f t="shared" si="100"/>
        <v>1229.9669985</v>
      </c>
      <c r="O480" s="16">
        <f t="shared" si="101"/>
        <v>431.66881356237519</v>
      </c>
      <c r="P480" s="14">
        <v>2.230102549893245E-2</v>
      </c>
      <c r="Q480" s="15">
        <v>5.0299000000000003E-2</v>
      </c>
      <c r="R480" s="13">
        <v>5169</v>
      </c>
      <c r="S480" s="17">
        <f t="shared" si="102"/>
        <v>259.99553100000003</v>
      </c>
      <c r="T480" s="16">
        <f t="shared" si="103"/>
        <v>115.27400080398183</v>
      </c>
      <c r="U480" s="14">
        <v>5.071999201118433E-2</v>
      </c>
      <c r="V480" s="15">
        <v>4.6725460591249317E-2</v>
      </c>
      <c r="W480" s="13">
        <v>1058.1508333333334</v>
      </c>
      <c r="X480" s="17">
        <f t="shared" si="104"/>
        <v>49.44258506251429</v>
      </c>
      <c r="Y480" s="16">
        <f t="shared" si="105"/>
        <v>53.669401813294712</v>
      </c>
      <c r="Z480" s="14">
        <v>0.92500000000000049</v>
      </c>
      <c r="AA480" s="15">
        <v>0.96092995878076604</v>
      </c>
      <c r="AB480" s="13">
        <v>4800.2012031303702</v>
      </c>
      <c r="AC480" s="16">
        <f t="shared" si="106"/>
        <v>4612.6571442634504</v>
      </c>
      <c r="AD480" s="16">
        <f t="shared" si="107"/>
        <v>4440.1861128955952</v>
      </c>
      <c r="AE480" s="14">
        <v>5.8299999999999998E-2</v>
      </c>
      <c r="AF480" s="14">
        <v>7.6923076923000003E-2</v>
      </c>
      <c r="AG480" s="22">
        <v>39</v>
      </c>
      <c r="AH480" s="17">
        <f t="shared" si="108"/>
        <v>2.9999999999970002</v>
      </c>
      <c r="AI480" s="17">
        <f t="shared" si="109"/>
        <v>2.2736999999999998</v>
      </c>
      <c r="AJ480" s="14">
        <v>0.01</v>
      </c>
      <c r="AK480" s="15">
        <v>1.5819033292843551E-2</v>
      </c>
      <c r="AL480" s="21">
        <v>70.538731539350891</v>
      </c>
      <c r="AM480" s="16">
        <f t="shared" si="110"/>
        <v>1.1158545426559452</v>
      </c>
      <c r="AN480" s="16">
        <f t="shared" si="111"/>
        <v>0.70538731539350896</v>
      </c>
      <c r="AO480" s="27">
        <v>0.4375209478201616</v>
      </c>
      <c r="AP480" s="27">
        <v>0.46434427628933583</v>
      </c>
    </row>
    <row r="481" spans="1:42" customFormat="1" x14ac:dyDescent="0.25">
      <c r="A481" t="str">
        <f t="shared" si="112"/>
        <v>46113PeruThe Go Daddy Group Inc.The Go Daddy Group, Inc.</v>
      </c>
      <c r="B481" t="str">
        <f t="shared" si="99"/>
        <v>46113PeruThe Go Daddy Group, Inc.</v>
      </c>
      <c r="C481" s="11">
        <v>46113</v>
      </c>
      <c r="D481" s="12" t="s">
        <v>39</v>
      </c>
      <c r="E481" s="12" t="s">
        <v>227</v>
      </c>
      <c r="F481" s="12" t="s">
        <v>188</v>
      </c>
      <c r="G481" s="12" t="s">
        <v>189</v>
      </c>
      <c r="H481" s="12" t="s">
        <v>21</v>
      </c>
      <c r="I481" s="12" t="s">
        <v>22</v>
      </c>
      <c r="J481" s="13">
        <v>27887.45</v>
      </c>
      <c r="K481" s="14">
        <v>0.16470000000000001</v>
      </c>
      <c r="L481" s="15">
        <v>0.311558</v>
      </c>
      <c r="M481" s="16">
        <v>39550.385553</v>
      </c>
      <c r="N481" s="17">
        <f t="shared" si="100"/>
        <v>12322.239022121574</v>
      </c>
      <c r="O481" s="16">
        <f t="shared" si="101"/>
        <v>6513.9485005791003</v>
      </c>
      <c r="P481" s="14">
        <v>9.333000000000001E-2</v>
      </c>
      <c r="Q481" s="15">
        <v>0.142045</v>
      </c>
      <c r="R481" s="13">
        <v>40729.566665999999</v>
      </c>
      <c r="S481" s="17">
        <f t="shared" si="102"/>
        <v>5785.4312970719702</v>
      </c>
      <c r="T481" s="16">
        <f t="shared" si="103"/>
        <v>3801.2904569377802</v>
      </c>
      <c r="U481" s="14">
        <v>2.945970904727413E-2</v>
      </c>
      <c r="V481" s="15">
        <v>0</v>
      </c>
      <c r="W481" s="13">
        <v>6310.333333333333</v>
      </c>
      <c r="X481" s="17">
        <f t="shared" si="104"/>
        <v>0</v>
      </c>
      <c r="Y481" s="16">
        <f t="shared" si="105"/>
        <v>185.9005839913155</v>
      </c>
      <c r="Z481" s="14">
        <v>0.86870000000000036</v>
      </c>
      <c r="AA481" s="15">
        <v>0.8730626141866682</v>
      </c>
      <c r="AB481" s="13">
        <v>27887.45</v>
      </c>
      <c r="AC481" s="16">
        <f t="shared" si="106"/>
        <v>24347.49</v>
      </c>
      <c r="AD481" s="16">
        <f t="shared" si="107"/>
        <v>24225.827815000011</v>
      </c>
      <c r="AE481" s="14">
        <v>6.7000000000000004E-2</v>
      </c>
      <c r="AF481" s="14">
        <v>9.0909090908999998E-2</v>
      </c>
      <c r="AG481" s="22">
        <v>275</v>
      </c>
      <c r="AH481" s="17">
        <f t="shared" si="108"/>
        <v>24.999999999975</v>
      </c>
      <c r="AI481" s="17">
        <f t="shared" si="109"/>
        <v>18.425000000000001</v>
      </c>
      <c r="AJ481" s="14">
        <v>0.01</v>
      </c>
      <c r="AK481" s="15">
        <v>2.6325500111986519E-2</v>
      </c>
      <c r="AL481" s="21">
        <v>581.60866413203951</v>
      </c>
      <c r="AM481" s="16">
        <f t="shared" si="110"/>
        <v>15.311138952740336</v>
      </c>
      <c r="AN481" s="16">
        <f t="shared" si="111"/>
        <v>5.8160866413203953</v>
      </c>
      <c r="AO481" s="27">
        <v>0.34063151078412374</v>
      </c>
      <c r="AP481" s="27">
        <v>0.44511816748665128</v>
      </c>
    </row>
    <row r="482" spans="1:42" customFormat="1" x14ac:dyDescent="0.25">
      <c r="A482" t="str">
        <f t="shared" si="112"/>
        <v>46113PeruTuro IncTuro</v>
      </c>
      <c r="B482" t="str">
        <f t="shared" si="99"/>
        <v>46113PeruTuro</v>
      </c>
      <c r="C482" s="11">
        <v>46113</v>
      </c>
      <c r="D482" s="12" t="s">
        <v>39</v>
      </c>
      <c r="E482" s="12" t="s">
        <v>227</v>
      </c>
      <c r="F482" s="12" t="s">
        <v>190</v>
      </c>
      <c r="G482" s="12" t="s">
        <v>191</v>
      </c>
      <c r="H482" s="12" t="s">
        <v>28</v>
      </c>
      <c r="I482" s="12" t="s">
        <v>29</v>
      </c>
      <c r="J482" s="13">
        <v>82584.8982777778</v>
      </c>
      <c r="K482" s="14">
        <v>0.13104257676777495</v>
      </c>
      <c r="L482" s="15">
        <v>0.16758500000000001</v>
      </c>
      <c r="M482" s="16">
        <v>87056.398602000001</v>
      </c>
      <c r="N482" s="17">
        <f t="shared" si="100"/>
        <v>14589.34655971617</v>
      </c>
      <c r="O482" s="16">
        <f t="shared" si="101"/>
        <v>11408.094796928601</v>
      </c>
      <c r="P482" s="14">
        <v>4.0950920364197133E-2</v>
      </c>
      <c r="Q482" s="15">
        <v>1.9337E-2</v>
      </c>
      <c r="R482" s="13">
        <v>91985.891936</v>
      </c>
      <c r="S482" s="17">
        <f t="shared" si="102"/>
        <v>1778.731192366432</v>
      </c>
      <c r="T482" s="16">
        <f t="shared" si="103"/>
        <v>3766.9069353007794</v>
      </c>
      <c r="U482" s="14">
        <v>0.12561052995608638</v>
      </c>
      <c r="V482" s="15">
        <v>6.6448498237719367E-2</v>
      </c>
      <c r="W482" s="13">
        <v>0</v>
      </c>
      <c r="X482" s="17">
        <f t="shared" si="104"/>
        <v>0</v>
      </c>
      <c r="Y482" s="16">
        <f t="shared" si="105"/>
        <v>0</v>
      </c>
      <c r="Z482" s="14">
        <v>0.90034999999999965</v>
      </c>
      <c r="AA482" s="15">
        <v>0.91094091875386396</v>
      </c>
      <c r="AB482" s="13">
        <v>82584.8982777778</v>
      </c>
      <c r="AC482" s="16">
        <f t="shared" si="106"/>
        <v>75229.963112353304</v>
      </c>
      <c r="AD482" s="16">
        <f t="shared" si="107"/>
        <v>74355.313164397216</v>
      </c>
      <c r="AE482" s="14">
        <v>6.7699999999999996E-2</v>
      </c>
      <c r="AF482" s="14">
        <v>8.8176352705000002E-2</v>
      </c>
      <c r="AG482" s="22">
        <v>499</v>
      </c>
      <c r="AH482" s="17">
        <f t="shared" si="108"/>
        <v>43.999999999795001</v>
      </c>
      <c r="AI482" s="17">
        <f t="shared" si="109"/>
        <v>33.782299999999999</v>
      </c>
      <c r="AJ482" s="14">
        <v>0.01</v>
      </c>
      <c r="AK482" s="15">
        <v>6.8272855104491662E-3</v>
      </c>
      <c r="AL482" s="21">
        <v>815.0381255421687</v>
      </c>
      <c r="AM482" s="16">
        <f t="shared" si="110"/>
        <v>5.564497984977697</v>
      </c>
      <c r="AN482" s="16">
        <f t="shared" si="111"/>
        <v>8.1503812554216868</v>
      </c>
      <c r="AO482" s="27">
        <v>0.43876569833339196</v>
      </c>
      <c r="AP482" s="27">
        <v>0.43583690246883167</v>
      </c>
    </row>
    <row r="483" spans="1:42" customFormat="1" x14ac:dyDescent="0.25">
      <c r="A483" t="str">
        <f t="shared" si="112"/>
        <v>46113PeruUnitedHealth Group IncUnitedHealth Group</v>
      </c>
      <c r="B483" t="str">
        <f t="shared" si="99"/>
        <v>46113PeruUnitedHealth Group</v>
      </c>
      <c r="C483" s="11">
        <v>46113</v>
      </c>
      <c r="D483" s="12" t="s">
        <v>39</v>
      </c>
      <c r="E483" s="12" t="s">
        <v>227</v>
      </c>
      <c r="F483" s="12" t="s">
        <v>192</v>
      </c>
      <c r="G483" s="12" t="s">
        <v>193</v>
      </c>
      <c r="H483" s="12" t="s">
        <v>41</v>
      </c>
      <c r="I483" s="12" t="s">
        <v>42</v>
      </c>
      <c r="J483" s="13">
        <v>8336.4781453333308</v>
      </c>
      <c r="K483" s="14">
        <v>0.12203270486726585</v>
      </c>
      <c r="L483" s="15">
        <v>0.27355600000000002</v>
      </c>
      <c r="M483" s="16">
        <v>11259.31999</v>
      </c>
      <c r="N483" s="17">
        <f t="shared" si="100"/>
        <v>3080.0545391844403</v>
      </c>
      <c r="O483" s="16">
        <f t="shared" si="101"/>
        <v>1374.0052733457767</v>
      </c>
      <c r="P483" s="14">
        <v>7.0460014124293036E-2</v>
      </c>
      <c r="Q483" s="15">
        <v>6.6428000000000001E-2</v>
      </c>
      <c r="R483" s="13">
        <v>10779.269990000001</v>
      </c>
      <c r="S483" s="17">
        <f t="shared" si="102"/>
        <v>716.04534689572006</v>
      </c>
      <c r="T483" s="16">
        <f t="shared" si="103"/>
        <v>759.50751574496815</v>
      </c>
      <c r="U483" s="14">
        <v>0.21447197514731275</v>
      </c>
      <c r="V483" s="15">
        <v>1.9624640127083905E-2</v>
      </c>
      <c r="W483" s="13">
        <v>3243.6588888888891</v>
      </c>
      <c r="X483" s="17">
        <f t="shared" si="104"/>
        <v>63.655638389461288</v>
      </c>
      <c r="Y483" s="16">
        <f t="shared" si="105"/>
        <v>695.67392860413793</v>
      </c>
      <c r="Z483" s="14">
        <v>0.59999999999999987</v>
      </c>
      <c r="AA483" s="15">
        <v>0.81327844659165238</v>
      </c>
      <c r="AB483" s="13">
        <v>8336.4781453333308</v>
      </c>
      <c r="AC483" s="16">
        <f t="shared" si="106"/>
        <v>6779.8779960819502</v>
      </c>
      <c r="AD483" s="16">
        <f t="shared" si="107"/>
        <v>5001.8868871999975</v>
      </c>
      <c r="AE483" s="14">
        <v>5.5899999999999998E-2</v>
      </c>
      <c r="AF483" s="14">
        <v>0.303571428571</v>
      </c>
      <c r="AG483" s="22">
        <v>56</v>
      </c>
      <c r="AH483" s="17">
        <f t="shared" si="108"/>
        <v>16.999999999976001</v>
      </c>
      <c r="AI483" s="17">
        <f t="shared" si="109"/>
        <v>3.1303999999999998</v>
      </c>
      <c r="AJ483" s="14">
        <v>0.01</v>
      </c>
      <c r="AK483" s="15">
        <v>3.3643349688085251E-2</v>
      </c>
      <c r="AL483" s="21">
        <v>116.07250165663552</v>
      </c>
      <c r="AM483" s="16">
        <f t="shared" si="110"/>
        <v>3.9050677624050434</v>
      </c>
      <c r="AN483" s="16">
        <f t="shared" si="111"/>
        <v>1.1607250165663552</v>
      </c>
      <c r="AO483" s="27">
        <v>0.39474677418498466</v>
      </c>
      <c r="AP483" s="27">
        <v>6.2462428214929623E-2</v>
      </c>
    </row>
    <row r="484" spans="1:42" customFormat="1" x14ac:dyDescent="0.25">
      <c r="A484" t="str">
        <f t="shared" si="112"/>
        <v>46113ColombiaVisa Inc.Visa</v>
      </c>
      <c r="B484" t="str">
        <f t="shared" si="99"/>
        <v>46113ColombiaVisa</v>
      </c>
      <c r="C484" s="11">
        <v>46113</v>
      </c>
      <c r="D484" s="12" t="s">
        <v>18</v>
      </c>
      <c r="E484" s="12" t="s">
        <v>227</v>
      </c>
      <c r="F484" s="12" t="s">
        <v>194</v>
      </c>
      <c r="G484" s="12" t="s">
        <v>195</v>
      </c>
      <c r="H484" s="12" t="s">
        <v>32</v>
      </c>
      <c r="I484" s="12" t="s">
        <v>33</v>
      </c>
      <c r="J484" s="13">
        <v>36324.800000000003</v>
      </c>
      <c r="K484" s="14">
        <v>0.17640420769838905</v>
      </c>
      <c r="L484" s="15">
        <v>0.21573500000000001</v>
      </c>
      <c r="M484" s="16">
        <v>40897.299997000002</v>
      </c>
      <c r="N484" s="17">
        <f t="shared" si="100"/>
        <v>8822.9790148527954</v>
      </c>
      <c r="O484" s="16">
        <f t="shared" si="101"/>
        <v>7214.4558029741138</v>
      </c>
      <c r="P484" s="14">
        <v>3.8299455341870903E-2</v>
      </c>
      <c r="Q484" s="15">
        <v>2.6641000000000001E-2</v>
      </c>
      <c r="R484" s="13">
        <v>42434.299997000002</v>
      </c>
      <c r="S484" s="17">
        <f t="shared" si="102"/>
        <v>1130.4921862200772</v>
      </c>
      <c r="T484" s="16">
        <f t="shared" si="103"/>
        <v>1625.2105776986541</v>
      </c>
      <c r="U484" s="14">
        <v>0</v>
      </c>
      <c r="V484" s="15">
        <v>0.15187234779445971</v>
      </c>
      <c r="W484" s="13">
        <v>9746.1147222222226</v>
      </c>
      <c r="X484" s="17">
        <f t="shared" si="104"/>
        <v>1480.1653247380375</v>
      </c>
      <c r="Y484" s="16">
        <f t="shared" si="105"/>
        <v>0</v>
      </c>
      <c r="Z484" s="14">
        <v>0.87649999999999995</v>
      </c>
      <c r="AA484" s="15">
        <v>0.7574387396458645</v>
      </c>
      <c r="AB484" s="13">
        <v>36324.800000000003</v>
      </c>
      <c r="AC484" s="16">
        <f t="shared" si="106"/>
        <v>27513.8107298881</v>
      </c>
      <c r="AD484" s="16">
        <f t="shared" si="107"/>
        <v>31838.6872</v>
      </c>
      <c r="AE484" s="14">
        <v>4.9200000000000001E-2</v>
      </c>
      <c r="AF484" s="14">
        <v>4.2372881355000003E-2</v>
      </c>
      <c r="AG484" s="22">
        <v>236</v>
      </c>
      <c r="AH484" s="17">
        <f t="shared" si="108"/>
        <v>9.99999999978</v>
      </c>
      <c r="AI484" s="17">
        <f t="shared" si="109"/>
        <v>11.6112</v>
      </c>
      <c r="AJ484" s="14">
        <v>0.01</v>
      </c>
      <c r="AK484" s="15">
        <v>4.3910669376341195E-3</v>
      </c>
      <c r="AL484" s="21">
        <v>444.99705229833336</v>
      </c>
      <c r="AM484" s="16">
        <f t="shared" si="110"/>
        <v>1.9540118436918528</v>
      </c>
      <c r="AN484" s="16">
        <f t="shared" si="111"/>
        <v>4.4499705229833335</v>
      </c>
      <c r="AO484" s="27">
        <v>0.3724392529267862</v>
      </c>
      <c r="AP484" s="27">
        <v>0.36354159839544098</v>
      </c>
    </row>
    <row r="485" spans="1:42" customFormat="1" x14ac:dyDescent="0.25">
      <c r="A485" t="str">
        <f t="shared" si="112"/>
        <v>46113ColombiaVivintVivint</v>
      </c>
      <c r="B485" t="str">
        <f t="shared" si="99"/>
        <v>46113ColombiaVivint</v>
      </c>
      <c r="C485" s="11">
        <v>46113</v>
      </c>
      <c r="D485" s="12" t="s">
        <v>18</v>
      </c>
      <c r="E485" s="12" t="s">
        <v>227</v>
      </c>
      <c r="F485" s="12" t="s">
        <v>196</v>
      </c>
      <c r="G485" s="12" t="s">
        <v>196</v>
      </c>
      <c r="H485" s="12" t="s">
        <v>32</v>
      </c>
      <c r="I485" s="12" t="s">
        <v>33</v>
      </c>
      <c r="J485" s="13">
        <v>42631.710438055597</v>
      </c>
      <c r="K485" s="14">
        <v>0.17537293300732198</v>
      </c>
      <c r="L485" s="15">
        <v>0.25166500000000003</v>
      </c>
      <c r="M485" s="16">
        <v>60868.649998000001</v>
      </c>
      <c r="N485" s="17">
        <f t="shared" si="100"/>
        <v>15318.508801746671</v>
      </c>
      <c r="O485" s="16">
        <f t="shared" si="101"/>
        <v>10674.713678345384</v>
      </c>
      <c r="P485" s="14">
        <v>5.6570732123684131E-2</v>
      </c>
      <c r="Q485" s="15">
        <v>0.12656200000000001</v>
      </c>
      <c r="R485" s="13">
        <v>66306.899997999994</v>
      </c>
      <c r="S485" s="17">
        <f t="shared" si="102"/>
        <v>8391.933877546875</v>
      </c>
      <c r="T485" s="16">
        <f t="shared" si="103"/>
        <v>3751.0298777387693</v>
      </c>
      <c r="U485" s="14">
        <v>4.9696665300889516E-2</v>
      </c>
      <c r="V485" s="15">
        <v>0.10328409432295355</v>
      </c>
      <c r="W485" s="13">
        <v>14773.348333333332</v>
      </c>
      <c r="X485" s="17">
        <f t="shared" si="104"/>
        <v>1525.8519027258483</v>
      </c>
      <c r="Y485" s="16">
        <f t="shared" si="105"/>
        <v>734.18614749512051</v>
      </c>
      <c r="Z485" s="14">
        <v>0.85264941087366231</v>
      </c>
      <c r="AA485" s="15">
        <v>0.84093789139958619</v>
      </c>
      <c r="AB485" s="13">
        <v>42631.710438055597</v>
      </c>
      <c r="AC485" s="16">
        <f t="shared" si="106"/>
        <v>35850.620682536202</v>
      </c>
      <c r="AD485" s="16">
        <f t="shared" si="107"/>
        <v>36349.902789544663</v>
      </c>
      <c r="AE485" s="14">
        <v>9.0499999999999997E-2</v>
      </c>
      <c r="AF485" s="14">
        <v>9.1623036648999998E-2</v>
      </c>
      <c r="AG485" s="22">
        <v>382</v>
      </c>
      <c r="AH485" s="17">
        <f t="shared" si="108"/>
        <v>34.999999999917996</v>
      </c>
      <c r="AI485" s="17">
        <f t="shared" si="109"/>
        <v>34.570999999999998</v>
      </c>
      <c r="AJ485" s="14">
        <v>0.01</v>
      </c>
      <c r="AK485" s="15">
        <v>5.6272661593022282E-3</v>
      </c>
      <c r="AL485" s="21">
        <v>615.06859293749972</v>
      </c>
      <c r="AM485" s="16">
        <f t="shared" si="110"/>
        <v>3.4611546786868295</v>
      </c>
      <c r="AN485" s="16">
        <f t="shared" si="111"/>
        <v>6.1506859293749976</v>
      </c>
      <c r="AO485" s="27">
        <v>0.223202469426213</v>
      </c>
      <c r="AP485" s="27">
        <v>0.24051041458050662</v>
      </c>
    </row>
    <row r="486" spans="1:42" customFormat="1" x14ac:dyDescent="0.25">
      <c r="A486" t="str">
        <f t="shared" si="112"/>
        <v>46113ColombiaVodafone Group PlcVodafone</v>
      </c>
      <c r="B486" t="str">
        <f t="shared" si="99"/>
        <v>46113ColombiaVodafone</v>
      </c>
      <c r="C486" s="11">
        <v>46113</v>
      </c>
      <c r="D486" s="12" t="s">
        <v>18</v>
      </c>
      <c r="E486" s="12" t="s">
        <v>227</v>
      </c>
      <c r="F486" s="12" t="s">
        <v>197</v>
      </c>
      <c r="G486" s="12" t="s">
        <v>198</v>
      </c>
      <c r="H486" s="12" t="s">
        <v>63</v>
      </c>
      <c r="I486" s="12" t="s">
        <v>64</v>
      </c>
      <c r="J486" s="13">
        <v>199660.69704896701</v>
      </c>
      <c r="K486" s="14">
        <v>0.18322775127448476</v>
      </c>
      <c r="L486" s="15">
        <v>0.23619499999999999</v>
      </c>
      <c r="M486" s="16">
        <v>264552.03313200001</v>
      </c>
      <c r="N486" s="17">
        <f t="shared" si="100"/>
        <v>62485.86746561274</v>
      </c>
      <c r="O486" s="16">
        <f t="shared" si="101"/>
        <v>48473.27412586935</v>
      </c>
      <c r="P486" s="14">
        <v>6.9413936312922905E-2</v>
      </c>
      <c r="Q486" s="15">
        <v>6.4736000000000002E-2</v>
      </c>
      <c r="R486" s="13">
        <v>280915.28313200001</v>
      </c>
      <c r="S486" s="17">
        <f t="shared" si="102"/>
        <v>18185.331768833152</v>
      </c>
      <c r="T486" s="16">
        <f t="shared" si="103"/>
        <v>19499.435572651353</v>
      </c>
      <c r="U486" s="14">
        <v>0.14407802831013716</v>
      </c>
      <c r="V486" s="15">
        <v>0.11523329297259377</v>
      </c>
      <c r="W486" s="13">
        <v>53213.845277777771</v>
      </c>
      <c r="X486" s="17">
        <f t="shared" si="104"/>
        <v>6132.0066230924413</v>
      </c>
      <c r="Y486" s="16">
        <f t="shared" si="105"/>
        <v>7666.9459064229241</v>
      </c>
      <c r="Z486" s="14">
        <v>0.6875</v>
      </c>
      <c r="AA486" s="15">
        <v>0.64301848887187507</v>
      </c>
      <c r="AB486" s="13">
        <v>199660.69704896701</v>
      </c>
      <c r="AC486" s="16">
        <f t="shared" si="106"/>
        <v>128385.51970353202</v>
      </c>
      <c r="AD486" s="16">
        <f t="shared" si="107"/>
        <v>137266.72922116483</v>
      </c>
      <c r="AE486" s="14">
        <v>6.6799999999999998E-2</v>
      </c>
      <c r="AF486" s="14">
        <v>5.1136363636E-2</v>
      </c>
      <c r="AG486" s="22">
        <v>1760</v>
      </c>
      <c r="AH486" s="17">
        <f t="shared" si="108"/>
        <v>89.99999999936</v>
      </c>
      <c r="AI486" s="17">
        <f t="shared" si="109"/>
        <v>117.568</v>
      </c>
      <c r="AJ486" s="14">
        <v>0.01</v>
      </c>
      <c r="AK486" s="15">
        <v>2.641576501205577E-2</v>
      </c>
      <c r="AL486" s="21">
        <v>2133.5874629431783</v>
      </c>
      <c r="AM486" s="16">
        <f t="shared" si="110"/>
        <v>56.360345053775248</v>
      </c>
      <c r="AN486" s="16">
        <f t="shared" si="111"/>
        <v>21.335874629431782</v>
      </c>
      <c r="AO486" s="27">
        <v>0.34484675975127366</v>
      </c>
      <c r="AP486" s="27">
        <v>0.34203070299133509</v>
      </c>
    </row>
    <row r="487" spans="1:42" customFormat="1" x14ac:dyDescent="0.25">
      <c r="A487" t="str">
        <f t="shared" si="112"/>
        <v>46113PeruVodafone Group PlcVodafone</v>
      </c>
      <c r="B487" t="str">
        <f t="shared" si="99"/>
        <v>46113PeruVodafone</v>
      </c>
      <c r="C487" s="11">
        <v>46113</v>
      </c>
      <c r="D487" s="12" t="s">
        <v>39</v>
      </c>
      <c r="E487" s="12" t="s">
        <v>227</v>
      </c>
      <c r="F487" s="12" t="s">
        <v>197</v>
      </c>
      <c r="G487" s="12" t="s">
        <v>198</v>
      </c>
      <c r="H487" s="12" t="s">
        <v>63</v>
      </c>
      <c r="I487" s="12" t="s">
        <v>64</v>
      </c>
      <c r="J487" s="13">
        <v>14111.7442728853</v>
      </c>
      <c r="K487" s="14">
        <v>0.20292861594441913</v>
      </c>
      <c r="L487" s="15">
        <v>0.18135399999999999</v>
      </c>
      <c r="M487" s="16">
        <v>16246.018887</v>
      </c>
      <c r="N487" s="17">
        <f t="shared" si="100"/>
        <v>2946.2805092329977</v>
      </c>
      <c r="O487" s="16">
        <f t="shared" si="101"/>
        <v>3296.7821273458026</v>
      </c>
      <c r="P487" s="14">
        <v>9.0533654807634187E-2</v>
      </c>
      <c r="Q487" s="15">
        <v>0.103349</v>
      </c>
      <c r="R487" s="13">
        <v>17978.018886999998</v>
      </c>
      <c r="S487" s="17">
        <f t="shared" si="102"/>
        <v>1858.0102739525628</v>
      </c>
      <c r="T487" s="16">
        <f t="shared" si="103"/>
        <v>1627.6157560407855</v>
      </c>
      <c r="U487" s="14">
        <v>0.12483915510763563</v>
      </c>
      <c r="V487" s="15">
        <v>0.11435099654333854</v>
      </c>
      <c r="W487" s="13">
        <v>4158.9030555555555</v>
      </c>
      <c r="X487" s="17">
        <f t="shared" si="104"/>
        <v>475.57470892991341</v>
      </c>
      <c r="Y487" s="16">
        <f t="shared" si="105"/>
        <v>519.19394363011975</v>
      </c>
      <c r="Z487" s="14">
        <v>0.6875</v>
      </c>
      <c r="AA487" s="15">
        <v>0.62508764157229901</v>
      </c>
      <c r="AB487" s="13">
        <v>14111.7442728853</v>
      </c>
      <c r="AC487" s="16">
        <f t="shared" si="106"/>
        <v>8821.0769460092706</v>
      </c>
      <c r="AD487" s="16">
        <f t="shared" si="107"/>
        <v>9701.8241876086431</v>
      </c>
      <c r="AE487" s="14">
        <v>8.3199999999999996E-2</v>
      </c>
      <c r="AF487" s="14">
        <v>0.15789473684200001</v>
      </c>
      <c r="AG487" s="22">
        <v>95</v>
      </c>
      <c r="AH487" s="17">
        <f t="shared" si="108"/>
        <v>14.999999999990001</v>
      </c>
      <c r="AI487" s="17">
        <f t="shared" si="109"/>
        <v>7.9039999999999999</v>
      </c>
      <c r="AJ487" s="14">
        <v>0.01</v>
      </c>
      <c r="AK487" s="15">
        <v>0</v>
      </c>
      <c r="AL487" s="21">
        <v>86.429953746823401</v>
      </c>
      <c r="AM487" s="16">
        <f t="shared" si="110"/>
        <v>0</v>
      </c>
      <c r="AN487" s="16">
        <f t="shared" si="111"/>
        <v>0.86429953746823407</v>
      </c>
      <c r="AO487" s="27">
        <v>0.40898220610769259</v>
      </c>
      <c r="AP487" s="27">
        <v>0.13585500876781495</v>
      </c>
    </row>
    <row r="488" spans="1:42" customFormat="1" x14ac:dyDescent="0.25">
      <c r="A488" t="str">
        <f t="shared" si="112"/>
        <v>46113ColombiaVRBOVRBO COL</v>
      </c>
      <c r="B488" t="str">
        <f t="shared" si="99"/>
        <v>46113ColombiaVRBO COL</v>
      </c>
      <c r="C488" s="11">
        <v>46113</v>
      </c>
      <c r="D488" s="12" t="s">
        <v>18</v>
      </c>
      <c r="E488" s="12" t="s">
        <v>227</v>
      </c>
      <c r="F488" s="12" t="s">
        <v>199</v>
      </c>
      <c r="G488" s="12" t="s">
        <v>205</v>
      </c>
      <c r="H488" s="12" t="s">
        <v>28</v>
      </c>
      <c r="I488" s="12" t="s">
        <v>29</v>
      </c>
      <c r="J488" s="13">
        <v>11121.35261</v>
      </c>
      <c r="K488" s="14">
        <v>0.12395935367741584</v>
      </c>
      <c r="L488" s="15">
        <v>0.123615</v>
      </c>
      <c r="M488" s="16">
        <v>12511.28333</v>
      </c>
      <c r="N488" s="17">
        <f t="shared" si="100"/>
        <v>1546.58228883795</v>
      </c>
      <c r="O488" s="16">
        <f t="shared" si="101"/>
        <v>1550.890595261827</v>
      </c>
      <c r="P488" s="14">
        <v>5.0886808012889063E-2</v>
      </c>
      <c r="Q488" s="15">
        <v>1.9810000000000001E-2</v>
      </c>
      <c r="R488" s="13">
        <v>12985.78333</v>
      </c>
      <c r="S488" s="17">
        <f t="shared" si="102"/>
        <v>257.24836776730001</v>
      </c>
      <c r="T488" s="16">
        <f t="shared" si="103"/>
        <v>660.80506321068526</v>
      </c>
      <c r="U488" s="14">
        <v>0.1656510824274226</v>
      </c>
      <c r="V488" s="15">
        <v>0.13435367300398357</v>
      </c>
      <c r="W488" s="13">
        <v>4418.6727777777778</v>
      </c>
      <c r="X488" s="17">
        <f t="shared" si="104"/>
        <v>593.66491749715931</v>
      </c>
      <c r="Y488" s="16">
        <f t="shared" si="105"/>
        <v>731.95792853147509</v>
      </c>
      <c r="Z488" s="14">
        <v>0.71870000000000045</v>
      </c>
      <c r="AA488" s="15">
        <v>0.69201697691958264</v>
      </c>
      <c r="AB488" s="13">
        <v>11121.35261</v>
      </c>
      <c r="AC488" s="16">
        <f t="shared" si="106"/>
        <v>7696.1648124289104</v>
      </c>
      <c r="AD488" s="16">
        <f t="shared" si="107"/>
        <v>7992.9161208070045</v>
      </c>
      <c r="AE488" s="14">
        <v>7.3599999999999999E-2</v>
      </c>
      <c r="AF488" s="14">
        <v>2.5641025641000001E-2</v>
      </c>
      <c r="AG488" s="22">
        <v>78</v>
      </c>
      <c r="AH488" s="17">
        <f t="shared" si="108"/>
        <v>1.999999999998</v>
      </c>
      <c r="AI488" s="17">
        <f t="shared" si="109"/>
        <v>5.7408000000000001</v>
      </c>
      <c r="AJ488" s="14">
        <v>0.01</v>
      </c>
      <c r="AK488" s="15">
        <v>0</v>
      </c>
      <c r="AL488" s="21">
        <v>139.8306276666666</v>
      </c>
      <c r="AM488" s="16">
        <f t="shared" si="110"/>
        <v>0</v>
      </c>
      <c r="AN488" s="16">
        <f t="shared" si="111"/>
        <v>1.3983062766666661</v>
      </c>
      <c r="AO488" s="27">
        <v>0.34922991530051511</v>
      </c>
      <c r="AP488" s="27">
        <v>0.31369264510279821</v>
      </c>
    </row>
    <row r="489" spans="1:42" customFormat="1" x14ac:dyDescent="0.25">
      <c r="A489" t="str">
        <f t="shared" si="112"/>
        <v>46113PeruVRBOVRBO Peru</v>
      </c>
      <c r="B489" t="str">
        <f t="shared" si="99"/>
        <v>46113PeruVRBO Peru</v>
      </c>
      <c r="C489" s="11">
        <v>46113</v>
      </c>
      <c r="D489" s="12" t="s">
        <v>39</v>
      </c>
      <c r="E489" s="12" t="s">
        <v>227</v>
      </c>
      <c r="F489" s="12" t="s">
        <v>199</v>
      </c>
      <c r="G489" s="12" t="s">
        <v>206</v>
      </c>
      <c r="H489" s="12" t="s">
        <v>28</v>
      </c>
      <c r="I489" s="12" t="s">
        <v>29</v>
      </c>
      <c r="J489" s="13">
        <v>16037.63</v>
      </c>
      <c r="K489" s="14">
        <v>7.693284018042508E-2</v>
      </c>
      <c r="L489" s="15">
        <v>0.115216</v>
      </c>
      <c r="M489" s="16">
        <v>17136.75</v>
      </c>
      <c r="N489" s="17">
        <f t="shared" si="100"/>
        <v>1974.427788</v>
      </c>
      <c r="O489" s="16">
        <f t="shared" si="101"/>
        <v>1318.3788489618994</v>
      </c>
      <c r="P489" s="14">
        <v>4.2836177347089402E-2</v>
      </c>
      <c r="Q489" s="15">
        <v>1.9755000000000002E-2</v>
      </c>
      <c r="R489" s="13">
        <v>18349.25</v>
      </c>
      <c r="S489" s="17">
        <f t="shared" si="102"/>
        <v>362.48943375000005</v>
      </c>
      <c r="T489" s="16">
        <f t="shared" si="103"/>
        <v>786.01172718608018</v>
      </c>
      <c r="U489" s="14">
        <v>0.16201289267670083</v>
      </c>
      <c r="V489" s="15">
        <v>0.12086006202863268</v>
      </c>
      <c r="W489" s="13">
        <v>3880.3313888888888</v>
      </c>
      <c r="X489" s="17">
        <f t="shared" si="104"/>
        <v>468.97709235276153</v>
      </c>
      <c r="Y489" s="16">
        <f t="shared" si="105"/>
        <v>628.66371285808896</v>
      </c>
      <c r="Z489" s="14">
        <v>0.74439999999999984</v>
      </c>
      <c r="AA489" s="15">
        <v>0.71533988178425989</v>
      </c>
      <c r="AB489" s="13">
        <v>16037.63</v>
      </c>
      <c r="AC489" s="16">
        <f t="shared" si="106"/>
        <v>11472.3563482997</v>
      </c>
      <c r="AD489" s="16">
        <f t="shared" si="107"/>
        <v>11938.411771999998</v>
      </c>
      <c r="AE489" s="14">
        <v>0.1134</v>
      </c>
      <c r="AF489" s="14">
        <v>2.2471910112000001E-2</v>
      </c>
      <c r="AG489" s="22">
        <v>89</v>
      </c>
      <c r="AH489" s="17">
        <f t="shared" si="108"/>
        <v>1.999999999968</v>
      </c>
      <c r="AI489" s="17">
        <f t="shared" si="109"/>
        <v>10.092600000000001</v>
      </c>
      <c r="AJ489" s="14">
        <v>0.01</v>
      </c>
      <c r="AK489" s="15">
        <v>0</v>
      </c>
      <c r="AL489" s="21">
        <v>185.33429121325301</v>
      </c>
      <c r="AM489" s="16">
        <f t="shared" si="110"/>
        <v>0</v>
      </c>
      <c r="AN489" s="16">
        <f t="shared" si="111"/>
        <v>1.8533429121325302</v>
      </c>
      <c r="AO489" s="27">
        <v>0.43915221268465765</v>
      </c>
      <c r="AP489" s="27">
        <v>0.43616497191745879</v>
      </c>
    </row>
    <row r="490" spans="1:42" customFormat="1" x14ac:dyDescent="0.25">
      <c r="A490" t="str">
        <f t="shared" si="112"/>
        <v>46113ColombiaZalando SEZalando Customer Care International SE &amp; Co. KG</v>
      </c>
      <c r="B490" t="str">
        <f t="shared" si="99"/>
        <v>46113ColombiaZalando Customer Care International SE &amp; Co. KG</v>
      </c>
      <c r="C490" s="11">
        <v>46113</v>
      </c>
      <c r="D490" s="12" t="s">
        <v>18</v>
      </c>
      <c r="E490" s="12" t="s">
        <v>227</v>
      </c>
      <c r="F490" s="12" t="s">
        <v>200</v>
      </c>
      <c r="G490" s="12" t="s">
        <v>201</v>
      </c>
      <c r="H490" s="12" t="s">
        <v>63</v>
      </c>
      <c r="I490" s="12" t="s">
        <v>64</v>
      </c>
      <c r="J490" s="13">
        <v>9551.0871601492108</v>
      </c>
      <c r="K490" s="14">
        <v>0.13995809848763266</v>
      </c>
      <c r="L490" s="15">
        <v>0.19844100000000001</v>
      </c>
      <c r="M490" s="16">
        <v>10935.5</v>
      </c>
      <c r="N490" s="17">
        <f t="shared" si="100"/>
        <v>2170.0515555000002</v>
      </c>
      <c r="O490" s="16">
        <f t="shared" si="101"/>
        <v>1530.511786011507</v>
      </c>
      <c r="P490" s="14">
        <v>3.631281868684616E-2</v>
      </c>
      <c r="Q490" s="15">
        <v>2.1950000000000001E-2</v>
      </c>
      <c r="R490" s="13">
        <v>11298</v>
      </c>
      <c r="S490" s="17">
        <f t="shared" si="102"/>
        <v>247.99110000000002</v>
      </c>
      <c r="T490" s="16">
        <f t="shared" si="103"/>
        <v>410.26222552398792</v>
      </c>
      <c r="U490" s="14">
        <v>0.16239214715496922</v>
      </c>
      <c r="V490" s="15">
        <v>2.5379403301202252E-2</v>
      </c>
      <c r="W490" s="13">
        <v>3669.054444444444</v>
      </c>
      <c r="X490" s="17">
        <f t="shared" si="104"/>
        <v>93.118412479624112</v>
      </c>
      <c r="Y490" s="16">
        <f t="shared" si="105"/>
        <v>595.82562926181595</v>
      </c>
      <c r="Z490" s="14">
        <v>0.65</v>
      </c>
      <c r="AA490" s="15">
        <v>0.65510864398453894</v>
      </c>
      <c r="AB490" s="13">
        <v>9551.0871601492108</v>
      </c>
      <c r="AC490" s="16">
        <f t="shared" si="106"/>
        <v>6256.9997580634908</v>
      </c>
      <c r="AD490" s="16">
        <f t="shared" si="107"/>
        <v>6208.2066540969872</v>
      </c>
      <c r="AE490" s="14">
        <v>4.19E-2</v>
      </c>
      <c r="AF490" s="14">
        <v>8.1967213114000001E-2</v>
      </c>
      <c r="AG490" s="22">
        <v>61</v>
      </c>
      <c r="AH490" s="17">
        <f t="shared" si="108"/>
        <v>4.9999999999540004</v>
      </c>
      <c r="AI490" s="17">
        <f t="shared" si="109"/>
        <v>2.5558999999999998</v>
      </c>
      <c r="AJ490" s="14">
        <v>0.01</v>
      </c>
      <c r="AK490" s="15">
        <v>0</v>
      </c>
      <c r="AL490" s="21">
        <v>119.47655</v>
      </c>
      <c r="AM490" s="16">
        <f t="shared" si="110"/>
        <v>0</v>
      </c>
      <c r="AN490" s="16">
        <f t="shared" si="111"/>
        <v>1.1947655000000001</v>
      </c>
      <c r="AO490" s="27">
        <v>0.32982056850619884</v>
      </c>
      <c r="AP490" s="27">
        <v>0.14889578390629418</v>
      </c>
    </row>
    <row r="491" spans="1:42" customFormat="1" x14ac:dyDescent="0.25">
      <c r="A491" t="str">
        <f t="shared" si="112"/>
        <v>46113PeruZalando SEZalando Customer Care International SE &amp; Co. KG</v>
      </c>
      <c r="B491" t="str">
        <f t="shared" si="99"/>
        <v>46113PeruZalando Customer Care International SE &amp; Co. KG</v>
      </c>
      <c r="C491" s="11">
        <v>46113</v>
      </c>
      <c r="D491" s="12" t="s">
        <v>39</v>
      </c>
      <c r="E491" s="12" t="s">
        <v>227</v>
      </c>
      <c r="F491" s="12" t="s">
        <v>200</v>
      </c>
      <c r="G491" s="12" t="s">
        <v>201</v>
      </c>
      <c r="H491" s="12" t="s">
        <v>63</v>
      </c>
      <c r="I491" s="12" t="s">
        <v>64</v>
      </c>
      <c r="J491" s="13">
        <v>3242.9227470242099</v>
      </c>
      <c r="K491" s="14">
        <v>0.15300000000000002</v>
      </c>
      <c r="L491" s="15">
        <v>0.33397900000000003</v>
      </c>
      <c r="M491" s="16">
        <v>4163.7505209999999</v>
      </c>
      <c r="N491" s="17">
        <f t="shared" si="100"/>
        <v>1390.6052352530592</v>
      </c>
      <c r="O491" s="16">
        <f t="shared" si="101"/>
        <v>637.05382971300014</v>
      </c>
      <c r="P491" s="14">
        <v>9.0000000000000024E-2</v>
      </c>
      <c r="Q491" s="15">
        <v>0.21140300000000001</v>
      </c>
      <c r="R491" s="13">
        <v>4477.9999660000003</v>
      </c>
      <c r="S491" s="17">
        <f t="shared" si="102"/>
        <v>946.66262681229807</v>
      </c>
      <c r="T491" s="16">
        <f t="shared" si="103"/>
        <v>403.01999694000011</v>
      </c>
      <c r="U491" s="14">
        <v>0.18242760722839105</v>
      </c>
      <c r="V491" s="15">
        <v>0.24438675835742577</v>
      </c>
      <c r="W491" s="13">
        <v>1027.0374999999999</v>
      </c>
      <c r="X491" s="17">
        <f t="shared" si="104"/>
        <v>250.99436533651465</v>
      </c>
      <c r="Y491" s="16">
        <f t="shared" si="105"/>
        <v>187.35999365882864</v>
      </c>
      <c r="Z491" s="14">
        <v>0.65</v>
      </c>
      <c r="AA491" s="15">
        <v>0.6767622472103173</v>
      </c>
      <c r="AB491" s="13">
        <v>3242.9227470242099</v>
      </c>
      <c r="AC491" s="16">
        <f t="shared" si="106"/>
        <v>2194.6876858055598</v>
      </c>
      <c r="AD491" s="16">
        <f t="shared" si="107"/>
        <v>2107.8997855657367</v>
      </c>
      <c r="AE491" s="14">
        <v>6.6900000000000001E-2</v>
      </c>
      <c r="AF491" s="14">
        <v>2.4390243902000001E-2</v>
      </c>
      <c r="AG491" s="22">
        <v>41</v>
      </c>
      <c r="AH491" s="17">
        <f t="shared" si="108"/>
        <v>0.99999999998200007</v>
      </c>
      <c r="AI491" s="17">
        <f t="shared" si="109"/>
        <v>2.7429000000000001</v>
      </c>
      <c r="AJ491" s="14">
        <v>0.01</v>
      </c>
      <c r="AK491" s="15">
        <v>0</v>
      </c>
      <c r="AL491" s="21">
        <v>57.817530000000012</v>
      </c>
      <c r="AM491" s="16">
        <f t="shared" si="110"/>
        <v>0</v>
      </c>
      <c r="AN491" s="16">
        <f t="shared" si="111"/>
        <v>0.57817530000000017</v>
      </c>
      <c r="AO491" s="27">
        <v>0.40657513789793409</v>
      </c>
      <c r="AP491" s="27">
        <v>0.65664038153683368</v>
      </c>
    </row>
    <row r="492" spans="1:42" customFormat="1" x14ac:dyDescent="0.25">
      <c r="A492" t="str">
        <f t="shared" si="112"/>
        <v>46113ColombiaVerizonVerizon</v>
      </c>
      <c r="B492" t="str">
        <f t="shared" si="99"/>
        <v>46113ColombiaVerizon</v>
      </c>
      <c r="C492" s="11">
        <v>46113</v>
      </c>
      <c r="D492" s="12" t="s">
        <v>18</v>
      </c>
      <c r="E492" s="12" t="s">
        <v>227</v>
      </c>
      <c r="F492" s="12" t="s">
        <v>245</v>
      </c>
      <c r="G492" s="12" t="s">
        <v>245</v>
      </c>
      <c r="H492" s="12" t="s">
        <v>25</v>
      </c>
      <c r="I492" s="12" t="s">
        <v>26</v>
      </c>
      <c r="J492" s="13">
        <v>2696.39</v>
      </c>
      <c r="K492" s="14"/>
      <c r="L492" s="15"/>
      <c r="M492" s="16"/>
      <c r="N492" s="17">
        <f t="shared" si="100"/>
        <v>0</v>
      </c>
      <c r="O492" s="16">
        <f t="shared" si="101"/>
        <v>0</v>
      </c>
      <c r="P492" s="14"/>
      <c r="Q492" s="15"/>
      <c r="R492" s="13"/>
      <c r="S492" s="17">
        <f t="shared" si="102"/>
        <v>0</v>
      </c>
      <c r="T492" s="16">
        <f t="shared" si="103"/>
        <v>0</v>
      </c>
      <c r="U492" s="14"/>
      <c r="V492" s="15"/>
      <c r="W492" s="13"/>
      <c r="X492" s="17">
        <f t="shared" si="104"/>
        <v>0</v>
      </c>
      <c r="Y492" s="16">
        <f t="shared" si="105"/>
        <v>0</v>
      </c>
      <c r="Z492" s="14">
        <v>0.9</v>
      </c>
      <c r="AA492" s="15">
        <v>0.99229999999999996</v>
      </c>
      <c r="AB492" s="13">
        <v>2696.39</v>
      </c>
      <c r="AC492" s="16">
        <f t="shared" si="106"/>
        <v>2675.6277969999996</v>
      </c>
      <c r="AD492" s="16">
        <f t="shared" si="107"/>
        <v>2426.7509999999997</v>
      </c>
      <c r="AE492" s="14"/>
      <c r="AF492" s="14"/>
      <c r="AG492" s="22"/>
      <c r="AH492" s="17">
        <f t="shared" si="108"/>
        <v>0</v>
      </c>
      <c r="AI492" s="17">
        <f t="shared" si="109"/>
        <v>0</v>
      </c>
      <c r="AJ492" s="14">
        <v>0.01</v>
      </c>
      <c r="AK492" s="15">
        <v>5.0598196028224145E-3</v>
      </c>
      <c r="AL492" s="21">
        <v>39.295787222222252</v>
      </c>
      <c r="AM492" s="16">
        <f t="shared" si="110"/>
        <v>0.19882959449533871</v>
      </c>
      <c r="AN492" s="16">
        <f t="shared" si="111"/>
        <v>0.3929578722222225</v>
      </c>
      <c r="AO492" s="27">
        <v>0.32833581780390309</v>
      </c>
      <c r="AP492" s="27">
        <v>0.50855025208986526</v>
      </c>
    </row>
    <row r="493" spans="1:42" customFormat="1" x14ac:dyDescent="0.25">
      <c r="A493" t="str">
        <f t="shared" si="112"/>
        <v>46143ColombiaACEnigma</v>
      </c>
      <c r="B493" t="str">
        <f t="shared" si="99"/>
        <v>46143ColombiaEnigma</v>
      </c>
      <c r="C493" s="11">
        <v>46143</v>
      </c>
      <c r="D493" s="12" t="s">
        <v>18</v>
      </c>
      <c r="E493" s="12" t="s">
        <v>227</v>
      </c>
      <c r="F493" s="12" t="s">
        <v>19</v>
      </c>
      <c r="G493" s="12" t="s">
        <v>20</v>
      </c>
      <c r="H493" s="12" t="s">
        <v>21</v>
      </c>
      <c r="I493" s="12" t="s">
        <v>22</v>
      </c>
      <c r="J493" s="13">
        <v>113835.20499999989</v>
      </c>
      <c r="K493" s="14">
        <v>9.7855108071609326E-2</v>
      </c>
      <c r="L493" s="15">
        <v>0.16103899999999999</v>
      </c>
      <c r="M493" s="16">
        <v>126785.61827599999</v>
      </c>
      <c r="N493" s="17">
        <f t="shared" si="100"/>
        <v>20417.429181548763</v>
      </c>
      <c r="O493" s="16">
        <f t="shared" si="101"/>
        <v>12406.620378323785</v>
      </c>
      <c r="P493" s="14">
        <v>2.7E-2</v>
      </c>
      <c r="Q493" s="15">
        <v>4.6718000000000003E-2</v>
      </c>
      <c r="R493" s="13">
        <v>131012.61827599999</v>
      </c>
      <c r="S493" s="17">
        <f t="shared" si="102"/>
        <v>6120.6475006181681</v>
      </c>
      <c r="T493" s="16">
        <f t="shared" si="103"/>
        <v>3537.3406934519999</v>
      </c>
      <c r="U493" s="14">
        <v>0.15589756831251878</v>
      </c>
      <c r="V493" s="15">
        <v>0.12376368581473618</v>
      </c>
      <c r="W493" s="13">
        <v>152107.82</v>
      </c>
      <c r="X493" s="17">
        <f t="shared" si="104"/>
        <v>18825.424444444445</v>
      </c>
      <c r="Y493" s="16">
        <f t="shared" si="105"/>
        <v>23713.23925931831</v>
      </c>
      <c r="Z493" s="14">
        <v>0.77214285714285691</v>
      </c>
      <c r="AA493" s="15">
        <v>0.78616315463475006</v>
      </c>
      <c r="AB493" s="13">
        <v>113835.20499999989</v>
      </c>
      <c r="AC493" s="16">
        <f t="shared" si="106"/>
        <v>89493.043871293383</v>
      </c>
      <c r="AD493" s="16">
        <f t="shared" si="107"/>
        <v>87897.040432142749</v>
      </c>
      <c r="AE493" s="28">
        <v>4.4699999999999997E-2</v>
      </c>
      <c r="AF493" s="14">
        <v>8.0043859649000001E-2</v>
      </c>
      <c r="AG493" s="22">
        <v>912</v>
      </c>
      <c r="AH493" s="17">
        <f t="shared" si="108"/>
        <v>72.999999999888004</v>
      </c>
      <c r="AI493" s="17">
        <f t="shared" si="109"/>
        <v>40.766399999999997</v>
      </c>
      <c r="AJ493" s="14">
        <v>0.01</v>
      </c>
      <c r="AK493" s="15">
        <v>0</v>
      </c>
      <c r="AL493" s="21">
        <v>1305.3941699706086</v>
      </c>
      <c r="AM493" s="16">
        <f t="shared" si="110"/>
        <v>0</v>
      </c>
      <c r="AN493" s="16">
        <f t="shared" si="111"/>
        <v>13.053941699706087</v>
      </c>
      <c r="AO493" s="27">
        <v>0.33289822890877951</v>
      </c>
      <c r="AP493" s="27">
        <v>0.30177961448494162</v>
      </c>
    </row>
    <row r="494" spans="1:42" customFormat="1" x14ac:dyDescent="0.25">
      <c r="A494" t="str">
        <f t="shared" si="112"/>
        <v>46143Trinidad And TobagoAcornsAcorns</v>
      </c>
      <c r="B494" t="str">
        <f t="shared" si="99"/>
        <v>46143Trinidad And TobagoAcorns</v>
      </c>
      <c r="C494" s="11">
        <v>46143</v>
      </c>
      <c r="D494" s="12" t="s">
        <v>23</v>
      </c>
      <c r="E494" s="12" t="s">
        <v>227</v>
      </c>
      <c r="F494" s="12" t="s">
        <v>24</v>
      </c>
      <c r="G494" s="12" t="s">
        <v>24</v>
      </c>
      <c r="H494" s="12" t="s">
        <v>25</v>
      </c>
      <c r="I494" s="12" t="s">
        <v>26</v>
      </c>
      <c r="J494" s="13">
        <v>10507.69</v>
      </c>
      <c r="K494" s="14">
        <v>0.10085650431457376</v>
      </c>
      <c r="L494" s="15">
        <v>0.14785400000000001</v>
      </c>
      <c r="M494" s="16">
        <v>11330.016654999999</v>
      </c>
      <c r="N494" s="17">
        <f t="shared" si="100"/>
        <v>1675.1882825083701</v>
      </c>
      <c r="O494" s="16">
        <f t="shared" si="101"/>
        <v>1142.7058736491999</v>
      </c>
      <c r="P494" s="14">
        <v>5.0019486281851828E-2</v>
      </c>
      <c r="Q494" s="15">
        <v>6.8616999999999997E-2</v>
      </c>
      <c r="R494" s="13">
        <v>12394.766654999999</v>
      </c>
      <c r="S494" s="17">
        <f t="shared" si="102"/>
        <v>850.4917035661349</v>
      </c>
      <c r="T494" s="16">
        <f t="shared" si="103"/>
        <v>619.97986066652697</v>
      </c>
      <c r="U494" s="14">
        <v>0.10028191442826739</v>
      </c>
      <c r="V494" s="15">
        <v>0.1066374462377426</v>
      </c>
      <c r="W494" s="13">
        <v>9356.9747222222231</v>
      </c>
      <c r="X494" s="17">
        <f t="shared" si="104"/>
        <v>997.80388888888876</v>
      </c>
      <c r="Y494" s="16">
        <f t="shared" si="105"/>
        <v>938.3353384013501</v>
      </c>
      <c r="Z494" s="14">
        <v>0.84999999999999898</v>
      </c>
      <c r="AA494" s="15">
        <v>0.79509001924304945</v>
      </c>
      <c r="AB494" s="13">
        <v>10507.69</v>
      </c>
      <c r="AC494" s="16">
        <f t="shared" si="106"/>
        <v>8354.5594442999991</v>
      </c>
      <c r="AD494" s="16">
        <f t="shared" si="107"/>
        <v>8931.5364999999892</v>
      </c>
      <c r="AE494" s="14">
        <v>0.13800000000000001</v>
      </c>
      <c r="AF494" s="14">
        <v>0.13235294117599999</v>
      </c>
      <c r="AG494" s="22">
        <v>68</v>
      </c>
      <c r="AH494" s="17">
        <f t="shared" si="108"/>
        <v>8.9999999999679989</v>
      </c>
      <c r="AI494" s="17">
        <f t="shared" si="109"/>
        <v>9.3840000000000003</v>
      </c>
      <c r="AJ494" s="14">
        <v>0.01</v>
      </c>
      <c r="AK494" s="15">
        <v>0</v>
      </c>
      <c r="AL494" s="21">
        <v>119.609442710895</v>
      </c>
      <c r="AM494" s="16">
        <f t="shared" si="110"/>
        <v>0</v>
      </c>
      <c r="AN494" s="16">
        <f t="shared" si="111"/>
        <v>1.19609442710895</v>
      </c>
      <c r="AO494" s="27">
        <v>0.42105263157894735</v>
      </c>
      <c r="AP494" s="27">
        <v>0.40858567665362905</v>
      </c>
    </row>
    <row r="495" spans="1:42" customFormat="1" x14ac:dyDescent="0.25">
      <c r="A495" t="str">
        <f t="shared" si="112"/>
        <v>46143ColombiaAirbnbAirbnb</v>
      </c>
      <c r="B495" t="str">
        <f t="shared" si="99"/>
        <v>46143ColombiaAirbnb</v>
      </c>
      <c r="C495" s="11">
        <v>46143</v>
      </c>
      <c r="D495" s="12" t="s">
        <v>18</v>
      </c>
      <c r="E495" s="12" t="s">
        <v>227</v>
      </c>
      <c r="F495" s="12" t="s">
        <v>27</v>
      </c>
      <c r="G495" s="12" t="s">
        <v>27</v>
      </c>
      <c r="H495" s="12" t="s">
        <v>28</v>
      </c>
      <c r="I495" s="12" t="s">
        <v>29</v>
      </c>
      <c r="J495" s="13">
        <v>40345.870000000032</v>
      </c>
      <c r="K495" s="14">
        <v>9.4572082003537047E-2</v>
      </c>
      <c r="L495" s="15">
        <v>0.23028299999999999</v>
      </c>
      <c r="M495" s="16">
        <v>51279.083333000002</v>
      </c>
      <c r="N495" s="17">
        <f t="shared" si="100"/>
        <v>11808.701147173238</v>
      </c>
      <c r="O495" s="16">
        <f t="shared" si="101"/>
        <v>4849.5696740346857</v>
      </c>
      <c r="P495" s="14">
        <v>3.9471063504602229E-2</v>
      </c>
      <c r="Q495" s="15">
        <v>5.1868999999999998E-2</v>
      </c>
      <c r="R495" s="13">
        <v>51176.333333000002</v>
      </c>
      <c r="S495" s="17">
        <f t="shared" si="102"/>
        <v>2654.4652336493768</v>
      </c>
      <c r="T495" s="16">
        <f t="shared" si="103"/>
        <v>2019.9843029195349</v>
      </c>
      <c r="U495" s="14">
        <v>0</v>
      </c>
      <c r="V495" s="15">
        <v>1.1891175493996257E-2</v>
      </c>
      <c r="W495" s="13">
        <v>34366.544444444444</v>
      </c>
      <c r="X495" s="17">
        <f t="shared" si="104"/>
        <v>408.65861111111099</v>
      </c>
      <c r="Y495" s="16">
        <f t="shared" si="105"/>
        <v>0</v>
      </c>
      <c r="Z495" s="14">
        <v>0.86906666666666677</v>
      </c>
      <c r="AA495" s="15">
        <v>0.93114920643277688</v>
      </c>
      <c r="AB495" s="13">
        <v>40345.870000000032</v>
      </c>
      <c r="AC495" s="16">
        <f t="shared" si="106"/>
        <v>37568.024833340009</v>
      </c>
      <c r="AD495" s="16">
        <f t="shared" si="107"/>
        <v>35063.250754666697</v>
      </c>
      <c r="AE495" s="14">
        <v>6.9599999999999995E-2</v>
      </c>
      <c r="AF495" s="14">
        <v>7.1856287424999998E-2</v>
      </c>
      <c r="AG495" s="22">
        <v>501</v>
      </c>
      <c r="AH495" s="17">
        <f t="shared" si="108"/>
        <v>35.999999999925002</v>
      </c>
      <c r="AI495" s="17">
        <f t="shared" si="109"/>
        <v>34.869599999999998</v>
      </c>
      <c r="AJ495" s="14">
        <v>0.01</v>
      </c>
      <c r="AK495" s="15">
        <v>8.0752806711996347E-3</v>
      </c>
      <c r="AL495" s="21">
        <v>691.20211657356253</v>
      </c>
      <c r="AM495" s="16">
        <f t="shared" si="110"/>
        <v>5.5816510918587658</v>
      </c>
      <c r="AN495" s="16">
        <f t="shared" si="111"/>
        <v>6.9120211657356254</v>
      </c>
      <c r="AO495" s="27">
        <v>0.24109282584741251</v>
      </c>
      <c r="AP495" s="27">
        <v>0.20663524933737021</v>
      </c>
    </row>
    <row r="496" spans="1:42" customFormat="1" x14ac:dyDescent="0.25">
      <c r="A496" t="str">
        <f t="shared" si="112"/>
        <v>46143ColombiaAlticorAmway</v>
      </c>
      <c r="B496" t="str">
        <f t="shared" si="99"/>
        <v>46143ColombiaAmway</v>
      </c>
      <c r="C496" s="11">
        <v>46143</v>
      </c>
      <c r="D496" s="12" t="s">
        <v>18</v>
      </c>
      <c r="E496" s="12" t="s">
        <v>227</v>
      </c>
      <c r="F496" s="12" t="s">
        <v>34</v>
      </c>
      <c r="G496" s="12" t="s">
        <v>35</v>
      </c>
      <c r="H496" s="12" t="s">
        <v>36</v>
      </c>
      <c r="I496" s="12" t="s">
        <v>37</v>
      </c>
      <c r="J496" s="13">
        <v>19897.140000196996</v>
      </c>
      <c r="K496" s="14">
        <v>0.10901485058087951</v>
      </c>
      <c r="L496" s="15">
        <v>8.6235999999999993E-2</v>
      </c>
      <c r="M496" s="16">
        <v>20464.649997</v>
      </c>
      <c r="N496" s="17">
        <f t="shared" si="100"/>
        <v>1764.7895571412919</v>
      </c>
      <c r="O496" s="16">
        <f t="shared" si="101"/>
        <v>2230.9507616129513</v>
      </c>
      <c r="P496" s="14">
        <v>3.3787909269180322E-2</v>
      </c>
      <c r="Q496" s="15">
        <v>2.214E-2</v>
      </c>
      <c r="R496" s="13">
        <v>21502.649997</v>
      </c>
      <c r="S496" s="17">
        <f t="shared" si="102"/>
        <v>476.06867093357999</v>
      </c>
      <c r="T496" s="16">
        <f t="shared" si="103"/>
        <v>726.52958714557656</v>
      </c>
      <c r="U496" s="14">
        <v>0.10291916417332948</v>
      </c>
      <c r="V496" s="15">
        <v>0.2167809878195919</v>
      </c>
      <c r="W496" s="13">
        <v>18612.243611111109</v>
      </c>
      <c r="X496" s="17">
        <f t="shared" si="104"/>
        <v>4034.7805555555547</v>
      </c>
      <c r="Y496" s="16">
        <f t="shared" si="105"/>
        <v>1915.5565558459471</v>
      </c>
      <c r="Z496" s="14">
        <v>0.98499999999999999</v>
      </c>
      <c r="AA496" s="15">
        <v>0.97224519372505125</v>
      </c>
      <c r="AB496" s="13">
        <v>19897.140000196996</v>
      </c>
      <c r="AC496" s="16">
        <f t="shared" si="106"/>
        <v>19344.898734065995</v>
      </c>
      <c r="AD496" s="16">
        <f t="shared" si="107"/>
        <v>19598.682900194042</v>
      </c>
      <c r="AE496" s="14">
        <v>5.2400000000000002E-2</v>
      </c>
      <c r="AF496" s="14">
        <v>7.4074074070000001E-3</v>
      </c>
      <c r="AG496" s="22">
        <v>135</v>
      </c>
      <c r="AH496" s="17">
        <f t="shared" si="108"/>
        <v>0.999999999945</v>
      </c>
      <c r="AI496" s="17">
        <f t="shared" si="109"/>
        <v>7.0739999999999998</v>
      </c>
      <c r="AJ496" s="14">
        <v>0.01</v>
      </c>
      <c r="AK496" s="15">
        <v>0</v>
      </c>
      <c r="AL496" s="21">
        <v>162.92638699057164</v>
      </c>
      <c r="AM496" s="16">
        <f t="shared" si="110"/>
        <v>0</v>
      </c>
      <c r="AN496" s="16">
        <f t="shared" si="111"/>
        <v>1.6292638699057165</v>
      </c>
      <c r="AO496" s="27">
        <v>0.41527028797824261</v>
      </c>
      <c r="AP496" s="27">
        <v>0.39627371041762982</v>
      </c>
    </row>
    <row r="497" spans="1:42" customFormat="1" x14ac:dyDescent="0.25">
      <c r="A497" t="str">
        <f t="shared" si="112"/>
        <v>46143ColombiaAmazonAmazon</v>
      </c>
      <c r="B497" t="str">
        <f t="shared" si="99"/>
        <v>46143ColombiaAmazon</v>
      </c>
      <c r="C497" s="11">
        <v>46143</v>
      </c>
      <c r="D497" s="12" t="s">
        <v>18</v>
      </c>
      <c r="E497" s="12" t="s">
        <v>227</v>
      </c>
      <c r="F497" s="12" t="s">
        <v>38</v>
      </c>
      <c r="G497" s="12" t="s">
        <v>38</v>
      </c>
      <c r="H497" s="12" t="s">
        <v>21</v>
      </c>
      <c r="I497" s="12" t="s">
        <v>22</v>
      </c>
      <c r="J497" s="13">
        <v>192438.19982877898</v>
      </c>
      <c r="K497" s="14">
        <v>0.27108678705378125</v>
      </c>
      <c r="L497" s="15">
        <v>0.42920399999999997</v>
      </c>
      <c r="M497" s="16">
        <v>215069.11661999999</v>
      </c>
      <c r="N497" s="17">
        <f t="shared" si="100"/>
        <v>92308.525129770467</v>
      </c>
      <c r="O497" s="16">
        <f t="shared" si="101"/>
        <v>58302.395819010781</v>
      </c>
      <c r="P497" s="14">
        <v>9.400571085164966E-2</v>
      </c>
      <c r="Q497" s="15">
        <v>4.5214999999999998E-2</v>
      </c>
      <c r="R497" s="13">
        <v>226003.966617</v>
      </c>
      <c r="S497" s="17">
        <f t="shared" si="102"/>
        <v>10218.769350587654</v>
      </c>
      <c r="T497" s="16">
        <f t="shared" si="103"/>
        <v>21245.663537123583</v>
      </c>
      <c r="U497" s="14">
        <v>0.12294191663079326</v>
      </c>
      <c r="V497" s="15">
        <v>0.10468597157749665</v>
      </c>
      <c r="W497" s="13">
        <v>213323.61333333334</v>
      </c>
      <c r="X497" s="17">
        <f t="shared" si="104"/>
        <v>22331.989722222221</v>
      </c>
      <c r="Y497" s="16">
        <f t="shared" si="105"/>
        <v>26226.413885806247</v>
      </c>
      <c r="Z497" s="14">
        <v>0.65000000000000013</v>
      </c>
      <c r="AA497" s="15">
        <v>0.59613435473775167</v>
      </c>
      <c r="AB497" s="13">
        <v>192438.19982877898</v>
      </c>
      <c r="AC497" s="16">
        <f t="shared" si="106"/>
        <v>114719.02208182367</v>
      </c>
      <c r="AD497" s="16">
        <f t="shared" si="107"/>
        <v>125084.82988870636</v>
      </c>
      <c r="AE497" s="14">
        <v>7.6899999999999996E-2</v>
      </c>
      <c r="AF497" s="14">
        <v>6.1309523808999997E-2</v>
      </c>
      <c r="AG497" s="22">
        <v>1680</v>
      </c>
      <c r="AH497" s="17">
        <f t="shared" si="108"/>
        <v>102.99999999911999</v>
      </c>
      <c r="AI497" s="17">
        <f t="shared" si="109"/>
        <v>129.19200000000001</v>
      </c>
      <c r="AJ497" s="14">
        <v>0.01</v>
      </c>
      <c r="AK497" s="15">
        <v>1.837688400456558E-2</v>
      </c>
      <c r="AL497" s="21">
        <v>1429.4991190316193</v>
      </c>
      <c r="AM497" s="16">
        <f t="shared" si="110"/>
        <v>26.269739495072752</v>
      </c>
      <c r="AN497" s="16">
        <f t="shared" si="111"/>
        <v>14.294991190316194</v>
      </c>
      <c r="AO497" s="27">
        <v>2.4295718376330551E-2</v>
      </c>
      <c r="AP497" s="27">
        <v>0.10341712590570953</v>
      </c>
    </row>
    <row r="498" spans="1:42" customFormat="1" x14ac:dyDescent="0.25">
      <c r="A498" t="str">
        <f t="shared" si="112"/>
        <v>46143PeruAmazonAmazon</v>
      </c>
      <c r="B498" t="str">
        <f t="shared" si="99"/>
        <v>46143PeruAmazon</v>
      </c>
      <c r="C498" s="11">
        <v>46143</v>
      </c>
      <c r="D498" s="12" t="s">
        <v>39</v>
      </c>
      <c r="E498" s="12" t="s">
        <v>227</v>
      </c>
      <c r="F498" s="12" t="s">
        <v>38</v>
      </c>
      <c r="G498" s="12" t="s">
        <v>38</v>
      </c>
      <c r="H498" s="12" t="s">
        <v>21</v>
      </c>
      <c r="I498" s="12" t="s">
        <v>22</v>
      </c>
      <c r="J498" s="13">
        <v>96193.604420383999</v>
      </c>
      <c r="K498" s="14">
        <v>0.22605757411788832</v>
      </c>
      <c r="L498" s="15">
        <v>0.31072499999999997</v>
      </c>
      <c r="M498" s="16">
        <v>135960.576061</v>
      </c>
      <c r="N498" s="17">
        <f t="shared" si="100"/>
        <v>42246.349996554221</v>
      </c>
      <c r="O498" s="16">
        <f t="shared" si="101"/>
        <v>30734.918000020301</v>
      </c>
      <c r="P498" s="14">
        <v>0.1053</v>
      </c>
      <c r="Q498" s="15">
        <v>0.10353</v>
      </c>
      <c r="R498" s="13">
        <v>147307.86327599999</v>
      </c>
      <c r="S498" s="17">
        <f t="shared" si="102"/>
        <v>15250.783084964278</v>
      </c>
      <c r="T498" s="16">
        <f t="shared" si="103"/>
        <v>15511.518002962799</v>
      </c>
      <c r="U498" s="14">
        <v>0.16314420893447454</v>
      </c>
      <c r="V498" s="15">
        <v>0.17118729523511836</v>
      </c>
      <c r="W498" s="13">
        <v>134593.56166666665</v>
      </c>
      <c r="X498" s="17">
        <f t="shared" si="104"/>
        <v>23040.70777777777</v>
      </c>
      <c r="Y498" s="16">
        <f t="shared" si="105"/>
        <v>21958.160145781745</v>
      </c>
      <c r="Z498" s="14">
        <v>0.64999999999999958</v>
      </c>
      <c r="AA498" s="15">
        <v>0.48886006049752911</v>
      </c>
      <c r="AB498" s="13">
        <v>96193.604420383999</v>
      </c>
      <c r="AC498" s="16">
        <f t="shared" si="106"/>
        <v>47025.211276424307</v>
      </c>
      <c r="AD498" s="16">
        <f t="shared" si="107"/>
        <v>62525.842873249559</v>
      </c>
      <c r="AE498" s="14">
        <v>0.16439999999999999</v>
      </c>
      <c r="AF498" s="14">
        <v>0.14135625596900001</v>
      </c>
      <c r="AG498" s="22">
        <v>1047</v>
      </c>
      <c r="AH498" s="17">
        <f t="shared" si="108"/>
        <v>147.99999999954301</v>
      </c>
      <c r="AI498" s="17">
        <f t="shared" si="109"/>
        <v>172.1268</v>
      </c>
      <c r="AJ498" s="14">
        <v>0.01</v>
      </c>
      <c r="AK498" s="15">
        <v>8.7541340349912356E-4</v>
      </c>
      <c r="AL498" s="21">
        <v>738.31029478510993</v>
      </c>
      <c r="AM498" s="16">
        <f t="shared" si="110"/>
        <v>0.64632672799627433</v>
      </c>
      <c r="AN498" s="16">
        <f t="shared" si="111"/>
        <v>7.3831029478510999</v>
      </c>
      <c r="AO498" s="27">
        <v>0.34051042982418622</v>
      </c>
      <c r="AP498" s="27">
        <v>0.21850948762858891</v>
      </c>
    </row>
    <row r="499" spans="1:42" customFormat="1" x14ac:dyDescent="0.25">
      <c r="A499" t="str">
        <f t="shared" si="112"/>
        <v>46143PeruAmerican LogisticsAmerican Logistics</v>
      </c>
      <c r="B499" t="str">
        <f t="shared" si="99"/>
        <v>46143PeruAmerican Logistics</v>
      </c>
      <c r="C499" s="11">
        <v>46143</v>
      </c>
      <c r="D499" s="12" t="s">
        <v>39</v>
      </c>
      <c r="E499" s="12" t="s">
        <v>227</v>
      </c>
      <c r="F499" s="12" t="s">
        <v>40</v>
      </c>
      <c r="G499" s="12" t="s">
        <v>40</v>
      </c>
      <c r="H499" s="12" t="s">
        <v>41</v>
      </c>
      <c r="I499" s="12" t="s">
        <v>42</v>
      </c>
      <c r="J499" s="13">
        <v>1899.95</v>
      </c>
      <c r="K499" s="14">
        <v>0.1570302948236639</v>
      </c>
      <c r="L499" s="15">
        <v>0.217477</v>
      </c>
      <c r="M499" s="16">
        <v>1981</v>
      </c>
      <c r="N499" s="17">
        <f t="shared" si="100"/>
        <v>430.82193699999999</v>
      </c>
      <c r="O499" s="16">
        <f t="shared" si="101"/>
        <v>311.0770140456782</v>
      </c>
      <c r="P499" s="14">
        <v>9.3678165821895018E-2</v>
      </c>
      <c r="Q499" s="15">
        <v>8.1410999999999997E-2</v>
      </c>
      <c r="R499" s="13">
        <v>2211</v>
      </c>
      <c r="S499" s="17">
        <f t="shared" si="102"/>
        <v>179.99972099999999</v>
      </c>
      <c r="T499" s="16">
        <f t="shared" si="103"/>
        <v>207.12242463220988</v>
      </c>
      <c r="U499" s="14">
        <v>8.4249957228864955E-2</v>
      </c>
      <c r="V499" s="15">
        <v>5.3265507329198832E-2</v>
      </c>
      <c r="W499" s="13">
        <v>1569.0475000000001</v>
      </c>
      <c r="X499" s="17">
        <f t="shared" si="104"/>
        <v>83.576111111111103</v>
      </c>
      <c r="Y499" s="16">
        <f t="shared" si="105"/>
        <v>132.1921847650575</v>
      </c>
      <c r="Z499" s="14">
        <v>0.82609999999999995</v>
      </c>
      <c r="AA499" s="15">
        <v>0.77196066855443557</v>
      </c>
      <c r="AB499" s="13">
        <v>1899.95</v>
      </c>
      <c r="AC499" s="16">
        <f t="shared" si="106"/>
        <v>1466.68667222</v>
      </c>
      <c r="AD499" s="16">
        <f t="shared" si="107"/>
        <v>1569.548695</v>
      </c>
      <c r="AE499" s="14">
        <v>0.13400000000000001</v>
      </c>
      <c r="AF499" s="14">
        <v>7.6923076923000003E-2</v>
      </c>
      <c r="AG499" s="22">
        <v>13</v>
      </c>
      <c r="AH499" s="17">
        <f t="shared" si="108"/>
        <v>0.99999999999900002</v>
      </c>
      <c r="AI499" s="17">
        <f t="shared" si="109"/>
        <v>1.742</v>
      </c>
      <c r="AJ499" s="14">
        <v>0.01</v>
      </c>
      <c r="AK499" s="15">
        <v>1.7009076259693664E-2</v>
      </c>
      <c r="AL499" s="21">
        <v>19.385051960295499</v>
      </c>
      <c r="AM499" s="16">
        <f t="shared" si="110"/>
        <v>0.32972182709079029</v>
      </c>
      <c r="AN499" s="16">
        <f t="shared" si="111"/>
        <v>0.19385051960295499</v>
      </c>
      <c r="AO499" s="27">
        <v>0.50622000690497959</v>
      </c>
      <c r="AP499" s="27">
        <v>0.46521363156197415</v>
      </c>
    </row>
    <row r="500" spans="1:42" customFormat="1" x14ac:dyDescent="0.25">
      <c r="A500" t="str">
        <f t="shared" si="112"/>
        <v>46143PeruAngie HomeservicesAngie Homeservices</v>
      </c>
      <c r="B500" t="str">
        <f t="shared" si="99"/>
        <v>46143PeruAngie Homeservices</v>
      </c>
      <c r="C500" s="11">
        <v>46143</v>
      </c>
      <c r="D500" s="12" t="s">
        <v>39</v>
      </c>
      <c r="E500" s="12" t="s">
        <v>227</v>
      </c>
      <c r="F500" s="12" t="s">
        <v>43</v>
      </c>
      <c r="G500" s="12" t="s">
        <v>43</v>
      </c>
      <c r="H500" s="12" t="s">
        <v>41</v>
      </c>
      <c r="I500" s="12" t="s">
        <v>42</v>
      </c>
      <c r="J500" s="13">
        <v>18172.09</v>
      </c>
      <c r="K500" s="14">
        <v>0.19</v>
      </c>
      <c r="L500" s="15">
        <v>0.26849200000000001</v>
      </c>
      <c r="M500" s="16">
        <v>19512.799995000001</v>
      </c>
      <c r="N500" s="17">
        <f t="shared" si="100"/>
        <v>5239.0306962575405</v>
      </c>
      <c r="O500" s="16">
        <f t="shared" si="101"/>
        <v>3707.4319990500003</v>
      </c>
      <c r="P500" s="14">
        <v>0.05</v>
      </c>
      <c r="Q500" s="15">
        <v>4.2472999999999997E-2</v>
      </c>
      <c r="R500" s="13">
        <v>20518.549995000001</v>
      </c>
      <c r="S500" s="17">
        <f t="shared" si="102"/>
        <v>871.48437393763504</v>
      </c>
      <c r="T500" s="16">
        <f t="shared" si="103"/>
        <v>1025.9274997500002</v>
      </c>
      <c r="U500" s="14">
        <v>5.5366499139366088E-2</v>
      </c>
      <c r="V500" s="15">
        <v>5.7337317848188366E-2</v>
      </c>
      <c r="W500" s="13">
        <v>17663.379999999997</v>
      </c>
      <c r="X500" s="17">
        <f t="shared" si="104"/>
        <v>1012.7708333333333</v>
      </c>
      <c r="Y500" s="16">
        <f t="shared" si="105"/>
        <v>977.95951356829607</v>
      </c>
      <c r="Z500" s="14">
        <v>0.88</v>
      </c>
      <c r="AA500" s="15">
        <v>0.86349946538895628</v>
      </c>
      <c r="AB500" s="13">
        <v>18172.09</v>
      </c>
      <c r="AC500" s="16">
        <f t="shared" si="106"/>
        <v>15691.589999999998</v>
      </c>
      <c r="AD500" s="16">
        <f t="shared" si="107"/>
        <v>15991.439200000001</v>
      </c>
      <c r="AE500" s="14">
        <v>4.4200000000000003E-2</v>
      </c>
      <c r="AF500" s="14">
        <v>0.116504854368</v>
      </c>
      <c r="AG500" s="22">
        <v>103</v>
      </c>
      <c r="AH500" s="17">
        <f t="shared" si="108"/>
        <v>11.999999999904</v>
      </c>
      <c r="AI500" s="17">
        <f t="shared" si="109"/>
        <v>4.5526</v>
      </c>
      <c r="AJ500" s="14">
        <v>0.01</v>
      </c>
      <c r="AK500" s="15">
        <v>1.7028917974418445E-3</v>
      </c>
      <c r="AL500" s="21">
        <v>248.07675</v>
      </c>
      <c r="AM500" s="16">
        <f t="shared" si="110"/>
        <v>0.42244786271103113</v>
      </c>
      <c r="AN500" s="16">
        <f t="shared" si="111"/>
        <v>2.4807675000000002</v>
      </c>
      <c r="AO500" s="27">
        <v>0.5011084427204503</v>
      </c>
      <c r="AP500" s="27">
        <v>0.44170022661475106</v>
      </c>
    </row>
    <row r="501" spans="1:42" customFormat="1" x14ac:dyDescent="0.25">
      <c r="A501" t="str">
        <f t="shared" si="112"/>
        <v>46143ColombiaAnheuser-Busch InBevBavaria</v>
      </c>
      <c r="B501" t="str">
        <f t="shared" si="99"/>
        <v>46143ColombiaBavaria</v>
      </c>
      <c r="C501" s="11">
        <v>46143</v>
      </c>
      <c r="D501" s="12" t="s">
        <v>18</v>
      </c>
      <c r="E501" s="12" t="s">
        <v>227</v>
      </c>
      <c r="F501" s="12" t="s">
        <v>44</v>
      </c>
      <c r="G501" s="12" t="s">
        <v>45</v>
      </c>
      <c r="H501" s="12" t="s">
        <v>36</v>
      </c>
      <c r="I501" s="12" t="s">
        <v>37</v>
      </c>
      <c r="J501" s="13">
        <v>7054.989999999998</v>
      </c>
      <c r="K501" s="14">
        <v>0.16500000000000001</v>
      </c>
      <c r="L501" s="15">
        <v>0.15062300000000001</v>
      </c>
      <c r="M501" s="16">
        <v>7776.7498310000001</v>
      </c>
      <c r="N501" s="17">
        <f t="shared" si="100"/>
        <v>1171.3573897947131</v>
      </c>
      <c r="O501" s="16">
        <f t="shared" si="101"/>
        <v>1283.1637221150002</v>
      </c>
      <c r="P501" s="14">
        <v>5.8335906356733809E-2</v>
      </c>
      <c r="Q501" s="15">
        <v>4.8350999999999998E-2</v>
      </c>
      <c r="R501" s="13">
        <v>8351.9998379999997</v>
      </c>
      <c r="S501" s="17">
        <f t="shared" si="102"/>
        <v>403.82754416713794</v>
      </c>
      <c r="T501" s="16">
        <f t="shared" si="103"/>
        <v>487.22148044102391</v>
      </c>
      <c r="U501" s="14">
        <v>4.3800673932139142E-2</v>
      </c>
      <c r="V501" s="15">
        <v>5.3176300039534864E-2</v>
      </c>
      <c r="W501" s="13">
        <v>5297.0130555555552</v>
      </c>
      <c r="X501" s="17">
        <f t="shared" si="104"/>
        <v>281.67555555555555</v>
      </c>
      <c r="Y501" s="16">
        <f t="shared" si="105"/>
        <v>232.0127416606729</v>
      </c>
      <c r="Z501" s="14">
        <v>0.94999999999999896</v>
      </c>
      <c r="AA501" s="15">
        <v>0.94184115073161001</v>
      </c>
      <c r="AB501" s="13">
        <v>7054.989999999998</v>
      </c>
      <c r="AC501" s="16">
        <f t="shared" si="106"/>
        <v>6644.6798999999992</v>
      </c>
      <c r="AD501" s="16">
        <f t="shared" si="107"/>
        <v>6702.2404999999908</v>
      </c>
      <c r="AE501" s="14">
        <v>4.8300000000000003E-2</v>
      </c>
      <c r="AF501" s="14">
        <v>5.0847457626999999E-2</v>
      </c>
      <c r="AG501" s="22">
        <v>59</v>
      </c>
      <c r="AH501" s="17">
        <f t="shared" si="108"/>
        <v>2.9999999999929998</v>
      </c>
      <c r="AI501" s="17">
        <f t="shared" si="109"/>
        <v>2.8497000000000003</v>
      </c>
      <c r="AJ501" s="14">
        <v>0.01</v>
      </c>
      <c r="AK501" s="15">
        <v>2.1687346923374229E-3</v>
      </c>
      <c r="AL501" s="21">
        <v>32.671060483312495</v>
      </c>
      <c r="AM501" s="16">
        <f t="shared" si="110"/>
        <v>7.0854862305614053E-2</v>
      </c>
      <c r="AN501" s="16">
        <f t="shared" si="111"/>
        <v>0.32671060483312497</v>
      </c>
      <c r="AO501" s="27">
        <v>0.32031565876097307</v>
      </c>
      <c r="AP501" s="27">
        <v>0.25049102554335373</v>
      </c>
    </row>
    <row r="502" spans="1:42" customFormat="1" x14ac:dyDescent="0.25">
      <c r="A502" t="str">
        <f t="shared" si="112"/>
        <v>46143PeruApollo Global Management LLCecoATM Gazelle</v>
      </c>
      <c r="B502" t="str">
        <f t="shared" si="99"/>
        <v>46143PeruecoATM Gazelle</v>
      </c>
      <c r="C502" s="11">
        <v>46143</v>
      </c>
      <c r="D502" s="12" t="s">
        <v>39</v>
      </c>
      <c r="E502" s="12" t="s">
        <v>227</v>
      </c>
      <c r="F502" s="12" t="s">
        <v>46</v>
      </c>
      <c r="G502" s="12" t="s">
        <v>47</v>
      </c>
      <c r="H502" s="12" t="s">
        <v>25</v>
      </c>
      <c r="I502" s="12" t="s">
        <v>26</v>
      </c>
      <c r="J502" s="13">
        <v>4766.6907029999984</v>
      </c>
      <c r="K502" s="14">
        <v>0.18</v>
      </c>
      <c r="L502" s="15">
        <v>0.23170499999999999</v>
      </c>
      <c r="M502" s="16">
        <v>5378.2499939999998</v>
      </c>
      <c r="N502" s="17">
        <f t="shared" si="100"/>
        <v>1246.1674148597699</v>
      </c>
      <c r="O502" s="16">
        <f t="shared" si="101"/>
        <v>968.08499891999998</v>
      </c>
      <c r="P502" s="14">
        <v>0.1</v>
      </c>
      <c r="Q502" s="15">
        <v>6.4976000000000006E-2</v>
      </c>
      <c r="R502" s="13">
        <v>5412.2499939999998</v>
      </c>
      <c r="S502" s="17">
        <f t="shared" si="102"/>
        <v>351.66635561014402</v>
      </c>
      <c r="T502" s="16">
        <f t="shared" si="103"/>
        <v>541.2249994</v>
      </c>
      <c r="U502" s="14">
        <v>0</v>
      </c>
      <c r="V502" s="15">
        <v>0</v>
      </c>
      <c r="W502" s="13">
        <v>5579.3569444444447</v>
      </c>
      <c r="X502" s="17">
        <f t="shared" si="104"/>
        <v>0</v>
      </c>
      <c r="Y502" s="16">
        <f t="shared" si="105"/>
        <v>0</v>
      </c>
      <c r="Z502" s="14">
        <v>0.86275000000000002</v>
      </c>
      <c r="AA502" s="15">
        <v>0.88185901601595906</v>
      </c>
      <c r="AB502" s="13">
        <v>4766.6907029999984</v>
      </c>
      <c r="AC502" s="16">
        <f t="shared" si="106"/>
        <v>4203.5491729999985</v>
      </c>
      <c r="AD502" s="16">
        <f t="shared" si="107"/>
        <v>4112.4624040132485</v>
      </c>
      <c r="AE502" s="14">
        <v>0.10680000000000001</v>
      </c>
      <c r="AF502" s="14">
        <v>5.8823529410999997E-2</v>
      </c>
      <c r="AG502" s="22">
        <v>34</v>
      </c>
      <c r="AH502" s="17">
        <f t="shared" si="108"/>
        <v>1.9999999999739999</v>
      </c>
      <c r="AI502" s="17">
        <f t="shared" si="109"/>
        <v>3.6312000000000002</v>
      </c>
      <c r="AJ502" s="14">
        <v>0.01</v>
      </c>
      <c r="AK502" s="15">
        <v>0</v>
      </c>
      <c r="AL502" s="21">
        <v>58.90606329003333</v>
      </c>
      <c r="AM502" s="16">
        <f t="shared" si="110"/>
        <v>0</v>
      </c>
      <c r="AN502" s="16">
        <f t="shared" si="111"/>
        <v>0.58906063290033328</v>
      </c>
      <c r="AO502" s="27">
        <v>0.47078795932956546</v>
      </c>
      <c r="AP502" s="27">
        <v>0.26737721721553293</v>
      </c>
    </row>
    <row r="503" spans="1:42" customFormat="1" x14ac:dyDescent="0.25">
      <c r="A503" t="str">
        <f t="shared" si="112"/>
        <v>46143ColombiaAT&amp;TAT&amp;T</v>
      </c>
      <c r="B503" t="str">
        <f t="shared" si="99"/>
        <v>46143ColombiaAT&amp;T</v>
      </c>
      <c r="C503" s="11">
        <v>46143</v>
      </c>
      <c r="D503" s="12" t="s">
        <v>18</v>
      </c>
      <c r="E503" s="12" t="s">
        <v>227</v>
      </c>
      <c r="F503" s="12" t="s">
        <v>48</v>
      </c>
      <c r="G503" s="12" t="s">
        <v>48</v>
      </c>
      <c r="H503" s="12" t="s">
        <v>25</v>
      </c>
      <c r="I503" s="12" t="s">
        <v>26</v>
      </c>
      <c r="J503" s="13">
        <v>161658.367652032</v>
      </c>
      <c r="K503" s="14">
        <v>0.15469870952771955</v>
      </c>
      <c r="L503" s="15">
        <v>0.20514199999999999</v>
      </c>
      <c r="M503" s="16">
        <v>185950.21625299999</v>
      </c>
      <c r="N503" s="17">
        <f t="shared" si="100"/>
        <v>38146.199262572925</v>
      </c>
      <c r="O503" s="16">
        <f t="shared" si="101"/>
        <v>28766.258490739481</v>
      </c>
      <c r="P503" s="14">
        <v>6.480771752006606E-2</v>
      </c>
      <c r="Q503" s="15">
        <v>8.3666000000000004E-2</v>
      </c>
      <c r="R503" s="13">
        <v>187595.71625299999</v>
      </c>
      <c r="S503" s="17">
        <f t="shared" si="102"/>
        <v>15695.383196023498</v>
      </c>
      <c r="T503" s="16">
        <f t="shared" si="103"/>
        <v>12157.650186898889</v>
      </c>
      <c r="U503" s="14">
        <v>0.14941000335829591</v>
      </c>
      <c r="V503" s="15">
        <v>0.17714930416664046</v>
      </c>
      <c r="W503" s="13">
        <v>161609.45500000002</v>
      </c>
      <c r="X503" s="17">
        <f t="shared" si="104"/>
        <v>28629.002499999995</v>
      </c>
      <c r="Y503" s="16">
        <f t="shared" si="105"/>
        <v>24146.069214282372</v>
      </c>
      <c r="Z503" s="14">
        <v>0.56044444444444452</v>
      </c>
      <c r="AA503" s="15">
        <v>0.6554755128002614</v>
      </c>
      <c r="AB503" s="13">
        <v>161658.367652032</v>
      </c>
      <c r="AC503" s="16">
        <f t="shared" si="106"/>
        <v>105963.10143516886</v>
      </c>
      <c r="AD503" s="16">
        <f t="shared" si="107"/>
        <v>90600.53404853883</v>
      </c>
      <c r="AE503" s="14">
        <v>0.13980000000000001</v>
      </c>
      <c r="AF503" s="14">
        <v>0.185459940652</v>
      </c>
      <c r="AG503" s="22">
        <v>1348</v>
      </c>
      <c r="AH503" s="17">
        <f t="shared" si="108"/>
        <v>249.99999999889599</v>
      </c>
      <c r="AI503" s="17">
        <f t="shared" si="109"/>
        <v>188.4504</v>
      </c>
      <c r="AJ503" s="14">
        <v>0.01</v>
      </c>
      <c r="AK503" s="15">
        <v>1.5270422648621469E-3</v>
      </c>
      <c r="AL503" s="21">
        <v>2121.3875741260995</v>
      </c>
      <c r="AM503" s="16">
        <f t="shared" si="110"/>
        <v>3.2394484858439343</v>
      </c>
      <c r="AN503" s="16">
        <f t="shared" si="111"/>
        <v>21.213875741260996</v>
      </c>
      <c r="AO503" s="27">
        <v>0.27369521337555269</v>
      </c>
      <c r="AP503" s="27">
        <v>0.30215331320307998</v>
      </c>
    </row>
    <row r="504" spans="1:42" customFormat="1" x14ac:dyDescent="0.25">
      <c r="A504" t="str">
        <f t="shared" si="112"/>
        <v>46143PeruAvanGrid Inc.Nordstrom.com</v>
      </c>
      <c r="B504" t="str">
        <f t="shared" si="99"/>
        <v>46143PeruNordstrom.com</v>
      </c>
      <c r="C504" s="11">
        <v>46143</v>
      </c>
      <c r="D504" s="12" t="s">
        <v>39</v>
      </c>
      <c r="E504" s="12" t="s">
        <v>227</v>
      </c>
      <c r="F504" s="12" t="s">
        <v>49</v>
      </c>
      <c r="G504" s="12" t="s">
        <v>50</v>
      </c>
      <c r="H504" s="12" t="s">
        <v>25</v>
      </c>
      <c r="I504" s="12" t="s">
        <v>26</v>
      </c>
      <c r="J504" s="13">
        <v>13498.530000000002</v>
      </c>
      <c r="K504" s="14">
        <v>0.17</v>
      </c>
      <c r="L504" s="15">
        <v>0.23338700000000001</v>
      </c>
      <c r="M504" s="16">
        <v>17194.338607999998</v>
      </c>
      <c r="N504" s="17">
        <f t="shared" si="100"/>
        <v>4012.935104705296</v>
      </c>
      <c r="O504" s="16">
        <f t="shared" si="101"/>
        <v>2923.0375633599997</v>
      </c>
      <c r="P504" s="14">
        <v>7.3462008042313981E-2</v>
      </c>
      <c r="Q504" s="15">
        <v>3.4007000000000003E-2</v>
      </c>
      <c r="R504" s="13">
        <v>18716.333332999999</v>
      </c>
      <c r="S504" s="17">
        <f t="shared" si="102"/>
        <v>636.48634765533097</v>
      </c>
      <c r="T504" s="16">
        <f t="shared" si="103"/>
        <v>1374.9394298314751</v>
      </c>
      <c r="U504" s="14">
        <v>9.1734730118702673E-2</v>
      </c>
      <c r="V504" s="15">
        <v>0.16583579646977709</v>
      </c>
      <c r="W504" s="13">
        <v>20350.540277777778</v>
      </c>
      <c r="X504" s="17">
        <f t="shared" si="104"/>
        <v>3374.8480555555566</v>
      </c>
      <c r="Y504" s="16">
        <f t="shared" si="105"/>
        <v>1866.851320151733</v>
      </c>
      <c r="Z504" s="14">
        <v>0.75</v>
      </c>
      <c r="AA504" s="15">
        <v>0.58993146238664496</v>
      </c>
      <c r="AB504" s="13">
        <v>13498.530000000002</v>
      </c>
      <c r="AC504" s="16">
        <f t="shared" si="106"/>
        <v>7963.2075429699998</v>
      </c>
      <c r="AD504" s="16">
        <f t="shared" si="107"/>
        <v>10123.897500000003</v>
      </c>
      <c r="AE504" s="14">
        <v>0.113</v>
      </c>
      <c r="AF504" s="14">
        <v>0</v>
      </c>
      <c r="AG504" s="22">
        <v>83</v>
      </c>
      <c r="AH504" s="17">
        <f t="shared" si="108"/>
        <v>0</v>
      </c>
      <c r="AI504" s="17">
        <f t="shared" si="109"/>
        <v>9.3789999999999996</v>
      </c>
      <c r="AJ504" s="14">
        <v>0.01</v>
      </c>
      <c r="AK504" s="15">
        <v>3.3304806925163817E-3</v>
      </c>
      <c r="AL504" s="21">
        <v>119.31284216877083</v>
      </c>
      <c r="AM504" s="16">
        <f t="shared" si="110"/>
        <v>0.39736911721234563</v>
      </c>
      <c r="AN504" s="16">
        <f t="shared" si="111"/>
        <v>1.1931284216877083</v>
      </c>
      <c r="AO504" s="27">
        <v>0.45348549586702586</v>
      </c>
      <c r="AP504" s="27">
        <v>-0.35037372734800898</v>
      </c>
    </row>
    <row r="505" spans="1:42" customFormat="1" x14ac:dyDescent="0.25">
      <c r="A505" t="str">
        <f t="shared" si="112"/>
        <v>46143ColombiaAVI Ltd.Kurt Geiger</v>
      </c>
      <c r="B505" t="str">
        <f t="shared" si="99"/>
        <v>46143ColombiaKurt Geiger</v>
      </c>
      <c r="C505" s="11">
        <v>46143</v>
      </c>
      <c r="D505" s="12" t="s">
        <v>18</v>
      </c>
      <c r="E505" s="12" t="s">
        <v>227</v>
      </c>
      <c r="F505" s="12" t="s">
        <v>51</v>
      </c>
      <c r="G505" s="12" t="s">
        <v>52</v>
      </c>
      <c r="H505" s="12" t="s">
        <v>25</v>
      </c>
      <c r="I505" s="12" t="s">
        <v>26</v>
      </c>
      <c r="J505" s="13">
        <v>4085.400000000001</v>
      </c>
      <c r="K505" s="14">
        <v>6.738743637086482E-2</v>
      </c>
      <c r="L505" s="15">
        <v>0.106837</v>
      </c>
      <c r="M505" s="16">
        <v>4282.5</v>
      </c>
      <c r="N505" s="17">
        <f t="shared" si="100"/>
        <v>457.52945249999999</v>
      </c>
      <c r="O505" s="16">
        <f t="shared" si="101"/>
        <v>288.58669625822859</v>
      </c>
      <c r="P505" s="14">
        <v>5.8866336111931643E-3</v>
      </c>
      <c r="Q505" s="15">
        <v>1.5554E-2</v>
      </c>
      <c r="R505" s="13">
        <v>4404</v>
      </c>
      <c r="S505" s="17">
        <f t="shared" si="102"/>
        <v>68.499815999999996</v>
      </c>
      <c r="T505" s="16">
        <f t="shared" si="103"/>
        <v>25.924734423694694</v>
      </c>
      <c r="U505" s="14">
        <v>0</v>
      </c>
      <c r="V505" s="15">
        <v>0</v>
      </c>
      <c r="W505" s="13">
        <v>3259.6841666666664</v>
      </c>
      <c r="X505" s="17">
        <f t="shared" si="104"/>
        <v>0</v>
      </c>
      <c r="Y505" s="16">
        <f t="shared" si="105"/>
        <v>0</v>
      </c>
      <c r="Z505" s="14">
        <v>0.95</v>
      </c>
      <c r="AA505" s="15">
        <v>0.91048122582855961</v>
      </c>
      <c r="AB505" s="13">
        <v>4085.400000000001</v>
      </c>
      <c r="AC505" s="16">
        <f t="shared" si="106"/>
        <v>3719.6799999999985</v>
      </c>
      <c r="AD505" s="16">
        <f t="shared" si="107"/>
        <v>3881.1300000000006</v>
      </c>
      <c r="AE505" s="14">
        <v>4.6100000000000002E-2</v>
      </c>
      <c r="AF505" s="14">
        <v>0.125</v>
      </c>
      <c r="AG505" s="22">
        <v>24</v>
      </c>
      <c r="AH505" s="17">
        <f t="shared" si="108"/>
        <v>3</v>
      </c>
      <c r="AI505" s="17">
        <f t="shared" si="109"/>
        <v>1.1064000000000001</v>
      </c>
      <c r="AJ505" s="14">
        <v>0.01</v>
      </c>
      <c r="AK505" s="15">
        <v>2.0525563574578746E-3</v>
      </c>
      <c r="AL505" s="21">
        <v>54.001157333333332</v>
      </c>
      <c r="AM505" s="16">
        <f t="shared" si="110"/>
        <v>0.11084041879461626</v>
      </c>
      <c r="AN505" s="16">
        <f t="shared" si="111"/>
        <v>0.54001157333333338</v>
      </c>
      <c r="AO505" s="27">
        <v>0.4556674033491746</v>
      </c>
      <c r="AP505" s="27">
        <v>0.33549734625726624</v>
      </c>
    </row>
    <row r="506" spans="1:42" customFormat="1" x14ac:dyDescent="0.25">
      <c r="A506" t="str">
        <f t="shared" si="112"/>
        <v>46143ColombiaAvianca-Taca LtdAvianca</v>
      </c>
      <c r="B506" t="str">
        <f t="shared" si="99"/>
        <v>46143ColombiaAvianca</v>
      </c>
      <c r="C506" s="11">
        <v>46143</v>
      </c>
      <c r="D506" s="12" t="s">
        <v>18</v>
      </c>
      <c r="E506" s="12" t="s">
        <v>227</v>
      </c>
      <c r="F506" s="12" t="s">
        <v>53</v>
      </c>
      <c r="G506" s="12" t="s">
        <v>54</v>
      </c>
      <c r="H506" s="12" t="s">
        <v>36</v>
      </c>
      <c r="I506" s="12" t="s">
        <v>37</v>
      </c>
      <c r="J506" s="13">
        <v>55502.859999999979</v>
      </c>
      <c r="K506" s="14">
        <v>0.11000000000000001</v>
      </c>
      <c r="L506" s="15">
        <v>0.22919999999999999</v>
      </c>
      <c r="M506" s="16">
        <v>57331.683301999998</v>
      </c>
      <c r="N506" s="17">
        <f t="shared" si="100"/>
        <v>13140.421812818398</v>
      </c>
      <c r="O506" s="16">
        <f t="shared" si="101"/>
        <v>6306.4851632200007</v>
      </c>
      <c r="P506" s="14">
        <v>5.7236754505582528E-2</v>
      </c>
      <c r="Q506" s="15">
        <v>6.4731999999999998E-2</v>
      </c>
      <c r="R506" s="13">
        <v>62132.183301999998</v>
      </c>
      <c r="S506" s="17">
        <f t="shared" si="102"/>
        <v>4021.9404895050639</v>
      </c>
      <c r="T506" s="16">
        <f t="shared" si="103"/>
        <v>3556.244522552428</v>
      </c>
      <c r="U506" s="14">
        <v>0.13980756504354724</v>
      </c>
      <c r="V506" s="15">
        <v>0.15930283055326344</v>
      </c>
      <c r="W506" s="13">
        <v>56024.304444444446</v>
      </c>
      <c r="X506" s="17">
        <f t="shared" si="104"/>
        <v>8924.8302777777772</v>
      </c>
      <c r="Y506" s="16">
        <f t="shared" si="105"/>
        <v>7832.6215876361593</v>
      </c>
      <c r="Z506" s="14">
        <v>0.75</v>
      </c>
      <c r="AA506" s="15">
        <v>0.60726857188578565</v>
      </c>
      <c r="AB506" s="13">
        <v>55502.859999999979</v>
      </c>
      <c r="AC506" s="16">
        <f t="shared" si="106"/>
        <v>33705.142527776683</v>
      </c>
      <c r="AD506" s="16">
        <f t="shared" si="107"/>
        <v>41627.144999999982</v>
      </c>
      <c r="AE506" s="14">
        <v>0.1106</v>
      </c>
      <c r="AF506" s="14">
        <v>8.9201877934000001E-2</v>
      </c>
      <c r="AG506" s="22">
        <v>426</v>
      </c>
      <c r="AH506" s="17">
        <f t="shared" si="108"/>
        <v>37.999999999884004</v>
      </c>
      <c r="AI506" s="17">
        <f t="shared" si="109"/>
        <v>47.115600000000001</v>
      </c>
      <c r="AJ506" s="14">
        <v>0.01</v>
      </c>
      <c r="AK506" s="15">
        <v>4.656095488567439E-3</v>
      </c>
      <c r="AL506" s="21">
        <v>396.30151469021331</v>
      </c>
      <c r="AM506" s="16">
        <f t="shared" si="110"/>
        <v>1.8452176946615448</v>
      </c>
      <c r="AN506" s="16">
        <f t="shared" si="111"/>
        <v>3.9630151469021331</v>
      </c>
      <c r="AO506" s="27">
        <v>0.29467630041138765</v>
      </c>
      <c r="AP506" s="27">
        <v>0.22822003377125077</v>
      </c>
    </row>
    <row r="507" spans="1:42" customFormat="1" x14ac:dyDescent="0.25">
      <c r="A507" t="str">
        <f t="shared" si="112"/>
        <v>46143ColombiaBanco Davivienda S.A.Davivienda</v>
      </c>
      <c r="B507" t="str">
        <f t="shared" si="99"/>
        <v>46143ColombiaDavivienda</v>
      </c>
      <c r="C507" s="11">
        <v>46143</v>
      </c>
      <c r="D507" s="12" t="s">
        <v>18</v>
      </c>
      <c r="E507" s="12" t="s">
        <v>227</v>
      </c>
      <c r="F507" s="12" t="s">
        <v>55</v>
      </c>
      <c r="G507" s="12" t="s">
        <v>56</v>
      </c>
      <c r="H507" s="12" t="s">
        <v>36</v>
      </c>
      <c r="I507" s="12" t="s">
        <v>37</v>
      </c>
      <c r="J507" s="13">
        <v>3064.6400000000003</v>
      </c>
      <c r="K507" s="14">
        <v>0.11700000000000001</v>
      </c>
      <c r="L507" s="15">
        <v>0.10385999999999999</v>
      </c>
      <c r="M507" s="16">
        <v>3216</v>
      </c>
      <c r="N507" s="17">
        <f t="shared" si="100"/>
        <v>334.01375999999999</v>
      </c>
      <c r="O507" s="16">
        <f t="shared" si="101"/>
        <v>376.27200000000005</v>
      </c>
      <c r="P507" s="14">
        <v>6.2338138284876631E-2</v>
      </c>
      <c r="Q507" s="15">
        <v>3.8510000000000003E-2</v>
      </c>
      <c r="R507" s="13">
        <v>3557.5</v>
      </c>
      <c r="S507" s="17">
        <f t="shared" si="102"/>
        <v>136.999325</v>
      </c>
      <c r="T507" s="16">
        <f t="shared" si="103"/>
        <v>221.7679269484486</v>
      </c>
      <c r="U507" s="14">
        <v>0.10504241538779707</v>
      </c>
      <c r="V507" s="15">
        <v>4.3340028087941129E-2</v>
      </c>
      <c r="W507" s="13">
        <v>4810.2888888888883</v>
      </c>
      <c r="X507" s="17">
        <f t="shared" si="104"/>
        <v>208.47805555555556</v>
      </c>
      <c r="Y507" s="16">
        <f t="shared" si="105"/>
        <v>505.28436360197145</v>
      </c>
      <c r="Z507" s="14">
        <v>0.78000000000000047</v>
      </c>
      <c r="AA507" s="15">
        <v>0.99974445184999283</v>
      </c>
      <c r="AB507" s="13">
        <v>3064.6400000000003</v>
      </c>
      <c r="AC507" s="16">
        <f t="shared" si="106"/>
        <v>3063.8568369175623</v>
      </c>
      <c r="AD507" s="16">
        <f t="shared" si="107"/>
        <v>2390.4192000000016</v>
      </c>
      <c r="AE507" s="14">
        <v>5.45E-2</v>
      </c>
      <c r="AF507" s="14">
        <v>0.111111111111</v>
      </c>
      <c r="AG507" s="22">
        <v>18</v>
      </c>
      <c r="AH507" s="17">
        <f t="shared" si="108"/>
        <v>1.999999999998</v>
      </c>
      <c r="AI507" s="17">
        <f t="shared" si="109"/>
        <v>0.98099999999999998</v>
      </c>
      <c r="AJ507" s="14">
        <v>0.01</v>
      </c>
      <c r="AK507" s="15">
        <v>5.306399586324566E-3</v>
      </c>
      <c r="AL507" s="21">
        <v>37.961850059466499</v>
      </c>
      <c r="AM507" s="16">
        <f t="shared" si="110"/>
        <v>0.20144074545166823</v>
      </c>
      <c r="AN507" s="16">
        <f t="shared" si="111"/>
        <v>0.37961850059466501</v>
      </c>
      <c r="AO507" s="27">
        <v>0.33413564699619203</v>
      </c>
      <c r="AP507" s="27">
        <v>0.34591660298310173</v>
      </c>
    </row>
    <row r="508" spans="1:42" customFormat="1" x14ac:dyDescent="0.25">
      <c r="A508" t="str">
        <f t="shared" si="112"/>
        <v>46143ColombiaBanistmoBanistmo</v>
      </c>
      <c r="B508" t="str">
        <f t="shared" si="99"/>
        <v>46143ColombiaBanistmo</v>
      </c>
      <c r="C508" s="11">
        <v>46143</v>
      </c>
      <c r="D508" s="12" t="s">
        <v>18</v>
      </c>
      <c r="E508" s="12" t="s">
        <v>227</v>
      </c>
      <c r="F508" s="12" t="s">
        <v>57</v>
      </c>
      <c r="G508" s="12" t="s">
        <v>57</v>
      </c>
      <c r="H508" s="12" t="s">
        <v>36</v>
      </c>
      <c r="I508" s="12" t="s">
        <v>37</v>
      </c>
      <c r="J508" s="13">
        <v>13600.896225000006</v>
      </c>
      <c r="K508" s="14">
        <v>8.1000000000000003E-2</v>
      </c>
      <c r="L508" s="15">
        <v>0.12414799999999999</v>
      </c>
      <c r="M508" s="16">
        <v>17552.049998999999</v>
      </c>
      <c r="N508" s="17">
        <f t="shared" si="100"/>
        <v>2179.0519032758516</v>
      </c>
      <c r="O508" s="16">
        <f t="shared" si="101"/>
        <v>1421.7160499189999</v>
      </c>
      <c r="P508" s="14">
        <v>1.9185127686060743E-2</v>
      </c>
      <c r="Q508" s="15">
        <v>2.7047000000000002E-2</v>
      </c>
      <c r="R508" s="13">
        <v>18060.549998999999</v>
      </c>
      <c r="S508" s="17">
        <f t="shared" si="102"/>
        <v>488.483695822953</v>
      </c>
      <c r="T508" s="16">
        <f t="shared" si="103"/>
        <v>346.4939578112992</v>
      </c>
      <c r="U508" s="14">
        <v>0</v>
      </c>
      <c r="V508" s="15">
        <v>8.5737482652029438E-3</v>
      </c>
      <c r="W508" s="13">
        <v>15340.010555555556</v>
      </c>
      <c r="X508" s="17">
        <f t="shared" si="104"/>
        <v>131.52138888888931</v>
      </c>
      <c r="Y508" s="16">
        <f t="shared" si="105"/>
        <v>0</v>
      </c>
      <c r="Z508" s="14">
        <v>0.95000000000000007</v>
      </c>
      <c r="AA508" s="15">
        <v>0.97008545110783617</v>
      </c>
      <c r="AB508" s="13">
        <v>13600.896225000006</v>
      </c>
      <c r="AC508" s="16">
        <f t="shared" si="106"/>
        <v>13194.031549899997</v>
      </c>
      <c r="AD508" s="16">
        <f t="shared" si="107"/>
        <v>12920.851413750006</v>
      </c>
      <c r="AE508" s="14">
        <v>7.3700000000000002E-2</v>
      </c>
      <c r="AF508" s="14">
        <v>7.3770491802999993E-2</v>
      </c>
      <c r="AG508" s="22">
        <v>122</v>
      </c>
      <c r="AH508" s="17">
        <f t="shared" si="108"/>
        <v>8.9999999999659988</v>
      </c>
      <c r="AI508" s="17">
        <f t="shared" si="109"/>
        <v>8.9914000000000005</v>
      </c>
      <c r="AJ508" s="14">
        <v>0.01</v>
      </c>
      <c r="AK508" s="15">
        <v>7.7640060055291981E-3</v>
      </c>
      <c r="AL508" s="21">
        <v>124.85184957365917</v>
      </c>
      <c r="AM508" s="16">
        <f t="shared" si="110"/>
        <v>0.96935050989131777</v>
      </c>
      <c r="AN508" s="16">
        <f t="shared" si="111"/>
        <v>1.2485184957365918</v>
      </c>
      <c r="AO508" s="27">
        <v>0.32546591868231461</v>
      </c>
      <c r="AP508" s="27">
        <v>0.27090351114356515</v>
      </c>
    </row>
    <row r="509" spans="1:42" customFormat="1" x14ac:dyDescent="0.25">
      <c r="A509" t="str">
        <f t="shared" si="112"/>
        <v>46143ColombiaBeijing Bytedance Technology Co.Tik Tok</v>
      </c>
      <c r="B509" t="str">
        <f t="shared" si="99"/>
        <v>46143ColombiaTik Tok</v>
      </c>
      <c r="C509" s="11">
        <v>46143</v>
      </c>
      <c r="D509" s="12" t="s">
        <v>18</v>
      </c>
      <c r="E509" s="12" t="s">
        <v>227</v>
      </c>
      <c r="F509" s="12" t="s">
        <v>58</v>
      </c>
      <c r="G509" s="12" t="s">
        <v>59</v>
      </c>
      <c r="H509" s="12" t="s">
        <v>250</v>
      </c>
      <c r="I509" s="12" t="s">
        <v>255</v>
      </c>
      <c r="J509" s="13">
        <v>187163.54000000056</v>
      </c>
      <c r="K509" s="14">
        <v>0.13893065783651551</v>
      </c>
      <c r="L509" s="15">
        <v>0.20078299999999999</v>
      </c>
      <c r="M509" s="16">
        <v>180253.849995</v>
      </c>
      <c r="N509" s="17">
        <f t="shared" si="100"/>
        <v>36191.908763546082</v>
      </c>
      <c r="O509" s="16">
        <f t="shared" si="101"/>
        <v>25042.785957369939</v>
      </c>
      <c r="P509" s="14">
        <v>4.5717844043502119E-2</v>
      </c>
      <c r="Q509" s="15">
        <v>3.6295000000000001E-2</v>
      </c>
      <c r="R509" s="13">
        <v>193689.849995</v>
      </c>
      <c r="S509" s="17">
        <f t="shared" si="102"/>
        <v>7029.9731055685252</v>
      </c>
      <c r="T509" s="16">
        <f t="shared" si="103"/>
        <v>8855.0823548807293</v>
      </c>
      <c r="U509" s="14">
        <v>0</v>
      </c>
      <c r="V509" s="15">
        <v>0</v>
      </c>
      <c r="W509" s="13">
        <v>173191.83888888889</v>
      </c>
      <c r="X509" s="17">
        <f t="shared" si="104"/>
        <v>0</v>
      </c>
      <c r="Y509" s="16">
        <f t="shared" si="105"/>
        <v>0</v>
      </c>
      <c r="Z509" s="14">
        <v>0.91526230769230776</v>
      </c>
      <c r="AA509" s="15">
        <v>0.92814554590641707</v>
      </c>
      <c r="AB509" s="13">
        <v>187163.54000000056</v>
      </c>
      <c r="AC509" s="16">
        <f t="shared" si="106"/>
        <v>173715.00600707805</v>
      </c>
      <c r="AD509" s="16">
        <f t="shared" si="107"/>
        <v>171303.73353626207</v>
      </c>
      <c r="AE509" s="14">
        <v>3.9600000000000003E-2</v>
      </c>
      <c r="AF509" s="14">
        <v>3.8679245282999999E-2</v>
      </c>
      <c r="AG509" s="22">
        <v>1060</v>
      </c>
      <c r="AH509" s="17">
        <f t="shared" si="108"/>
        <v>40.999999999979998</v>
      </c>
      <c r="AI509" s="17">
        <f t="shared" si="109"/>
        <v>41.976000000000006</v>
      </c>
      <c r="AJ509" s="14">
        <v>0.01</v>
      </c>
      <c r="AK509" s="15">
        <v>8.911445269879607E-3</v>
      </c>
      <c r="AL509" s="21">
        <v>1880.6122747546492</v>
      </c>
      <c r="AM509" s="16">
        <f t="shared" si="110"/>
        <v>16.758973360339848</v>
      </c>
      <c r="AN509" s="16">
        <f t="shared" si="111"/>
        <v>18.806122747546492</v>
      </c>
      <c r="AO509" s="27">
        <v>0.19649966153445891</v>
      </c>
      <c r="AP509" s="27">
        <v>0.26716991296856335</v>
      </c>
    </row>
    <row r="510" spans="1:42" customFormat="1" x14ac:dyDescent="0.25">
      <c r="A510" t="str">
        <f t="shared" si="112"/>
        <v>46143PeruBeijing Bytedance Technology Co.Tik Tok</v>
      </c>
      <c r="B510" t="str">
        <f t="shared" si="99"/>
        <v>46143PeruTik Tok</v>
      </c>
      <c r="C510" s="11">
        <v>46143</v>
      </c>
      <c r="D510" s="12" t="s">
        <v>39</v>
      </c>
      <c r="E510" s="12" t="s">
        <v>227</v>
      </c>
      <c r="F510" s="12" t="s">
        <v>58</v>
      </c>
      <c r="G510" s="12" t="s">
        <v>59</v>
      </c>
      <c r="H510" s="12" t="s">
        <v>250</v>
      </c>
      <c r="I510" s="12" t="s">
        <v>255</v>
      </c>
      <c r="J510" s="13">
        <v>151356.18793001806</v>
      </c>
      <c r="K510" s="14">
        <v>0.18229489759964146</v>
      </c>
      <c r="L510" s="15">
        <v>0.187362</v>
      </c>
      <c r="M510" s="16">
        <v>81904.005554999996</v>
      </c>
      <c r="N510" s="17">
        <f t="shared" si="100"/>
        <v>15345.698288795909</v>
      </c>
      <c r="O510" s="16">
        <f t="shared" si="101"/>
        <v>14930.68230564919</v>
      </c>
      <c r="P510" s="14">
        <v>6.6286761127834645E-2</v>
      </c>
      <c r="Q510" s="15">
        <v>2.7602000000000002E-2</v>
      </c>
      <c r="R510" s="13">
        <v>87673.005554999996</v>
      </c>
      <c r="S510" s="17">
        <f t="shared" si="102"/>
        <v>2419.9502993291098</v>
      </c>
      <c r="T510" s="16">
        <f t="shared" si="103"/>
        <v>5811.5595765836042</v>
      </c>
      <c r="U510" s="14">
        <v>0</v>
      </c>
      <c r="V510" s="15">
        <v>0</v>
      </c>
      <c r="W510" s="13">
        <v>57730.411111111112</v>
      </c>
      <c r="X510" s="17">
        <f t="shared" si="104"/>
        <v>0</v>
      </c>
      <c r="Y510" s="16">
        <f t="shared" si="105"/>
        <v>0</v>
      </c>
      <c r="Z510" s="14">
        <v>0.93605714285714325</v>
      </c>
      <c r="AA510" s="15">
        <v>0.83384573005196339</v>
      </c>
      <c r="AB510" s="13">
        <v>151356.18793001806</v>
      </c>
      <c r="AC510" s="16">
        <f t="shared" si="106"/>
        <v>126207.71102238807</v>
      </c>
      <c r="AD510" s="16">
        <f t="shared" si="107"/>
        <v>141678.04082752153</v>
      </c>
      <c r="AE510" s="14">
        <v>5.8799999999999998E-2</v>
      </c>
      <c r="AF510" s="14">
        <v>2.868852459E-2</v>
      </c>
      <c r="AG510" s="22">
        <v>488</v>
      </c>
      <c r="AH510" s="17">
        <f t="shared" si="108"/>
        <v>13.99999999992</v>
      </c>
      <c r="AI510" s="17">
        <f t="shared" si="109"/>
        <v>28.694399999999998</v>
      </c>
      <c r="AJ510" s="14">
        <v>0.01</v>
      </c>
      <c r="AK510" s="15">
        <v>1.0643962000103084E-2</v>
      </c>
      <c r="AL510" s="21">
        <v>1641.4371948316866</v>
      </c>
      <c r="AM510" s="16">
        <f t="shared" si="110"/>
        <v>17.471395127344273</v>
      </c>
      <c r="AN510" s="16">
        <f t="shared" si="111"/>
        <v>16.414371948316866</v>
      </c>
      <c r="AO510" s="27">
        <v>0.42152726386478867</v>
      </c>
      <c r="AP510" s="27">
        <v>0.4976269105544221</v>
      </c>
    </row>
    <row r="511" spans="1:42" customFormat="1" x14ac:dyDescent="0.25">
      <c r="A511" t="str">
        <f t="shared" si="112"/>
        <v>46143PeruBelong HomeBelong Home</v>
      </c>
      <c r="B511" t="str">
        <f t="shared" si="99"/>
        <v>46143PeruBelong Home</v>
      </c>
      <c r="C511" s="11">
        <v>46143</v>
      </c>
      <c r="D511" s="12" t="s">
        <v>39</v>
      </c>
      <c r="E511" s="12" t="s">
        <v>227</v>
      </c>
      <c r="F511" s="12" t="s">
        <v>60</v>
      </c>
      <c r="G511" s="12" t="s">
        <v>60</v>
      </c>
      <c r="H511" s="12" t="s">
        <v>41</v>
      </c>
      <c r="I511" s="12" t="s">
        <v>42</v>
      </c>
      <c r="J511" s="13">
        <v>9960.1500000000033</v>
      </c>
      <c r="K511" s="14">
        <v>0.14509</v>
      </c>
      <c r="L511" s="15">
        <v>0.18632799999999999</v>
      </c>
      <c r="M511" s="16">
        <v>10162.251111</v>
      </c>
      <c r="N511" s="17">
        <f t="shared" si="100"/>
        <v>1893.5119250104078</v>
      </c>
      <c r="O511" s="16">
        <f t="shared" si="101"/>
        <v>1474.4410136949898</v>
      </c>
      <c r="P511" s="14">
        <v>4.4000000000000004E-2</v>
      </c>
      <c r="Q511" s="15">
        <v>3.4276000000000001E-2</v>
      </c>
      <c r="R511" s="13">
        <v>10750.751111</v>
      </c>
      <c r="S511" s="17">
        <f t="shared" si="102"/>
        <v>368.49274508063598</v>
      </c>
      <c r="T511" s="16">
        <f t="shared" si="103"/>
        <v>473.03304888400004</v>
      </c>
      <c r="U511" s="14">
        <v>4.4557772537015344E-2</v>
      </c>
      <c r="V511" s="15">
        <v>4.3914965520669959E-2</v>
      </c>
      <c r="W511" s="13">
        <v>10001.56388888889</v>
      </c>
      <c r="X511" s="17">
        <f t="shared" si="104"/>
        <v>439.21833333333336</v>
      </c>
      <c r="Y511" s="16">
        <f t="shared" si="105"/>
        <v>445.64740877553777</v>
      </c>
      <c r="Z511" s="14">
        <v>0.80400000000000005</v>
      </c>
      <c r="AA511" s="15">
        <v>0.68310517411886362</v>
      </c>
      <c r="AB511" s="13">
        <v>9960.1500000000033</v>
      </c>
      <c r="AC511" s="16">
        <f t="shared" si="106"/>
        <v>6803.8300000000017</v>
      </c>
      <c r="AD511" s="16">
        <f t="shared" si="107"/>
        <v>8007.9606000000031</v>
      </c>
      <c r="AE511" s="14">
        <v>6.54E-2</v>
      </c>
      <c r="AF511" s="14">
        <v>0.15686274509799999</v>
      </c>
      <c r="AG511" s="22">
        <v>51</v>
      </c>
      <c r="AH511" s="17">
        <f t="shared" si="108"/>
        <v>7.9999999999979998</v>
      </c>
      <c r="AI511" s="17">
        <f t="shared" si="109"/>
        <v>3.3353999999999999</v>
      </c>
      <c r="AJ511" s="14">
        <v>0.01</v>
      </c>
      <c r="AK511" s="15">
        <v>0</v>
      </c>
      <c r="AL511" s="21">
        <v>92.442999749999998</v>
      </c>
      <c r="AM511" s="16">
        <f t="shared" si="110"/>
        <v>0</v>
      </c>
      <c r="AN511" s="16">
        <f t="shared" si="111"/>
        <v>0.92442999749999999</v>
      </c>
      <c r="AO511" s="27">
        <v>0.37462776747476673</v>
      </c>
      <c r="AP511" s="27">
        <v>0.10641996663736895</v>
      </c>
    </row>
    <row r="512" spans="1:42" customFormat="1" x14ac:dyDescent="0.25">
      <c r="A512" t="str">
        <f t="shared" si="112"/>
        <v>46143PeruBlizzard EntertainmentBlizzard Entertainment</v>
      </c>
      <c r="B512" t="str">
        <f t="shared" si="99"/>
        <v>46143PeruBlizzard Entertainment</v>
      </c>
      <c r="C512" s="11">
        <v>46143</v>
      </c>
      <c r="D512" s="12" t="s">
        <v>39</v>
      </c>
      <c r="E512" s="12" t="s">
        <v>227</v>
      </c>
      <c r="F512" s="12" t="s">
        <v>61</v>
      </c>
      <c r="G512" s="12" t="s">
        <v>61</v>
      </c>
      <c r="H512" s="12" t="s">
        <v>41</v>
      </c>
      <c r="I512" s="12" t="s">
        <v>42</v>
      </c>
      <c r="J512" s="13">
        <v>17823.353055381001</v>
      </c>
      <c r="K512" s="14">
        <v>8.6834839928756388E-2</v>
      </c>
      <c r="L512" s="15">
        <v>0.106392</v>
      </c>
      <c r="M512" s="16">
        <v>18487.933316999999</v>
      </c>
      <c r="N512" s="17">
        <f t="shared" si="100"/>
        <v>1966.968201462264</v>
      </c>
      <c r="O512" s="16">
        <f t="shared" si="101"/>
        <v>1605.3967301952171</v>
      </c>
      <c r="P512" s="14">
        <v>2.8875000000000001E-2</v>
      </c>
      <c r="Q512" s="15">
        <v>8.5330000000000007E-3</v>
      </c>
      <c r="R512" s="13">
        <v>20208.933316999999</v>
      </c>
      <c r="S512" s="17">
        <f t="shared" si="102"/>
        <v>172.442827993961</v>
      </c>
      <c r="T512" s="16">
        <f t="shared" si="103"/>
        <v>583.53294952837496</v>
      </c>
      <c r="U512" s="14">
        <v>0</v>
      </c>
      <c r="V512" s="15">
        <v>5.8106564663390124E-5</v>
      </c>
      <c r="W512" s="13">
        <v>17209.759444444444</v>
      </c>
      <c r="X512" s="17">
        <f t="shared" si="104"/>
        <v>1</v>
      </c>
      <c r="Y512" s="16">
        <f t="shared" si="105"/>
        <v>0</v>
      </c>
      <c r="Z512" s="14">
        <v>0.9700000000000002</v>
      </c>
      <c r="AA512" s="15">
        <v>0.98833249274842649</v>
      </c>
      <c r="AB512" s="13">
        <v>17823.353055381001</v>
      </c>
      <c r="AC512" s="16">
        <f t="shared" si="106"/>
        <v>17615.398954359989</v>
      </c>
      <c r="AD512" s="16">
        <f t="shared" si="107"/>
        <v>17288.652463719576</v>
      </c>
      <c r="AE512" s="14">
        <v>0.03</v>
      </c>
      <c r="AF512" s="14">
        <v>1.8867924527999999E-2</v>
      </c>
      <c r="AG512" s="22">
        <v>106</v>
      </c>
      <c r="AH512" s="17">
        <f t="shared" si="108"/>
        <v>1.9999999999679998</v>
      </c>
      <c r="AI512" s="17">
        <f t="shared" si="109"/>
        <v>3.1799999999999997</v>
      </c>
      <c r="AJ512" s="14">
        <v>0.01</v>
      </c>
      <c r="AK512" s="15">
        <v>1.4189226485758266E-2</v>
      </c>
      <c r="AL512" s="21">
        <v>274.96891494858249</v>
      </c>
      <c r="AM512" s="16">
        <f t="shared" si="110"/>
        <v>3.9015962107486386</v>
      </c>
      <c r="AN512" s="16">
        <f t="shared" si="111"/>
        <v>2.7496891494858251</v>
      </c>
      <c r="AO512" s="27">
        <v>0.58692211261080518</v>
      </c>
      <c r="AP512" s="27">
        <v>0.55314159034197974</v>
      </c>
    </row>
    <row r="513" spans="1:42" customFormat="1" x14ac:dyDescent="0.25">
      <c r="A513" t="str">
        <f t="shared" si="112"/>
        <v>46143ColombiaBnextBnext</v>
      </c>
      <c r="B513" t="str">
        <f t="shared" si="99"/>
        <v>46143ColombiaBnext</v>
      </c>
      <c r="C513" s="11">
        <v>46143</v>
      </c>
      <c r="D513" s="12" t="s">
        <v>18</v>
      </c>
      <c r="E513" s="12" t="s">
        <v>227</v>
      </c>
      <c r="F513" s="12" t="s">
        <v>62</v>
      </c>
      <c r="G513" s="12" t="s">
        <v>62</v>
      </c>
      <c r="H513" s="12" t="s">
        <v>63</v>
      </c>
      <c r="I513" s="12" t="s">
        <v>64</v>
      </c>
      <c r="J513" s="13">
        <v>600.13000000000022</v>
      </c>
      <c r="K513" s="14">
        <v>0.1097709424187496</v>
      </c>
      <c r="L513" s="15">
        <v>0.25475399999999998</v>
      </c>
      <c r="M513" s="16">
        <v>773.5</v>
      </c>
      <c r="N513" s="17">
        <f t="shared" si="100"/>
        <v>197.05221899999998</v>
      </c>
      <c r="O513" s="16">
        <f t="shared" si="101"/>
        <v>84.907823960902817</v>
      </c>
      <c r="P513" s="14">
        <v>4.3262927895120179E-2</v>
      </c>
      <c r="Q513" s="15">
        <v>2.5058E-2</v>
      </c>
      <c r="R513" s="13">
        <v>638.5</v>
      </c>
      <c r="S513" s="17">
        <f t="shared" si="102"/>
        <v>15.999533</v>
      </c>
      <c r="T513" s="16">
        <f t="shared" si="103"/>
        <v>27.623379461034233</v>
      </c>
      <c r="U513" s="14">
        <v>8.441884528658497E-2</v>
      </c>
      <c r="V513" s="15">
        <v>8.7622282248079608E-2</v>
      </c>
      <c r="W513" s="13">
        <v>596.55361111111119</v>
      </c>
      <c r="X513" s="17">
        <f t="shared" si="104"/>
        <v>52.271388888888907</v>
      </c>
      <c r="Y513" s="16">
        <f t="shared" si="105"/>
        <v>50.360367001542471</v>
      </c>
      <c r="Z513" s="14">
        <v>0.9</v>
      </c>
      <c r="AA513" s="15">
        <v>0.86307966607235076</v>
      </c>
      <c r="AB513" s="13">
        <v>600.13000000000022</v>
      </c>
      <c r="AC513" s="16">
        <f t="shared" si="106"/>
        <v>517.96</v>
      </c>
      <c r="AD513" s="16">
        <f t="shared" si="107"/>
        <v>540.11700000000019</v>
      </c>
      <c r="AE513" s="14">
        <v>0.16850000000000001</v>
      </c>
      <c r="AF513" s="14">
        <v>0.25</v>
      </c>
      <c r="AG513" s="22">
        <v>4</v>
      </c>
      <c r="AH513" s="17">
        <f t="shared" si="108"/>
        <v>1</v>
      </c>
      <c r="AI513" s="17">
        <f t="shared" si="109"/>
        <v>0.67400000000000004</v>
      </c>
      <c r="AJ513" s="14">
        <v>0.01</v>
      </c>
      <c r="AK513" s="15">
        <v>1.140609801742184E-2</v>
      </c>
      <c r="AL513" s="21">
        <v>5.2665785999999999</v>
      </c>
      <c r="AM513" s="16">
        <f t="shared" si="110"/>
        <v>6.0071111728056285E-2</v>
      </c>
      <c r="AN513" s="16">
        <f t="shared" si="111"/>
        <v>5.2665785999999999E-2</v>
      </c>
      <c r="AO513" s="27">
        <v>0.37358691173165831</v>
      </c>
      <c r="AP513" s="27">
        <v>0.36292148126444163</v>
      </c>
    </row>
    <row r="514" spans="1:42" customFormat="1" x14ac:dyDescent="0.25">
      <c r="A514" t="str">
        <f t="shared" si="112"/>
        <v>46143ColombiaBNP ParibasCardif</v>
      </c>
      <c r="B514" t="str">
        <f t="shared" ref="B514:B577" si="113">C514&amp;D514&amp;G514</f>
        <v>46143ColombiaCardif</v>
      </c>
      <c r="C514" s="11">
        <v>46143</v>
      </c>
      <c r="D514" s="12" t="s">
        <v>18</v>
      </c>
      <c r="E514" s="12" t="s">
        <v>227</v>
      </c>
      <c r="F514" s="12" t="s">
        <v>65</v>
      </c>
      <c r="G514" s="12" t="s">
        <v>66</v>
      </c>
      <c r="H514" s="12" t="s">
        <v>36</v>
      </c>
      <c r="I514" s="12" t="s">
        <v>37</v>
      </c>
      <c r="J514" s="13">
        <v>67205.419999999984</v>
      </c>
      <c r="K514" s="14">
        <v>0.13200000000000001</v>
      </c>
      <c r="L514" s="15">
        <v>0.190441</v>
      </c>
      <c r="M514" s="16">
        <v>73962.883317999993</v>
      </c>
      <c r="N514" s="17">
        <f t="shared" ref="N514:N577" si="114">M514*L514</f>
        <v>14085.565461963237</v>
      </c>
      <c r="O514" s="16">
        <f t="shared" ref="O514:O577" si="115">M514*K514</f>
        <v>9763.1005979759993</v>
      </c>
      <c r="P514" s="14">
        <v>4.1868257101004572E-2</v>
      </c>
      <c r="Q514" s="15">
        <v>5.1658999999999997E-2</v>
      </c>
      <c r="R514" s="13">
        <v>77352.549983999997</v>
      </c>
      <c r="S514" s="17">
        <f t="shared" ref="S514:S577" si="116">R514*Q514</f>
        <v>3995.9553796234554</v>
      </c>
      <c r="T514" s="16">
        <f t="shared" ref="T514:T577" si="117">R514*P514</f>
        <v>3238.6164501484191</v>
      </c>
      <c r="U514" s="14">
        <v>0.13183374003538634</v>
      </c>
      <c r="V514" s="15">
        <v>0.16825479590148174</v>
      </c>
      <c r="W514" s="13">
        <v>63413.622499999998</v>
      </c>
      <c r="X514" s="17">
        <f t="shared" ref="X514:X577" si="118">W514*V514</f>
        <v>10669.646111111109</v>
      </c>
      <c r="Y514" s="16">
        <f t="shared" ref="Y514:Y577" si="119">W514*U514</f>
        <v>8360.0550233671256</v>
      </c>
      <c r="Z514" s="14">
        <v>0.60089999999999999</v>
      </c>
      <c r="AA514" s="15">
        <v>0.60431288691466789</v>
      </c>
      <c r="AB514" s="13">
        <v>67205.419999999984</v>
      </c>
      <c r="AC514" s="16">
        <f t="shared" ref="AC514:AC577" si="120">AB514*AA514</f>
        <v>40613.10137651275</v>
      </c>
      <c r="AD514" s="16">
        <f t="shared" ref="AD514:AD577" si="121">AB514*Z514</f>
        <v>40383.736877999989</v>
      </c>
      <c r="AE514" s="14">
        <v>6.3100000000000003E-2</v>
      </c>
      <c r="AF514" s="14">
        <v>8.4745762710999997E-2</v>
      </c>
      <c r="AG514" s="22">
        <v>531</v>
      </c>
      <c r="AH514" s="17">
        <f t="shared" ref="AH514:AH577" si="122">AG514*AF514</f>
        <v>44.999999999540996</v>
      </c>
      <c r="AI514" s="17">
        <f t="shared" ref="AI514:AI577" si="123">AG514*AE514</f>
        <v>33.506100000000004</v>
      </c>
      <c r="AJ514" s="14">
        <v>0.01</v>
      </c>
      <c r="AK514" s="15">
        <v>5.665356871904244E-3</v>
      </c>
      <c r="AL514" s="21">
        <v>636.86540337975669</v>
      </c>
      <c r="AM514" s="16">
        <f t="shared" ref="AM514:AM577" si="124">AL514*AK514</f>
        <v>3.6080697895155729</v>
      </c>
      <c r="AN514" s="16">
        <f t="shared" ref="AN514:AN577" si="125">AL514*AJ514</f>
        <v>6.3686540337975668</v>
      </c>
      <c r="AO514" s="27">
        <v>0.32532436952738858</v>
      </c>
      <c r="AP514" s="27">
        <v>0.37617271840265037</v>
      </c>
    </row>
    <row r="515" spans="1:42" customFormat="1" x14ac:dyDescent="0.25">
      <c r="A515" t="str">
        <f t="shared" ref="A515:A578" si="126">C515&amp;D515&amp;F515&amp;G515</f>
        <v>46143ColombiaBoltBolt</v>
      </c>
      <c r="B515" t="str">
        <f t="shared" si="113"/>
        <v>46143ColombiaBolt</v>
      </c>
      <c r="C515" s="11">
        <v>46143</v>
      </c>
      <c r="D515" s="12" t="s">
        <v>18</v>
      </c>
      <c r="E515" s="12" t="s">
        <v>227</v>
      </c>
      <c r="F515" s="12" t="s">
        <v>67</v>
      </c>
      <c r="G515" s="12" t="s">
        <v>67</v>
      </c>
      <c r="H515" s="12" t="s">
        <v>63</v>
      </c>
      <c r="I515" s="12" t="s">
        <v>64</v>
      </c>
      <c r="J515" s="13">
        <v>6145.8</v>
      </c>
      <c r="K515" s="14">
        <v>8.9927368771470187E-2</v>
      </c>
      <c r="L515" s="15">
        <v>9.6366999999999994E-2</v>
      </c>
      <c r="M515" s="16">
        <v>6204</v>
      </c>
      <c r="N515" s="17">
        <f t="shared" si="114"/>
        <v>597.86086799999998</v>
      </c>
      <c r="O515" s="16">
        <f t="shared" si="115"/>
        <v>557.90939585820104</v>
      </c>
      <c r="P515" s="14">
        <v>4.5000000000000005E-2</v>
      </c>
      <c r="Q515" s="15">
        <v>1.3724E-2</v>
      </c>
      <c r="R515" s="13">
        <v>6849</v>
      </c>
      <c r="S515" s="17">
        <f t="shared" si="116"/>
        <v>93.995676000000003</v>
      </c>
      <c r="T515" s="16">
        <f t="shared" si="117"/>
        <v>308.20500000000004</v>
      </c>
      <c r="U515" s="14">
        <v>6.4014633561233061E-2</v>
      </c>
      <c r="V515" s="15">
        <v>0</v>
      </c>
      <c r="W515" s="13">
        <v>4748.8344444444447</v>
      </c>
      <c r="X515" s="17">
        <f t="shared" si="118"/>
        <v>0</v>
      </c>
      <c r="Y515" s="16">
        <f t="shared" si="119"/>
        <v>303.99489680407288</v>
      </c>
      <c r="Z515" s="14">
        <v>0.84000000000000052</v>
      </c>
      <c r="AA515" s="15">
        <v>0.91151680826703352</v>
      </c>
      <c r="AB515" s="13">
        <v>6145.8</v>
      </c>
      <c r="AC515" s="16">
        <f t="shared" si="120"/>
        <v>5602.0000002475344</v>
      </c>
      <c r="AD515" s="16">
        <f t="shared" si="121"/>
        <v>5162.4720000000034</v>
      </c>
      <c r="AE515" s="14">
        <v>1.9E-2</v>
      </c>
      <c r="AF515" s="14">
        <v>0</v>
      </c>
      <c r="AG515" s="22">
        <v>36</v>
      </c>
      <c r="AH515" s="17">
        <f t="shared" si="122"/>
        <v>0</v>
      </c>
      <c r="AI515" s="17">
        <f t="shared" si="123"/>
        <v>0.68399999999999994</v>
      </c>
      <c r="AJ515" s="14">
        <v>0.01</v>
      </c>
      <c r="AK515" s="15">
        <v>0</v>
      </c>
      <c r="AL515" s="21">
        <v>55.616417999999918</v>
      </c>
      <c r="AM515" s="16">
        <f t="shared" si="124"/>
        <v>0</v>
      </c>
      <c r="AN515" s="16">
        <f t="shared" si="125"/>
        <v>0.55616417999999923</v>
      </c>
      <c r="AO515" s="27">
        <v>0.29197334824605492</v>
      </c>
      <c r="AP515" s="27">
        <v>0.42190854527124116</v>
      </c>
    </row>
    <row r="516" spans="1:42" customFormat="1" x14ac:dyDescent="0.25">
      <c r="A516" t="str">
        <f t="shared" si="126"/>
        <v>46143PeruBooking.comBooking EPS</v>
      </c>
      <c r="B516" t="str">
        <f t="shared" si="113"/>
        <v>46143PeruBooking EPS</v>
      </c>
      <c r="C516" s="11">
        <v>46143</v>
      </c>
      <c r="D516" s="12" t="s">
        <v>39</v>
      </c>
      <c r="E516" s="12" t="s">
        <v>227</v>
      </c>
      <c r="F516" s="12" t="s">
        <v>68</v>
      </c>
      <c r="G516" s="12" t="s">
        <v>69</v>
      </c>
      <c r="H516" s="12" t="s">
        <v>28</v>
      </c>
      <c r="I516" s="12" t="s">
        <v>29</v>
      </c>
      <c r="J516" s="13">
        <v>15084.744269589999</v>
      </c>
      <c r="K516" s="14">
        <v>0.10299999999999999</v>
      </c>
      <c r="L516" s="15">
        <v>0.39767799999999998</v>
      </c>
      <c r="M516" s="16">
        <v>20190.167776999999</v>
      </c>
      <c r="N516" s="17">
        <f t="shared" si="114"/>
        <v>8029.1855412218047</v>
      </c>
      <c r="O516" s="16">
        <f t="shared" si="115"/>
        <v>2079.5872810309997</v>
      </c>
      <c r="P516" s="14">
        <v>7.99705242473156E-2</v>
      </c>
      <c r="Q516" s="15">
        <v>0.25169599999999998</v>
      </c>
      <c r="R516" s="13">
        <v>21378.917776999999</v>
      </c>
      <c r="S516" s="17">
        <f t="shared" si="116"/>
        <v>5380.9880887997915</v>
      </c>
      <c r="T516" s="16">
        <f t="shared" si="117"/>
        <v>1709.6832624669448</v>
      </c>
      <c r="U516" s="14">
        <v>0</v>
      </c>
      <c r="V516" s="15">
        <v>0</v>
      </c>
      <c r="W516" s="13">
        <v>13947.133333333335</v>
      </c>
      <c r="X516" s="17">
        <f t="shared" si="118"/>
        <v>0</v>
      </c>
      <c r="Y516" s="16">
        <f t="shared" si="119"/>
        <v>0</v>
      </c>
      <c r="Z516" s="14">
        <v>0.8</v>
      </c>
      <c r="AA516" s="15">
        <v>0.85756436462821151</v>
      </c>
      <c r="AB516" s="13">
        <v>15084.744269589999</v>
      </c>
      <c r="AC516" s="16">
        <f t="shared" si="120"/>
        <v>12936.139135130003</v>
      </c>
      <c r="AD516" s="16">
        <f t="shared" si="121"/>
        <v>12067.795415672001</v>
      </c>
      <c r="AE516" s="14">
        <v>0.1007</v>
      </c>
      <c r="AF516" s="14">
        <v>0.16129032258000001</v>
      </c>
      <c r="AG516" s="22">
        <v>93</v>
      </c>
      <c r="AH516" s="17">
        <f t="shared" si="122"/>
        <v>14.99999999994</v>
      </c>
      <c r="AI516" s="17">
        <f t="shared" si="123"/>
        <v>9.3651</v>
      </c>
      <c r="AJ516" s="14">
        <v>0.01</v>
      </c>
      <c r="AK516" s="15">
        <v>0</v>
      </c>
      <c r="AL516" s="21">
        <v>256.72441525936586</v>
      </c>
      <c r="AM516" s="16">
        <f t="shared" si="124"/>
        <v>0</v>
      </c>
      <c r="AN516" s="16">
        <f t="shared" si="125"/>
        <v>2.5672441525936587</v>
      </c>
      <c r="AO516" s="27">
        <v>0.44410274320166843</v>
      </c>
      <c r="AP516" s="27">
        <v>0.47749495283273313</v>
      </c>
    </row>
    <row r="517" spans="1:42" customFormat="1" x14ac:dyDescent="0.25">
      <c r="A517" t="str">
        <f t="shared" si="126"/>
        <v>46143PeruBridgewayBridgeway</v>
      </c>
      <c r="B517" t="str">
        <f t="shared" si="113"/>
        <v>46143PeruBridgeway</v>
      </c>
      <c r="C517" s="11">
        <v>46143</v>
      </c>
      <c r="D517" s="12" t="s">
        <v>39</v>
      </c>
      <c r="E517" s="12" t="s">
        <v>227</v>
      </c>
      <c r="F517" s="12" t="s">
        <v>70</v>
      </c>
      <c r="G517" s="12" t="s">
        <v>70</v>
      </c>
      <c r="H517" s="12" t="s">
        <v>32</v>
      </c>
      <c r="I517" s="12" t="s">
        <v>33</v>
      </c>
      <c r="J517" s="13">
        <v>12630.666500000003</v>
      </c>
      <c r="K517" s="14">
        <v>6.295575583832333E-2</v>
      </c>
      <c r="L517" s="15">
        <v>5.8073E-2</v>
      </c>
      <c r="M517" s="16">
        <v>12385.999996</v>
      </c>
      <c r="N517" s="17">
        <f t="shared" si="114"/>
        <v>719.29217776770804</v>
      </c>
      <c r="O517" s="16">
        <f t="shared" si="115"/>
        <v>779.76999156164982</v>
      </c>
      <c r="P517" s="14">
        <v>3.5584540754479213E-2</v>
      </c>
      <c r="Q517" s="15">
        <v>1.5070999999999999E-2</v>
      </c>
      <c r="R517" s="13">
        <v>13402.499989</v>
      </c>
      <c r="S517" s="17">
        <f t="shared" si="116"/>
        <v>201.98907733421899</v>
      </c>
      <c r="T517" s="16">
        <f t="shared" si="117"/>
        <v>476.92180707047771</v>
      </c>
      <c r="U517" s="14">
        <v>5.0659306166005905E-2</v>
      </c>
      <c r="V517" s="15">
        <v>2.6959309330902093E-3</v>
      </c>
      <c r="W517" s="13">
        <v>11912.088055555556</v>
      </c>
      <c r="X517" s="17">
        <f t="shared" si="118"/>
        <v>32.114166666666627</v>
      </c>
      <c r="Y517" s="16">
        <f t="shared" si="119"/>
        <v>603.45811588281083</v>
      </c>
      <c r="Z517" s="14">
        <v>0.92</v>
      </c>
      <c r="AA517" s="15">
        <v>0.89845752239022503</v>
      </c>
      <c r="AB517" s="13">
        <v>12630.666500000003</v>
      </c>
      <c r="AC517" s="16">
        <f t="shared" si="120"/>
        <v>11348.117329727218</v>
      </c>
      <c r="AD517" s="16">
        <f t="shared" si="121"/>
        <v>11620.213180000002</v>
      </c>
      <c r="AE517" s="14">
        <v>4.7500000000000001E-2</v>
      </c>
      <c r="AF517" s="14">
        <v>4.4776119401999999E-2</v>
      </c>
      <c r="AG517" s="22">
        <v>67</v>
      </c>
      <c r="AH517" s="17">
        <f t="shared" si="122"/>
        <v>2.9999999999339999</v>
      </c>
      <c r="AI517" s="17">
        <f t="shared" si="123"/>
        <v>3.1825000000000001</v>
      </c>
      <c r="AJ517" s="14">
        <v>0.01</v>
      </c>
      <c r="AK517" s="15">
        <v>2.4612700544697197E-3</v>
      </c>
      <c r="AL517" s="21">
        <v>140.26163492556668</v>
      </c>
      <c r="AM517" s="16">
        <f t="shared" si="124"/>
        <v>0.34522176183326148</v>
      </c>
      <c r="AN517" s="16">
        <f t="shared" si="125"/>
        <v>1.4026163492556669</v>
      </c>
      <c r="AO517" s="27">
        <v>0.44547593969760674</v>
      </c>
      <c r="AP517" s="27">
        <v>0.28457134946309781</v>
      </c>
    </row>
    <row r="518" spans="1:42" customFormat="1" x14ac:dyDescent="0.25">
      <c r="A518" t="str">
        <f t="shared" si="126"/>
        <v>46143ColombiaC.H. Robinson Worldwide Inc.C.H. Robinson Worldwide, Inc.</v>
      </c>
      <c r="B518" t="str">
        <f t="shared" si="113"/>
        <v>46143ColombiaC.H. Robinson Worldwide, Inc.</v>
      </c>
      <c r="C518" s="11">
        <v>46143</v>
      </c>
      <c r="D518" s="12" t="s">
        <v>18</v>
      </c>
      <c r="E518" s="12" t="s">
        <v>227</v>
      </c>
      <c r="F518" s="12" t="s">
        <v>71</v>
      </c>
      <c r="G518" s="12" t="s">
        <v>72</v>
      </c>
      <c r="H518" s="12" t="s">
        <v>32</v>
      </c>
      <c r="I518" s="12" t="s">
        <v>33</v>
      </c>
      <c r="J518" s="13">
        <v>7573.9</v>
      </c>
      <c r="K518" s="14">
        <v>0.11298142759832493</v>
      </c>
      <c r="L518" s="15">
        <v>9.6242999999999995E-2</v>
      </c>
      <c r="M518" s="16">
        <v>8205.5</v>
      </c>
      <c r="N518" s="17">
        <f t="shared" si="114"/>
        <v>789.72193649999997</v>
      </c>
      <c r="O518" s="16">
        <f t="shared" si="115"/>
        <v>927.06910415805521</v>
      </c>
      <c r="P518" s="14">
        <v>5.5180027173913043E-2</v>
      </c>
      <c r="Q518" s="15">
        <v>2.3630999999999999E-2</v>
      </c>
      <c r="R518" s="13">
        <v>8209.5</v>
      </c>
      <c r="S518" s="17">
        <f t="shared" si="116"/>
        <v>193.9986945</v>
      </c>
      <c r="T518" s="16">
        <f t="shared" si="117"/>
        <v>453.00043308423915</v>
      </c>
      <c r="U518" s="14">
        <v>0</v>
      </c>
      <c r="V518" s="15">
        <v>0.26322039908694445</v>
      </c>
      <c r="W518" s="13">
        <v>7154.1219444444441</v>
      </c>
      <c r="X518" s="17">
        <f t="shared" si="118"/>
        <v>1883.1108333333336</v>
      </c>
      <c r="Y518" s="16">
        <f t="shared" si="119"/>
        <v>0</v>
      </c>
      <c r="Z518" s="14">
        <v>0.94</v>
      </c>
      <c r="AA518" s="15">
        <v>0.74572941285203143</v>
      </c>
      <c r="AB518" s="13">
        <v>7573.9</v>
      </c>
      <c r="AC518" s="16">
        <f t="shared" si="120"/>
        <v>5648.0800000000008</v>
      </c>
      <c r="AD518" s="16">
        <f t="shared" si="121"/>
        <v>7119.4659999999994</v>
      </c>
      <c r="AE518" s="14">
        <v>7.4899999999999994E-2</v>
      </c>
      <c r="AF518" s="14">
        <v>3.2258064516000003E-2</v>
      </c>
      <c r="AG518" s="22">
        <v>62</v>
      </c>
      <c r="AH518" s="17">
        <f t="shared" si="122"/>
        <v>1.9999999999920002</v>
      </c>
      <c r="AI518" s="17">
        <f t="shared" si="123"/>
        <v>4.6437999999999997</v>
      </c>
      <c r="AJ518" s="14">
        <v>0.01</v>
      </c>
      <c r="AK518" s="15">
        <v>7.0761539594879526E-3</v>
      </c>
      <c r="AL518" s="21">
        <v>85.286007999999995</v>
      </c>
      <c r="AM518" s="16">
        <f t="shared" si="124"/>
        <v>0.6034969231981212</v>
      </c>
      <c r="AN518" s="16">
        <f t="shared" si="125"/>
        <v>0.85286008000000002</v>
      </c>
      <c r="AO518" s="27">
        <v>0.40344524085566891</v>
      </c>
      <c r="AP518" s="27">
        <v>0.4228014929799303</v>
      </c>
    </row>
    <row r="519" spans="1:42" customFormat="1" x14ac:dyDescent="0.25">
      <c r="A519" t="str">
        <f t="shared" si="126"/>
        <v>46143ColombiaCapital OneCapital One</v>
      </c>
      <c r="B519" t="str">
        <f t="shared" si="113"/>
        <v>46143ColombiaCapital One</v>
      </c>
      <c r="C519" s="11">
        <v>46143</v>
      </c>
      <c r="D519" s="12" t="s">
        <v>18</v>
      </c>
      <c r="E519" s="12" t="s">
        <v>227</v>
      </c>
      <c r="F519" s="12" t="s">
        <v>73</v>
      </c>
      <c r="G519" s="12" t="s">
        <v>73</v>
      </c>
      <c r="H519" s="12" t="s">
        <v>32</v>
      </c>
      <c r="I519" s="12" t="s">
        <v>33</v>
      </c>
      <c r="J519" s="13">
        <v>136914.71999999997</v>
      </c>
      <c r="K519" s="14">
        <v>0.13811374378361224</v>
      </c>
      <c r="L519" s="15">
        <v>0.145068</v>
      </c>
      <c r="M519" s="16">
        <v>155199.124973</v>
      </c>
      <c r="N519" s="17">
        <f t="shared" si="114"/>
        <v>22514.426661583166</v>
      </c>
      <c r="O519" s="16">
        <f t="shared" si="115"/>
        <v>21435.132181961737</v>
      </c>
      <c r="P519" s="14">
        <v>4.3929314595538574E-2</v>
      </c>
      <c r="Q519" s="15">
        <v>4.6149000000000003E-2</v>
      </c>
      <c r="R519" s="13">
        <v>160251.624973</v>
      </c>
      <c r="S519" s="17">
        <f t="shared" si="116"/>
        <v>7395.4522408789771</v>
      </c>
      <c r="T519" s="16">
        <f t="shared" si="117"/>
        <v>7039.7440478851822</v>
      </c>
      <c r="U519" s="14">
        <v>8.9468339522809484E-2</v>
      </c>
      <c r="V519" s="15">
        <v>0.1455464146520713</v>
      </c>
      <c r="W519" s="13">
        <v>136839.81111111111</v>
      </c>
      <c r="X519" s="17">
        <f t="shared" si="118"/>
        <v>19916.543888888889</v>
      </c>
      <c r="Y519" s="16">
        <f t="shared" si="119"/>
        <v>12242.830680726007</v>
      </c>
      <c r="Z519" s="14">
        <v>0.79349999999999998</v>
      </c>
      <c r="AA519" s="15">
        <v>0.80561715794181987</v>
      </c>
      <c r="AB519" s="13">
        <v>136914.71999999997</v>
      </c>
      <c r="AC519" s="16">
        <f t="shared" si="120"/>
        <v>110300.84760680002</v>
      </c>
      <c r="AD519" s="16">
        <f t="shared" si="121"/>
        <v>108641.83031999998</v>
      </c>
      <c r="AE519" s="14">
        <v>0.1094</v>
      </c>
      <c r="AF519" s="14">
        <v>0.13080568720300001</v>
      </c>
      <c r="AG519" s="22">
        <v>1055</v>
      </c>
      <c r="AH519" s="17">
        <f t="shared" si="122"/>
        <v>137.999999999165</v>
      </c>
      <c r="AI519" s="17">
        <f t="shared" si="123"/>
        <v>115.417</v>
      </c>
      <c r="AJ519" s="14">
        <v>0.01</v>
      </c>
      <c r="AK519" s="15">
        <v>9.516844231301674E-3</v>
      </c>
      <c r="AL519" s="21">
        <v>1692.8383190869831</v>
      </c>
      <c r="AM519" s="16">
        <f t="shared" si="124"/>
        <v>16.110478591529379</v>
      </c>
      <c r="AN519" s="16">
        <f t="shared" si="125"/>
        <v>16.92838319086983</v>
      </c>
      <c r="AO519" s="27">
        <v>0.33841089928220919</v>
      </c>
      <c r="AP519" s="27">
        <v>0.32897512487598279</v>
      </c>
    </row>
    <row r="520" spans="1:42" customFormat="1" x14ac:dyDescent="0.25">
      <c r="A520" t="str">
        <f t="shared" si="126"/>
        <v>46143ColombiaCemexCemex Colombia</v>
      </c>
      <c r="B520" t="str">
        <f t="shared" si="113"/>
        <v>46143ColombiaCemex Colombia</v>
      </c>
      <c r="C520" s="11">
        <v>46143</v>
      </c>
      <c r="D520" s="12" t="s">
        <v>18</v>
      </c>
      <c r="E520" s="12" t="s">
        <v>227</v>
      </c>
      <c r="F520" s="12" t="s">
        <v>74</v>
      </c>
      <c r="G520" s="12" t="s">
        <v>75</v>
      </c>
      <c r="H520" s="12" t="s">
        <v>36</v>
      </c>
      <c r="I520" s="12" t="s">
        <v>37</v>
      </c>
      <c r="J520" s="13">
        <v>50975.00000171498</v>
      </c>
      <c r="K520" s="14">
        <v>6.1008335728087768E-2</v>
      </c>
      <c r="L520" s="15">
        <v>9.9100999999999995E-2</v>
      </c>
      <c r="M520" s="16">
        <v>50832.399941999996</v>
      </c>
      <c r="N520" s="17">
        <f t="shared" si="114"/>
        <v>5037.5416666521414</v>
      </c>
      <c r="O520" s="16">
        <f t="shared" si="115"/>
        <v>3101.2001215259647</v>
      </c>
      <c r="P520" s="14">
        <v>9.0000000000000011E-3</v>
      </c>
      <c r="Q520" s="15">
        <v>6.2269999999999999E-3</v>
      </c>
      <c r="R520" s="13">
        <v>55483.649943999997</v>
      </c>
      <c r="S520" s="17">
        <f t="shared" si="116"/>
        <v>345.49668820128795</v>
      </c>
      <c r="T520" s="16">
        <f t="shared" si="117"/>
        <v>499.35284949600003</v>
      </c>
      <c r="U520" s="14">
        <v>0</v>
      </c>
      <c r="V520" s="15">
        <v>0</v>
      </c>
      <c r="W520" s="13">
        <v>52712.71</v>
      </c>
      <c r="X520" s="17">
        <f t="shared" si="118"/>
        <v>0</v>
      </c>
      <c r="Y520" s="16">
        <f t="shared" si="119"/>
        <v>0</v>
      </c>
      <c r="Z520" s="14">
        <v>0.9900000000000001</v>
      </c>
      <c r="AA520" s="15">
        <v>0.99293771451633317</v>
      </c>
      <c r="AB520" s="13">
        <v>50975.00000171498</v>
      </c>
      <c r="AC520" s="16">
        <f t="shared" si="120"/>
        <v>50614.999999172949</v>
      </c>
      <c r="AD520" s="16">
        <f t="shared" si="121"/>
        <v>50465.250001697837</v>
      </c>
      <c r="AE520" s="14">
        <v>1.4500000000000001E-2</v>
      </c>
      <c r="AF520" s="14">
        <v>1.3071895424E-2</v>
      </c>
      <c r="AG520" s="22">
        <v>306</v>
      </c>
      <c r="AH520" s="17">
        <f t="shared" si="122"/>
        <v>3.9999999997439999</v>
      </c>
      <c r="AI520" s="17">
        <f t="shared" si="123"/>
        <v>4.4370000000000003</v>
      </c>
      <c r="AJ520" s="14">
        <v>0.01</v>
      </c>
      <c r="AK520" s="15">
        <v>2.186881569279037E-3</v>
      </c>
      <c r="AL520" s="21">
        <v>285.24610489117248</v>
      </c>
      <c r="AM520" s="16">
        <f t="shared" si="124"/>
        <v>0.6237994494951401</v>
      </c>
      <c r="AN520" s="16">
        <f t="shared" si="125"/>
        <v>2.8524610489117248</v>
      </c>
      <c r="AO520" s="27">
        <v>0.33308930496940742</v>
      </c>
      <c r="AP520" s="27">
        <v>0.34858123712489741</v>
      </c>
    </row>
    <row r="521" spans="1:42" customFormat="1" x14ac:dyDescent="0.25">
      <c r="A521" t="str">
        <f t="shared" si="126"/>
        <v>46143PeruCentene CorporationCentene</v>
      </c>
      <c r="B521" t="str">
        <f t="shared" si="113"/>
        <v>46143PeruCentene</v>
      </c>
      <c r="C521" s="11">
        <v>46143</v>
      </c>
      <c r="D521" s="12" t="s">
        <v>39</v>
      </c>
      <c r="E521" s="12" t="s">
        <v>227</v>
      </c>
      <c r="F521" s="12" t="s">
        <v>76</v>
      </c>
      <c r="G521" s="12" t="s">
        <v>77</v>
      </c>
      <c r="H521" s="12" t="s">
        <v>41</v>
      </c>
      <c r="I521" s="12" t="s">
        <v>42</v>
      </c>
      <c r="J521" s="13">
        <v>47322.618430120005</v>
      </c>
      <c r="K521" s="14">
        <v>0.13481098898525051</v>
      </c>
      <c r="L521" s="15">
        <v>0.19176199999999999</v>
      </c>
      <c r="M521" s="16">
        <v>57293.601107000002</v>
      </c>
      <c r="N521" s="17">
        <f t="shared" si="114"/>
        <v>10986.735535480533</v>
      </c>
      <c r="O521" s="16">
        <f t="shared" si="115"/>
        <v>7723.8070277611141</v>
      </c>
      <c r="P521" s="14">
        <v>7.8749999999999987E-2</v>
      </c>
      <c r="Q521" s="15">
        <v>5.0804000000000002E-2</v>
      </c>
      <c r="R521" s="13">
        <v>62398.517773</v>
      </c>
      <c r="S521" s="17">
        <f t="shared" si="116"/>
        <v>3170.0942969394923</v>
      </c>
      <c r="T521" s="16">
        <f t="shared" si="117"/>
        <v>4913.8832746237495</v>
      </c>
      <c r="U521" s="14">
        <v>0.13525309592068852</v>
      </c>
      <c r="V521" s="15">
        <v>9.9666127274164157E-2</v>
      </c>
      <c r="W521" s="13">
        <v>45813.199444444443</v>
      </c>
      <c r="X521" s="17">
        <f t="shared" si="118"/>
        <v>4566.0241666666661</v>
      </c>
      <c r="Y521" s="16">
        <f t="shared" si="119"/>
        <v>6196.3770588930784</v>
      </c>
      <c r="Z521" s="14">
        <v>0.81374999999999975</v>
      </c>
      <c r="AA521" s="15">
        <v>0.85616981569223971</v>
      </c>
      <c r="AB521" s="13">
        <v>47322.618430120005</v>
      </c>
      <c r="AC521" s="16">
        <f t="shared" si="120"/>
        <v>40516.197499390029</v>
      </c>
      <c r="AD521" s="16">
        <f t="shared" si="121"/>
        <v>38508.780747510144</v>
      </c>
      <c r="AE521" s="14">
        <v>6.5000000000000002E-2</v>
      </c>
      <c r="AF521" s="14">
        <v>6.0402684562999999E-2</v>
      </c>
      <c r="AG521" s="22">
        <v>447</v>
      </c>
      <c r="AH521" s="17">
        <f t="shared" si="122"/>
        <v>26.999999999661</v>
      </c>
      <c r="AI521" s="17">
        <f t="shared" si="123"/>
        <v>29.055</v>
      </c>
      <c r="AJ521" s="14">
        <v>0.01</v>
      </c>
      <c r="AK521" s="15">
        <v>6.048879483028631E-2</v>
      </c>
      <c r="AL521" s="21">
        <v>698.86327529279163</v>
      </c>
      <c r="AM521" s="16">
        <f t="shared" si="124"/>
        <v>42.273397273607571</v>
      </c>
      <c r="AN521" s="16">
        <f t="shared" si="125"/>
        <v>6.9886327529279164</v>
      </c>
      <c r="AO521" s="27">
        <v>0.43120615139159746</v>
      </c>
      <c r="AP521" s="27">
        <v>0.42203888311742044</v>
      </c>
    </row>
    <row r="522" spans="1:42" customFormat="1" x14ac:dyDescent="0.25">
      <c r="A522" t="str">
        <f t="shared" si="126"/>
        <v>46143PeruChowNowChowNow</v>
      </c>
      <c r="B522" t="str">
        <f t="shared" si="113"/>
        <v>46143PeruChowNow</v>
      </c>
      <c r="C522" s="11">
        <v>46143</v>
      </c>
      <c r="D522" s="12" t="s">
        <v>39</v>
      </c>
      <c r="E522" s="12" t="s">
        <v>227</v>
      </c>
      <c r="F522" s="12" t="s">
        <v>78</v>
      </c>
      <c r="G522" s="12" t="s">
        <v>78</v>
      </c>
      <c r="H522" s="12" t="s">
        <v>41</v>
      </c>
      <c r="I522" s="12" t="s">
        <v>42</v>
      </c>
      <c r="J522" s="13">
        <v>2721.67</v>
      </c>
      <c r="K522" s="14">
        <v>0.11034000000000001</v>
      </c>
      <c r="L522" s="15">
        <v>0.20131499999999999</v>
      </c>
      <c r="M522" s="16">
        <v>3108</v>
      </c>
      <c r="N522" s="17">
        <f t="shared" si="114"/>
        <v>625.68701999999996</v>
      </c>
      <c r="O522" s="16">
        <f t="shared" si="115"/>
        <v>342.93672000000004</v>
      </c>
      <c r="P522" s="14">
        <v>7.7579999999999996E-2</v>
      </c>
      <c r="Q522" s="15">
        <v>6.6350000000000006E-2</v>
      </c>
      <c r="R522" s="13">
        <v>3270.5</v>
      </c>
      <c r="S522" s="17">
        <f t="shared" si="116"/>
        <v>216.99767500000002</v>
      </c>
      <c r="T522" s="16">
        <f t="shared" si="117"/>
        <v>253.72538999999998</v>
      </c>
      <c r="U522" s="14">
        <v>0</v>
      </c>
      <c r="V522" s="15">
        <v>0</v>
      </c>
      <c r="W522" s="13">
        <v>922.1633333333333</v>
      </c>
      <c r="X522" s="17">
        <f t="shared" si="118"/>
        <v>0</v>
      </c>
      <c r="Y522" s="16">
        <f t="shared" si="119"/>
        <v>0</v>
      </c>
      <c r="Z522" s="14">
        <v>0.96289999999999998</v>
      </c>
      <c r="AA522" s="15">
        <v>1.0511340463759387</v>
      </c>
      <c r="AB522" s="13">
        <v>2721.67</v>
      </c>
      <c r="AC522" s="16">
        <f t="shared" si="120"/>
        <v>2860.8400000000011</v>
      </c>
      <c r="AD522" s="16">
        <f t="shared" si="121"/>
        <v>2620.6960429999999</v>
      </c>
      <c r="AE522" s="14">
        <v>7.2300000000000003E-2</v>
      </c>
      <c r="AF522" s="14">
        <v>5.5555555554999997E-2</v>
      </c>
      <c r="AG522" s="22">
        <v>18</v>
      </c>
      <c r="AH522" s="17">
        <f t="shared" si="122"/>
        <v>0.99999999999</v>
      </c>
      <c r="AI522" s="17">
        <f t="shared" si="123"/>
        <v>1.3014000000000001</v>
      </c>
      <c r="AJ522" s="14">
        <v>0.01</v>
      </c>
      <c r="AK522" s="15">
        <v>5.2675776691203779E-3</v>
      </c>
      <c r="AL522" s="21">
        <v>33.688739999999996</v>
      </c>
      <c r="AM522" s="16">
        <f t="shared" si="124"/>
        <v>0.17745805452480243</v>
      </c>
      <c r="AN522" s="16">
        <f t="shared" si="125"/>
        <v>0.33688739999999995</v>
      </c>
      <c r="AO522" s="27">
        <v>0.44935966217167983</v>
      </c>
      <c r="AP522" s="27">
        <v>0.4633395980775552</v>
      </c>
    </row>
    <row r="523" spans="1:42" customFormat="1" x14ac:dyDescent="0.25">
      <c r="A523" t="str">
        <f t="shared" si="126"/>
        <v>46143ColombiaCitigroup Inc.Citigroup Inc.</v>
      </c>
      <c r="B523" t="str">
        <f t="shared" si="113"/>
        <v>46143ColombiaCitigroup Inc.</v>
      </c>
      <c r="C523" s="11">
        <v>46143</v>
      </c>
      <c r="D523" s="12" t="s">
        <v>18</v>
      </c>
      <c r="E523" s="12" t="s">
        <v>227</v>
      </c>
      <c r="F523" s="12" t="s">
        <v>79</v>
      </c>
      <c r="G523" s="12" t="s">
        <v>79</v>
      </c>
      <c r="H523" s="12" t="s">
        <v>25</v>
      </c>
      <c r="I523" s="12" t="s">
        <v>26</v>
      </c>
      <c r="J523" s="13">
        <v>6250.6600000000017</v>
      </c>
      <c r="K523" s="14">
        <v>7.2325267451979938E-2</v>
      </c>
      <c r="L523" s="15">
        <v>0.409802</v>
      </c>
      <c r="M523" s="16">
        <v>9275.6833320000005</v>
      </c>
      <c r="N523" s="17">
        <f t="shared" si="114"/>
        <v>3801.1935808202643</v>
      </c>
      <c r="O523" s="16">
        <f t="shared" si="115"/>
        <v>670.86627778677246</v>
      </c>
      <c r="P523" s="14">
        <v>2.267352742991623E-2</v>
      </c>
      <c r="Q523" s="15">
        <v>4.895E-2</v>
      </c>
      <c r="R523" s="13">
        <v>9713.9333320000005</v>
      </c>
      <c r="S523" s="17">
        <f t="shared" si="116"/>
        <v>475.49703660140005</v>
      </c>
      <c r="T523" s="16">
        <f t="shared" si="117"/>
        <v>220.24913385547958</v>
      </c>
      <c r="U523" s="14">
        <v>0</v>
      </c>
      <c r="V523" s="15">
        <v>4.2044269775616643E-2</v>
      </c>
      <c r="W523" s="13">
        <v>6620.2177777777779</v>
      </c>
      <c r="X523" s="17">
        <f t="shared" si="118"/>
        <v>278.34222222222218</v>
      </c>
      <c r="Y523" s="16">
        <f t="shared" si="119"/>
        <v>0</v>
      </c>
      <c r="Z523" s="14">
        <v>0.75</v>
      </c>
      <c r="AA523" s="15">
        <v>0.71234877596925783</v>
      </c>
      <c r="AB523" s="13">
        <v>6250.6600000000017</v>
      </c>
      <c r="AC523" s="16">
        <f t="shared" si="120"/>
        <v>4452.6500000000024</v>
      </c>
      <c r="AD523" s="16">
        <f t="shared" si="121"/>
        <v>4687.9950000000008</v>
      </c>
      <c r="AE523" s="14">
        <v>4.7300000000000002E-2</v>
      </c>
      <c r="AF523" s="14">
        <v>3.1746031745999999E-2</v>
      </c>
      <c r="AG523" s="22">
        <v>63</v>
      </c>
      <c r="AH523" s="17">
        <f t="shared" si="122"/>
        <v>1.9999999999979998</v>
      </c>
      <c r="AI523" s="17">
        <f t="shared" si="123"/>
        <v>2.9799000000000002</v>
      </c>
      <c r="AJ523" s="14">
        <v>0.01</v>
      </c>
      <c r="AK523" s="15">
        <v>0</v>
      </c>
      <c r="AL523" s="21">
        <v>63.561815333333342</v>
      </c>
      <c r="AM523" s="16">
        <f t="shared" si="124"/>
        <v>0</v>
      </c>
      <c r="AN523" s="16">
        <f t="shared" si="125"/>
        <v>0.63561815333333349</v>
      </c>
      <c r="AO523" s="27">
        <v>0.23087148436358179</v>
      </c>
      <c r="AP523" s="27">
        <v>-0.37722592741187844</v>
      </c>
    </row>
    <row r="524" spans="1:42" customFormat="1" x14ac:dyDescent="0.25">
      <c r="A524" t="str">
        <f t="shared" si="126"/>
        <v>46143ColombiaColpatria Red MiltibancaColpatria Red Multibanca SA (Crédito Fácil)</v>
      </c>
      <c r="B524" t="str">
        <f t="shared" si="113"/>
        <v>46143ColombiaColpatria Red Multibanca SA (Crédito Fácil)</v>
      </c>
      <c r="C524" s="11">
        <v>46143</v>
      </c>
      <c r="D524" s="12" t="s">
        <v>18</v>
      </c>
      <c r="E524" s="12" t="s">
        <v>227</v>
      </c>
      <c r="F524" s="12" t="s">
        <v>80</v>
      </c>
      <c r="G524" s="12" t="s">
        <v>81</v>
      </c>
      <c r="H524" s="12" t="s">
        <v>36</v>
      </c>
      <c r="I524" s="12" t="s">
        <v>37</v>
      </c>
      <c r="J524" s="13">
        <v>39495.452999999987</v>
      </c>
      <c r="K524" s="14">
        <v>9.0000000000000011E-2</v>
      </c>
      <c r="L524" s="15">
        <v>0.103269</v>
      </c>
      <c r="M524" s="16">
        <v>47202.499994999998</v>
      </c>
      <c r="N524" s="17">
        <f t="shared" si="114"/>
        <v>4874.5549719836545</v>
      </c>
      <c r="O524" s="16">
        <f t="shared" si="115"/>
        <v>4248.2249995500006</v>
      </c>
      <c r="P524" s="14">
        <v>2.8670707864592273E-2</v>
      </c>
      <c r="Q524" s="15">
        <v>2.7029999999999998E-2</v>
      </c>
      <c r="R524" s="13">
        <v>50674.499994999998</v>
      </c>
      <c r="S524" s="17">
        <f t="shared" si="116"/>
        <v>1369.7317348648498</v>
      </c>
      <c r="T524" s="16">
        <f t="shared" si="117"/>
        <v>1452.8737855409277</v>
      </c>
      <c r="U524" s="14">
        <v>6.8672610997207117E-2</v>
      </c>
      <c r="V524" s="15">
        <v>8.1176701886509703E-2</v>
      </c>
      <c r="W524" s="13">
        <v>52211.676111111112</v>
      </c>
      <c r="X524" s="17">
        <f t="shared" si="118"/>
        <v>4238.3716666666669</v>
      </c>
      <c r="Y524" s="16">
        <f t="shared" si="119"/>
        <v>3585.5121230905052</v>
      </c>
      <c r="Z524" s="14">
        <v>0.90000000000000024</v>
      </c>
      <c r="AA524" s="15">
        <v>0.91314148522858563</v>
      </c>
      <c r="AB524" s="13">
        <v>39495.452999999987</v>
      </c>
      <c r="AC524" s="16">
        <f t="shared" si="120"/>
        <v>36064.936612195786</v>
      </c>
      <c r="AD524" s="16">
        <f t="shared" si="121"/>
        <v>35545.907699999996</v>
      </c>
      <c r="AE524" s="14">
        <v>7.3300000000000004E-2</v>
      </c>
      <c r="AF524" s="14">
        <v>4.4943820224000001E-2</v>
      </c>
      <c r="AG524" s="22">
        <v>267</v>
      </c>
      <c r="AH524" s="17">
        <f t="shared" si="122"/>
        <v>11.999999999808001</v>
      </c>
      <c r="AI524" s="17">
        <f t="shared" si="123"/>
        <v>19.571100000000001</v>
      </c>
      <c r="AJ524" s="14">
        <v>0.01</v>
      </c>
      <c r="AK524" s="15">
        <v>9.9178189532618203E-3</v>
      </c>
      <c r="AL524" s="21">
        <v>229.39652584240417</v>
      </c>
      <c r="AM524" s="16">
        <f t="shared" si="124"/>
        <v>2.275113211812211</v>
      </c>
      <c r="AN524" s="16">
        <f t="shared" si="125"/>
        <v>2.2939652584240418</v>
      </c>
      <c r="AO524" s="27">
        <v>0.29395023635737538</v>
      </c>
      <c r="AP524" s="27">
        <v>0.33763147612538463</v>
      </c>
    </row>
    <row r="525" spans="1:42" customFormat="1" x14ac:dyDescent="0.25">
      <c r="A525" t="str">
        <f t="shared" si="126"/>
        <v>46143ColombiaColsubsidioColsubsidio</v>
      </c>
      <c r="B525" t="str">
        <f t="shared" si="113"/>
        <v>46143ColombiaColsubsidio</v>
      </c>
      <c r="C525" s="11">
        <v>46143</v>
      </c>
      <c r="D525" s="12" t="s">
        <v>18</v>
      </c>
      <c r="E525" s="12" t="s">
        <v>227</v>
      </c>
      <c r="F525" s="12" t="s">
        <v>82</v>
      </c>
      <c r="G525" s="12" t="s">
        <v>82</v>
      </c>
      <c r="H525" s="12" t="s">
        <v>36</v>
      </c>
      <c r="I525" s="12" t="s">
        <v>37</v>
      </c>
      <c r="J525" s="13">
        <v>820.18000000000006</v>
      </c>
      <c r="K525" s="14">
        <v>8.0100000000000005E-2</v>
      </c>
      <c r="L525" s="15">
        <v>0.14713499999999999</v>
      </c>
      <c r="M525" s="16">
        <v>875</v>
      </c>
      <c r="N525" s="17">
        <f t="shared" si="114"/>
        <v>128.74312499999999</v>
      </c>
      <c r="O525" s="16">
        <f t="shared" si="115"/>
        <v>70.087500000000006</v>
      </c>
      <c r="P525" s="14">
        <v>1.0499443000371336E-2</v>
      </c>
      <c r="Q525" s="15">
        <v>3.5864E-2</v>
      </c>
      <c r="R525" s="13">
        <v>948</v>
      </c>
      <c r="S525" s="17">
        <f t="shared" si="116"/>
        <v>33.999071999999998</v>
      </c>
      <c r="T525" s="16">
        <f t="shared" si="117"/>
        <v>9.9534719643520262</v>
      </c>
      <c r="U525" s="14">
        <v>4.17211980953901E-2</v>
      </c>
      <c r="V525" s="15">
        <v>6.6053359565143105E-2</v>
      </c>
      <c r="W525" s="13">
        <v>601.47499999999991</v>
      </c>
      <c r="X525" s="17">
        <f t="shared" si="118"/>
        <v>39.729444444444447</v>
      </c>
      <c r="Y525" s="16">
        <f t="shared" si="119"/>
        <v>25.094257624424756</v>
      </c>
      <c r="Z525" s="14">
        <v>0.97850000000000004</v>
      </c>
      <c r="AA525" s="15">
        <v>0.41670222796621875</v>
      </c>
      <c r="AB525" s="13">
        <v>820.18000000000006</v>
      </c>
      <c r="AC525" s="16">
        <f t="shared" si="120"/>
        <v>341.77083333333331</v>
      </c>
      <c r="AD525" s="16">
        <f t="shared" si="121"/>
        <v>802.54613000000006</v>
      </c>
      <c r="AE525" s="14">
        <v>5.7299999999999997E-2</v>
      </c>
      <c r="AF525" s="14">
        <v>0</v>
      </c>
      <c r="AG525" s="22">
        <v>5</v>
      </c>
      <c r="AH525" s="17">
        <f t="shared" si="122"/>
        <v>0</v>
      </c>
      <c r="AI525" s="17">
        <f t="shared" si="123"/>
        <v>0.28649999999999998</v>
      </c>
      <c r="AJ525" s="14">
        <v>0.01</v>
      </c>
      <c r="AK525" s="15">
        <v>0</v>
      </c>
      <c r="AL525" s="21">
        <v>40.055356236982497</v>
      </c>
      <c r="AM525" s="16">
        <f t="shared" si="124"/>
        <v>0</v>
      </c>
      <c r="AN525" s="16">
        <f t="shared" si="125"/>
        <v>0.40055356236982498</v>
      </c>
      <c r="AO525" s="27">
        <v>0.63632618877879321</v>
      </c>
      <c r="AP525" s="27">
        <v>0.62053833832358529</v>
      </c>
    </row>
    <row r="526" spans="1:42" customFormat="1" x14ac:dyDescent="0.25">
      <c r="A526" t="str">
        <f t="shared" si="126"/>
        <v>46143ColombiaComfenalco AntioquiaComfenalco Antioquia</v>
      </c>
      <c r="B526" t="str">
        <f t="shared" si="113"/>
        <v>46143ColombiaComfenalco Antioquia</v>
      </c>
      <c r="C526" s="11">
        <v>46143</v>
      </c>
      <c r="D526" s="12" t="s">
        <v>18</v>
      </c>
      <c r="E526" s="12" t="s">
        <v>227</v>
      </c>
      <c r="F526" s="12" t="s">
        <v>83</v>
      </c>
      <c r="G526" s="12" t="s">
        <v>83</v>
      </c>
      <c r="H526" s="12" t="s">
        <v>36</v>
      </c>
      <c r="I526" s="12" t="s">
        <v>37</v>
      </c>
      <c r="J526" s="13">
        <v>2078.9299999999998</v>
      </c>
      <c r="K526" s="14">
        <v>5.2822342129697122E-2</v>
      </c>
      <c r="L526" s="15">
        <v>5.9596000000000003E-2</v>
      </c>
      <c r="M526" s="16">
        <v>2097</v>
      </c>
      <c r="N526" s="17">
        <f t="shared" si="114"/>
        <v>124.972812</v>
      </c>
      <c r="O526" s="16">
        <f t="shared" si="115"/>
        <v>110.76845144597486</v>
      </c>
      <c r="P526" s="14">
        <v>7.0580416482055831E-3</v>
      </c>
      <c r="Q526" s="15">
        <v>0</v>
      </c>
      <c r="R526" s="13">
        <v>2320.5</v>
      </c>
      <c r="S526" s="17">
        <f t="shared" si="116"/>
        <v>0</v>
      </c>
      <c r="T526" s="16">
        <f t="shared" si="117"/>
        <v>16.378185644661055</v>
      </c>
      <c r="U526" s="14">
        <v>0</v>
      </c>
      <c r="V526" s="15">
        <v>0</v>
      </c>
      <c r="W526" s="13">
        <v>1866.1194444444445</v>
      </c>
      <c r="X526" s="17">
        <f t="shared" si="118"/>
        <v>0</v>
      </c>
      <c r="Y526" s="16">
        <f t="shared" si="119"/>
        <v>0</v>
      </c>
      <c r="Z526" s="14">
        <v>0.99809999999999999</v>
      </c>
      <c r="AA526" s="15">
        <v>1.1685275330963525</v>
      </c>
      <c r="AB526" s="13">
        <v>2078.9299999999998</v>
      </c>
      <c r="AC526" s="16">
        <f t="shared" si="120"/>
        <v>2429.28694438</v>
      </c>
      <c r="AD526" s="16">
        <f t="shared" si="121"/>
        <v>2074.9800329999998</v>
      </c>
      <c r="AE526" s="14">
        <v>8.0999999999999996E-3</v>
      </c>
      <c r="AF526" s="14">
        <v>0</v>
      </c>
      <c r="AG526" s="22">
        <v>14</v>
      </c>
      <c r="AH526" s="17">
        <f t="shared" si="122"/>
        <v>0</v>
      </c>
      <c r="AI526" s="17">
        <f t="shared" si="123"/>
        <v>0.1134</v>
      </c>
      <c r="AJ526" s="14">
        <v>0.01</v>
      </c>
      <c r="AK526" s="15">
        <v>9.0258498369435985E-3</v>
      </c>
      <c r="AL526" s="21">
        <v>21.073745398585082</v>
      </c>
      <c r="AM526" s="16">
        <f t="shared" si="124"/>
        <v>0.19020846146961007</v>
      </c>
      <c r="AN526" s="16">
        <f t="shared" si="125"/>
        <v>0.21073745398585084</v>
      </c>
      <c r="AO526" s="27">
        <v>0.30624461253031721</v>
      </c>
      <c r="AP526" s="27">
        <v>0.43923200386874384</v>
      </c>
    </row>
    <row r="527" spans="1:42" customFormat="1" x14ac:dyDescent="0.25">
      <c r="A527" t="str">
        <f t="shared" si="126"/>
        <v>46143ColombiaConcora Credit Inc.Concora Credit Inc.</v>
      </c>
      <c r="B527" t="str">
        <f t="shared" si="113"/>
        <v>46143ColombiaConcora Credit Inc.</v>
      </c>
      <c r="C527" s="11">
        <v>46143</v>
      </c>
      <c r="D527" s="12" t="s">
        <v>18</v>
      </c>
      <c r="E527" s="12" t="s">
        <v>227</v>
      </c>
      <c r="F527" s="12" t="s">
        <v>84</v>
      </c>
      <c r="G527" s="12" t="s">
        <v>84</v>
      </c>
      <c r="H527" s="12" t="s">
        <v>25</v>
      </c>
      <c r="I527" s="12" t="s">
        <v>26</v>
      </c>
      <c r="J527" s="13">
        <v>31287.829999999994</v>
      </c>
      <c r="K527" s="14">
        <v>0.14814622676354339</v>
      </c>
      <c r="L527" s="15">
        <v>0.179511</v>
      </c>
      <c r="M527" s="16">
        <v>32927.583329000001</v>
      </c>
      <c r="N527" s="17">
        <f t="shared" si="114"/>
        <v>5910.8634109721197</v>
      </c>
      <c r="O527" s="16">
        <f t="shared" si="115"/>
        <v>4878.0972266335048</v>
      </c>
      <c r="P527" s="14">
        <v>5.3796426377716436E-2</v>
      </c>
      <c r="Q527" s="15">
        <v>3.1442999999999999E-2</v>
      </c>
      <c r="R527" s="13">
        <v>36065.216661999999</v>
      </c>
      <c r="S527" s="17">
        <f t="shared" si="116"/>
        <v>1133.9986075032659</v>
      </c>
      <c r="T527" s="16">
        <f t="shared" si="117"/>
        <v>1940.179772953675</v>
      </c>
      <c r="U527" s="14">
        <v>0</v>
      </c>
      <c r="V527" s="15">
        <v>6.2585159908623039E-2</v>
      </c>
      <c r="W527" s="13">
        <v>30001.361388888887</v>
      </c>
      <c r="X527" s="17">
        <f t="shared" si="118"/>
        <v>1877.6399999999999</v>
      </c>
      <c r="Y527" s="16">
        <f t="shared" si="119"/>
        <v>0</v>
      </c>
      <c r="Z527" s="14">
        <v>0.89639999999999997</v>
      </c>
      <c r="AA527" s="15">
        <v>0.85363734078074427</v>
      </c>
      <c r="AB527" s="13">
        <v>31287.829999999994</v>
      </c>
      <c r="AC527" s="16">
        <f t="shared" si="120"/>
        <v>26708.459999999988</v>
      </c>
      <c r="AD527" s="16">
        <f t="shared" si="121"/>
        <v>28046.410811999995</v>
      </c>
      <c r="AE527" s="14">
        <v>0.1174</v>
      </c>
      <c r="AF527" s="14">
        <v>7.2115384615E-2</v>
      </c>
      <c r="AG527" s="22">
        <v>208</v>
      </c>
      <c r="AH527" s="17">
        <f t="shared" si="122"/>
        <v>14.99999999992</v>
      </c>
      <c r="AI527" s="17">
        <f t="shared" si="123"/>
        <v>24.4192</v>
      </c>
      <c r="AJ527" s="14">
        <v>0.01</v>
      </c>
      <c r="AK527" s="15">
        <v>0</v>
      </c>
      <c r="AL527" s="21">
        <v>375.34582316666666</v>
      </c>
      <c r="AM527" s="16">
        <f t="shared" si="124"/>
        <v>0</v>
      </c>
      <c r="AN527" s="16">
        <f t="shared" si="125"/>
        <v>3.7534582316666665</v>
      </c>
      <c r="AO527" s="27">
        <v>0.36673111344617398</v>
      </c>
      <c r="AP527" s="27">
        <v>0.27510927248742734</v>
      </c>
    </row>
    <row r="528" spans="1:42" customFormat="1" x14ac:dyDescent="0.25">
      <c r="A528" t="str">
        <f t="shared" si="126"/>
        <v>46143PeruConserviceConservice</v>
      </c>
      <c r="B528" t="str">
        <f t="shared" si="113"/>
        <v>46143PeruConservice</v>
      </c>
      <c r="C528" s="11">
        <v>46143</v>
      </c>
      <c r="D528" s="12" t="s">
        <v>39</v>
      </c>
      <c r="E528" s="12" t="s">
        <v>227</v>
      </c>
      <c r="F528" s="12" t="s">
        <v>85</v>
      </c>
      <c r="G528" s="12" t="s">
        <v>85</v>
      </c>
      <c r="H528" s="12" t="s">
        <v>41</v>
      </c>
      <c r="I528" s="12" t="s">
        <v>42</v>
      </c>
      <c r="J528" s="13">
        <v>9885.1768988300009</v>
      </c>
      <c r="K528" s="14">
        <v>0.17314000000000002</v>
      </c>
      <c r="L528" s="15">
        <v>0.15570899999999999</v>
      </c>
      <c r="M528" s="16">
        <v>10450.901108</v>
      </c>
      <c r="N528" s="17">
        <f t="shared" si="114"/>
        <v>1627.2993606255718</v>
      </c>
      <c r="O528" s="16">
        <f t="shared" si="115"/>
        <v>1809.4690178391202</v>
      </c>
      <c r="P528" s="14">
        <v>5.4450000000000005E-2</v>
      </c>
      <c r="Q528" s="15">
        <v>2.8638E-2</v>
      </c>
      <c r="R528" s="13">
        <v>11313.401108</v>
      </c>
      <c r="S528" s="17">
        <f t="shared" si="116"/>
        <v>323.99318093090403</v>
      </c>
      <c r="T528" s="16">
        <f t="shared" si="117"/>
        <v>616.01469033060005</v>
      </c>
      <c r="U528" s="14">
        <v>0</v>
      </c>
      <c r="V528" s="15">
        <v>0</v>
      </c>
      <c r="W528" s="13">
        <v>9117.9655555555564</v>
      </c>
      <c r="X528" s="17">
        <f t="shared" si="118"/>
        <v>0</v>
      </c>
      <c r="Y528" s="16">
        <f t="shared" si="119"/>
        <v>0</v>
      </c>
      <c r="Z528" s="14">
        <v>0.8</v>
      </c>
      <c r="AA528" s="15">
        <v>0.79066523594743787</v>
      </c>
      <c r="AB528" s="13">
        <v>9885.1768988300009</v>
      </c>
      <c r="AC528" s="16">
        <f t="shared" si="120"/>
        <v>7815.8657250955848</v>
      </c>
      <c r="AD528" s="16">
        <f t="shared" si="121"/>
        <v>7908.1415190640009</v>
      </c>
      <c r="AE528" s="14">
        <v>8.5000000000000006E-2</v>
      </c>
      <c r="AF528" s="14">
        <v>5.1546391752000001E-2</v>
      </c>
      <c r="AG528" s="22">
        <v>97</v>
      </c>
      <c r="AH528" s="17">
        <f t="shared" si="122"/>
        <v>4.9999999999440004</v>
      </c>
      <c r="AI528" s="17">
        <f t="shared" si="123"/>
        <v>8.245000000000001</v>
      </c>
      <c r="AJ528" s="14">
        <v>0.01</v>
      </c>
      <c r="AK528" s="15">
        <v>5.8310763425628428E-3</v>
      </c>
      <c r="AL528" s="21">
        <v>155.5895888631558</v>
      </c>
      <c r="AM528" s="16">
        <f t="shared" si="124"/>
        <v>0.90725477076902694</v>
      </c>
      <c r="AN528" s="16">
        <f t="shared" si="125"/>
        <v>1.5558958886315579</v>
      </c>
      <c r="AO528" s="27">
        <v>0.44893602161386204</v>
      </c>
      <c r="AP528" s="27">
        <v>0.32581563409898573</v>
      </c>
    </row>
    <row r="529" spans="1:42" customFormat="1" x14ac:dyDescent="0.25">
      <c r="A529" t="str">
        <f t="shared" si="126"/>
        <v>46143ColombiaCopa AirlinesCopa Airlines</v>
      </c>
      <c r="B529" t="str">
        <f t="shared" si="113"/>
        <v>46143ColombiaCopa Airlines</v>
      </c>
      <c r="C529" s="11">
        <v>46143</v>
      </c>
      <c r="D529" s="12" t="s">
        <v>18</v>
      </c>
      <c r="E529" s="12" t="s">
        <v>227</v>
      </c>
      <c r="F529" s="12" t="s">
        <v>86</v>
      </c>
      <c r="G529" s="12" t="s">
        <v>86</v>
      </c>
      <c r="H529" s="12" t="s">
        <v>36</v>
      </c>
      <c r="I529" s="12" t="s">
        <v>37</v>
      </c>
      <c r="J529" s="13">
        <v>59430.318589780014</v>
      </c>
      <c r="K529" s="14">
        <v>0.108</v>
      </c>
      <c r="L529" s="15">
        <v>0.13414899999999999</v>
      </c>
      <c r="M529" s="16">
        <v>46260.083282</v>
      </c>
      <c r="N529" s="17">
        <f t="shared" si="114"/>
        <v>6205.7439121970174</v>
      </c>
      <c r="O529" s="16">
        <f t="shared" si="115"/>
        <v>4996.0889944559995</v>
      </c>
      <c r="P529" s="14">
        <v>3.7421549344190209E-2</v>
      </c>
      <c r="Q529" s="15">
        <v>2.8250000000000001E-2</v>
      </c>
      <c r="R529" s="13">
        <v>47539.083282</v>
      </c>
      <c r="S529" s="17">
        <f t="shared" si="116"/>
        <v>1342.9791027164999</v>
      </c>
      <c r="T529" s="16">
        <f t="shared" si="117"/>
        <v>1778.9861508149309</v>
      </c>
      <c r="U529" s="14">
        <v>0.10741137420635376</v>
      </c>
      <c r="V529" s="15">
        <v>7.287282625256776E-2</v>
      </c>
      <c r="W529" s="13">
        <v>43064.375833333332</v>
      </c>
      <c r="X529" s="17">
        <f t="shared" si="118"/>
        <v>3138.222777777778</v>
      </c>
      <c r="Y529" s="16">
        <f t="shared" si="119"/>
        <v>4625.6037875972243</v>
      </c>
      <c r="Z529" s="14">
        <v>0.73540000000000005</v>
      </c>
      <c r="AA529" s="15">
        <v>0.72712672257630373</v>
      </c>
      <c r="AB529" s="13">
        <v>59430.318589780014</v>
      </c>
      <c r="AC529" s="16">
        <f t="shared" si="120"/>
        <v>43213.372777852317</v>
      </c>
      <c r="AD529" s="16">
        <f t="shared" si="121"/>
        <v>43705.056290924229</v>
      </c>
      <c r="AE529" s="14">
        <v>5.6099999999999997E-2</v>
      </c>
      <c r="AF529" s="14">
        <v>4.3333333332999997E-2</v>
      </c>
      <c r="AG529" s="22">
        <v>300</v>
      </c>
      <c r="AH529" s="17">
        <f t="shared" si="122"/>
        <v>12.9999999999</v>
      </c>
      <c r="AI529" s="17">
        <f t="shared" si="123"/>
        <v>16.829999999999998</v>
      </c>
      <c r="AJ529" s="14">
        <v>0.01</v>
      </c>
      <c r="AK529" s="15">
        <v>0</v>
      </c>
      <c r="AL529" s="21">
        <v>442.51002649947253</v>
      </c>
      <c r="AM529" s="16">
        <f t="shared" si="124"/>
        <v>0</v>
      </c>
      <c r="AN529" s="16">
        <f t="shared" si="125"/>
        <v>4.4251002649947253</v>
      </c>
      <c r="AO529" s="27">
        <v>0.17318124593174725</v>
      </c>
      <c r="AP529" s="27">
        <v>0.21999183097744787</v>
      </c>
    </row>
    <row r="530" spans="1:42" customFormat="1" x14ac:dyDescent="0.25">
      <c r="A530" t="str">
        <f t="shared" si="126"/>
        <v>46143ColombiaCredibancoCredibanco</v>
      </c>
      <c r="B530" t="str">
        <f t="shared" si="113"/>
        <v>46143ColombiaCredibanco</v>
      </c>
      <c r="C530" s="11">
        <v>46143</v>
      </c>
      <c r="D530" s="12" t="s">
        <v>18</v>
      </c>
      <c r="E530" s="12" t="s">
        <v>227</v>
      </c>
      <c r="F530" s="12" t="s">
        <v>87</v>
      </c>
      <c r="G530" s="12" t="s">
        <v>87</v>
      </c>
      <c r="H530" s="12" t="s">
        <v>36</v>
      </c>
      <c r="I530" s="12" t="s">
        <v>37</v>
      </c>
      <c r="J530" s="13">
        <v>6747.7599999940039</v>
      </c>
      <c r="K530" s="14">
        <v>0.13200000000000001</v>
      </c>
      <c r="L530" s="15">
        <v>0.11763800000000001</v>
      </c>
      <c r="M530" s="16">
        <v>7110.98333</v>
      </c>
      <c r="N530" s="17">
        <f t="shared" si="114"/>
        <v>836.52185697454001</v>
      </c>
      <c r="O530" s="16">
        <f t="shared" si="115"/>
        <v>938.64979956000002</v>
      </c>
      <c r="P530" s="14">
        <v>3.4895993343474055E-2</v>
      </c>
      <c r="Q530" s="15">
        <v>1.1975E-2</v>
      </c>
      <c r="R530" s="13">
        <v>7264.98333</v>
      </c>
      <c r="S530" s="17">
        <f t="shared" si="116"/>
        <v>86.998175376749998</v>
      </c>
      <c r="T530" s="16">
        <f t="shared" si="117"/>
        <v>253.51880992412998</v>
      </c>
      <c r="U530" s="14">
        <v>8.0339108540474241E-2</v>
      </c>
      <c r="V530" s="15">
        <v>9.7806256499609737E-2</v>
      </c>
      <c r="W530" s="13">
        <v>6357.4863888888885</v>
      </c>
      <c r="X530" s="17">
        <f t="shared" si="118"/>
        <v>621.8019444444443</v>
      </c>
      <c r="Y530" s="16">
        <f t="shared" si="119"/>
        <v>510.75478904153204</v>
      </c>
      <c r="Z530" s="14">
        <v>0.5099999999999999</v>
      </c>
      <c r="AA530" s="15">
        <v>0.52845973765990262</v>
      </c>
      <c r="AB530" s="13">
        <v>6747.7599999940039</v>
      </c>
      <c r="AC530" s="16">
        <f t="shared" si="120"/>
        <v>3565.9194793888159</v>
      </c>
      <c r="AD530" s="16">
        <f t="shared" si="121"/>
        <v>3441.3575999969412</v>
      </c>
      <c r="AE530" s="14">
        <v>8.5500000000000007E-2</v>
      </c>
      <c r="AF530" s="14">
        <v>0.05</v>
      </c>
      <c r="AG530" s="22">
        <v>40</v>
      </c>
      <c r="AH530" s="17">
        <f t="shared" si="122"/>
        <v>2</v>
      </c>
      <c r="AI530" s="17">
        <f t="shared" si="123"/>
        <v>3.4200000000000004</v>
      </c>
      <c r="AJ530" s="14">
        <v>0.01</v>
      </c>
      <c r="AK530" s="15">
        <v>1.800122556372921E-3</v>
      </c>
      <c r="AL530" s="21">
        <v>29.011554424604832</v>
      </c>
      <c r="AM530" s="16">
        <f t="shared" si="124"/>
        <v>5.2224353515171774E-2</v>
      </c>
      <c r="AN530" s="16">
        <f t="shared" si="125"/>
        <v>0.2901155442460483</v>
      </c>
      <c r="AO530" s="27">
        <v>0.15822710943546833</v>
      </c>
      <c r="AP530" s="27">
        <v>0.24389707736877109</v>
      </c>
    </row>
    <row r="531" spans="1:42" customFormat="1" x14ac:dyDescent="0.25">
      <c r="A531" t="str">
        <f t="shared" si="126"/>
        <v>46143ColombiaDespegar.comDespegar.com</v>
      </c>
      <c r="B531" t="str">
        <f t="shared" si="113"/>
        <v>46143ColombiaDespegar.com</v>
      </c>
      <c r="C531" s="11">
        <v>46143</v>
      </c>
      <c r="D531" s="12" t="s">
        <v>18</v>
      </c>
      <c r="E531" s="12" t="s">
        <v>227</v>
      </c>
      <c r="F531" s="12" t="s">
        <v>88</v>
      </c>
      <c r="G531" s="12" t="s">
        <v>88</v>
      </c>
      <c r="H531" s="12" t="s">
        <v>36</v>
      </c>
      <c r="I531" s="12" t="s">
        <v>37</v>
      </c>
      <c r="J531" s="13">
        <v>98819.299999999988</v>
      </c>
      <c r="K531" s="14">
        <v>9.9000000000000005E-2</v>
      </c>
      <c r="L531" s="15">
        <v>0.25216899999999998</v>
      </c>
      <c r="M531" s="16">
        <v>115858.76657599999</v>
      </c>
      <c r="N531" s="17">
        <f t="shared" si="114"/>
        <v>29215.989308703342</v>
      </c>
      <c r="O531" s="16">
        <f t="shared" si="115"/>
        <v>11470.017891023999</v>
      </c>
      <c r="P531" s="14">
        <v>2.99858288336824E-2</v>
      </c>
      <c r="Q531" s="15">
        <v>8.1380999999999995E-2</v>
      </c>
      <c r="R531" s="13">
        <v>120132.26657599999</v>
      </c>
      <c r="S531" s="17">
        <f t="shared" si="116"/>
        <v>9776.4839862214558</v>
      </c>
      <c r="T531" s="16">
        <f t="shared" si="117"/>
        <v>3602.265582950241</v>
      </c>
      <c r="U531" s="14">
        <v>7.8070688243059558E-2</v>
      </c>
      <c r="V531" s="15">
        <v>8.4833053192154381E-2</v>
      </c>
      <c r="W531" s="13">
        <v>50551.231111111119</v>
      </c>
      <c r="X531" s="17">
        <f t="shared" si="118"/>
        <v>4288.415277777779</v>
      </c>
      <c r="Y531" s="16">
        <f t="shared" si="119"/>
        <v>3946.5694043784092</v>
      </c>
      <c r="Z531" s="14">
        <v>0.82650000000000001</v>
      </c>
      <c r="AA531" s="15">
        <v>0.82296454235154493</v>
      </c>
      <c r="AB531" s="13">
        <v>98819.299999999988</v>
      </c>
      <c r="AC531" s="16">
        <f t="shared" si="120"/>
        <v>81324.780000000013</v>
      </c>
      <c r="AD531" s="16">
        <f t="shared" si="121"/>
        <v>81674.15144999999</v>
      </c>
      <c r="AE531" s="14">
        <v>4.3099999999999999E-2</v>
      </c>
      <c r="AF531" s="14">
        <v>4.5826513910999997E-2</v>
      </c>
      <c r="AG531" s="22">
        <v>611</v>
      </c>
      <c r="AH531" s="17">
        <f t="shared" si="122"/>
        <v>27.999999999620997</v>
      </c>
      <c r="AI531" s="17">
        <f t="shared" si="123"/>
        <v>26.334099999999999</v>
      </c>
      <c r="AJ531" s="14">
        <v>0.01</v>
      </c>
      <c r="AK531" s="15">
        <v>0</v>
      </c>
      <c r="AL531" s="21">
        <v>745.64246875000003</v>
      </c>
      <c r="AM531" s="16">
        <f t="shared" si="124"/>
        <v>0</v>
      </c>
      <c r="AN531" s="16">
        <f t="shared" si="125"/>
        <v>7.4564246875000002</v>
      </c>
      <c r="AO531" s="27">
        <v>0.35969427787950259</v>
      </c>
      <c r="AP531" s="27">
        <v>0.31008254493861326</v>
      </c>
    </row>
    <row r="532" spans="1:42" customFormat="1" x14ac:dyDescent="0.25">
      <c r="A532" t="str">
        <f t="shared" si="126"/>
        <v>46143ColombiaDidi Chuxing (formerly Didi Kuaidi)Didi Chuxing (formerly Didi Kuaidi)</v>
      </c>
      <c r="B532" t="str">
        <f t="shared" si="113"/>
        <v>46143ColombiaDidi Chuxing (formerly Didi Kuaidi)</v>
      </c>
      <c r="C532" s="11">
        <v>46143</v>
      </c>
      <c r="D532" s="12" t="s">
        <v>18</v>
      </c>
      <c r="E532" s="12" t="s">
        <v>227</v>
      </c>
      <c r="F532" s="12" t="s">
        <v>89</v>
      </c>
      <c r="G532" s="12" t="s">
        <v>89</v>
      </c>
      <c r="H532" s="12" t="s">
        <v>63</v>
      </c>
      <c r="I532" s="12" t="s">
        <v>64</v>
      </c>
      <c r="J532" s="13">
        <v>245347</v>
      </c>
      <c r="K532" s="14">
        <v>0.15944734135845695</v>
      </c>
      <c r="L532" s="15">
        <v>0.144901</v>
      </c>
      <c r="M532" s="16">
        <v>229036.099949</v>
      </c>
      <c r="N532" s="17">
        <f t="shared" si="114"/>
        <v>33187.559918710052</v>
      </c>
      <c r="O532" s="16">
        <f t="shared" si="115"/>
        <v>36519.197211977866</v>
      </c>
      <c r="P532" s="14">
        <v>3.9813235114457293E-2</v>
      </c>
      <c r="Q532" s="15">
        <v>3.6900000000000002E-2</v>
      </c>
      <c r="R532" s="13">
        <v>235754.51662000001</v>
      </c>
      <c r="S532" s="17">
        <f t="shared" si="116"/>
        <v>8699.3416632780009</v>
      </c>
      <c r="T532" s="16">
        <f t="shared" si="117"/>
        <v>9386.1499994872902</v>
      </c>
      <c r="U532" s="14">
        <v>8.0428009760995386E-2</v>
      </c>
      <c r="V532" s="15">
        <v>0</v>
      </c>
      <c r="W532" s="13">
        <v>237479.76305555555</v>
      </c>
      <c r="X532" s="17">
        <f t="shared" si="118"/>
        <v>0</v>
      </c>
      <c r="Y532" s="16">
        <f t="shared" si="119"/>
        <v>19100.024701071092</v>
      </c>
      <c r="Z532" s="14">
        <v>0.85420000000000007</v>
      </c>
      <c r="AA532" s="15">
        <v>0.84578574180114119</v>
      </c>
      <c r="AB532" s="13">
        <v>245347</v>
      </c>
      <c r="AC532" s="16">
        <f t="shared" si="120"/>
        <v>207510.99439368458</v>
      </c>
      <c r="AD532" s="16">
        <f t="shared" si="121"/>
        <v>209575.40740000003</v>
      </c>
      <c r="AE532" s="14">
        <v>5.9200000000000003E-2</v>
      </c>
      <c r="AF532" s="14">
        <v>7.5940383249999993E-2</v>
      </c>
      <c r="AG532" s="22">
        <v>1409</v>
      </c>
      <c r="AH532" s="17">
        <f t="shared" si="122"/>
        <v>106.99999999924999</v>
      </c>
      <c r="AI532" s="17">
        <f t="shared" si="123"/>
        <v>83.412800000000004</v>
      </c>
      <c r="AJ532" s="14">
        <v>0.01</v>
      </c>
      <c r="AK532" s="15">
        <v>0</v>
      </c>
      <c r="AL532" s="21">
        <v>1270.8745762916667</v>
      </c>
      <c r="AM532" s="16">
        <f t="shared" si="124"/>
        <v>0</v>
      </c>
      <c r="AN532" s="16">
        <f t="shared" si="125"/>
        <v>12.708745762916667</v>
      </c>
      <c r="AO532" s="27">
        <v>0.27852173567966831</v>
      </c>
      <c r="AP532" s="27">
        <v>0.21837024817048872</v>
      </c>
    </row>
    <row r="533" spans="1:42" customFormat="1" x14ac:dyDescent="0.25">
      <c r="A533" t="str">
        <f t="shared" si="126"/>
        <v>46143ColombiaDiscordDiscord</v>
      </c>
      <c r="B533" t="str">
        <f t="shared" si="113"/>
        <v>46143ColombiaDiscord</v>
      </c>
      <c r="C533" s="11">
        <v>46143</v>
      </c>
      <c r="D533" s="12" t="s">
        <v>18</v>
      </c>
      <c r="E533" s="12" t="s">
        <v>227</v>
      </c>
      <c r="F533" s="12" t="s">
        <v>90</v>
      </c>
      <c r="G533" s="12" t="s">
        <v>90</v>
      </c>
      <c r="H533" s="12" t="s">
        <v>41</v>
      </c>
      <c r="I533" s="12" t="s">
        <v>42</v>
      </c>
      <c r="J533" s="13">
        <v>12448.787702080002</v>
      </c>
      <c r="K533" s="14">
        <v>5.4399326791798756E-2</v>
      </c>
      <c r="L533" s="15">
        <v>0.168159</v>
      </c>
      <c r="M533" s="16">
        <v>13289.28333</v>
      </c>
      <c r="N533" s="17">
        <f t="shared" si="114"/>
        <v>2234.71259548947</v>
      </c>
      <c r="O533" s="16">
        <f t="shared" si="115"/>
        <v>722.92806669747358</v>
      </c>
      <c r="P533" s="14">
        <v>1.8000000000000002E-2</v>
      </c>
      <c r="Q533" s="15">
        <v>3.2383000000000002E-2</v>
      </c>
      <c r="R533" s="13">
        <v>13417.28333</v>
      </c>
      <c r="S533" s="17">
        <f t="shared" si="116"/>
        <v>434.49188607539003</v>
      </c>
      <c r="T533" s="16">
        <f t="shared" si="117"/>
        <v>241.51109994000004</v>
      </c>
      <c r="U533" s="14">
        <v>0</v>
      </c>
      <c r="V533" s="15">
        <v>8.9438742821205527E-5</v>
      </c>
      <c r="W533" s="13">
        <v>11180.836944444443</v>
      </c>
      <c r="X533" s="17">
        <f t="shared" si="118"/>
        <v>1</v>
      </c>
      <c r="Y533" s="16">
        <f t="shared" si="119"/>
        <v>0</v>
      </c>
      <c r="Z533" s="14">
        <v>0.98340000000000005</v>
      </c>
      <c r="AA533" s="15">
        <v>1.0029266571389848</v>
      </c>
      <c r="AB533" s="13">
        <v>12448.787702080002</v>
      </c>
      <c r="AC533" s="16">
        <f t="shared" si="120"/>
        <v>12485.221035480001</v>
      </c>
      <c r="AD533" s="16">
        <f t="shared" si="121"/>
        <v>12242.137826225475</v>
      </c>
      <c r="AE533" s="14">
        <v>2.9100000000000001E-2</v>
      </c>
      <c r="AF533" s="14">
        <v>3.9473684209999998E-2</v>
      </c>
      <c r="AG533" s="22">
        <v>76</v>
      </c>
      <c r="AH533" s="17">
        <f t="shared" si="122"/>
        <v>2.99999999996</v>
      </c>
      <c r="AI533" s="17">
        <f t="shared" si="123"/>
        <v>2.2116000000000002</v>
      </c>
      <c r="AJ533" s="14">
        <v>0.01</v>
      </c>
      <c r="AK533" s="15">
        <v>1.4540817112631473E-2</v>
      </c>
      <c r="AL533" s="21">
        <v>233.78576388936335</v>
      </c>
      <c r="AM533" s="16">
        <f t="shared" si="124"/>
        <v>3.3994360362520757</v>
      </c>
      <c r="AN533" s="16">
        <f t="shared" si="125"/>
        <v>2.3378576388936336</v>
      </c>
      <c r="AO533" s="27">
        <v>0.43191778348750454</v>
      </c>
      <c r="AP533" s="27">
        <v>0.45791240313844461</v>
      </c>
    </row>
    <row r="534" spans="1:42" customFormat="1" x14ac:dyDescent="0.25">
      <c r="A534" t="str">
        <f t="shared" si="126"/>
        <v>46143ColombiaDisney Walt Co.Disney+</v>
      </c>
      <c r="B534" t="str">
        <f t="shared" si="113"/>
        <v>46143ColombiaDisney+</v>
      </c>
      <c r="C534" s="11">
        <v>46143</v>
      </c>
      <c r="D534" s="12" t="s">
        <v>18</v>
      </c>
      <c r="E534" s="12" t="s">
        <v>227</v>
      </c>
      <c r="F534" s="12" t="s">
        <v>91</v>
      </c>
      <c r="G534" s="12" t="s">
        <v>92</v>
      </c>
      <c r="H534" s="12" t="s">
        <v>21</v>
      </c>
      <c r="I534" s="12" t="s">
        <v>22</v>
      </c>
      <c r="J534" s="13">
        <v>63981.179999999993</v>
      </c>
      <c r="K534" s="14">
        <v>0.1091248599777335</v>
      </c>
      <c r="L534" s="15">
        <v>0.16176699999999999</v>
      </c>
      <c r="M534" s="16">
        <v>62543.633328999997</v>
      </c>
      <c r="N534" s="17">
        <f t="shared" si="114"/>
        <v>10117.495932732341</v>
      </c>
      <c r="O534" s="16">
        <f t="shared" si="115"/>
        <v>6825.0652295258305</v>
      </c>
      <c r="P534" s="14">
        <v>3.3965210688673433E-2</v>
      </c>
      <c r="Q534" s="15">
        <v>4.5815000000000002E-2</v>
      </c>
      <c r="R534" s="13">
        <v>64202.633328999997</v>
      </c>
      <c r="S534" s="17">
        <f t="shared" si="116"/>
        <v>2941.4436459681351</v>
      </c>
      <c r="T534" s="16">
        <f t="shared" si="117"/>
        <v>2180.6559677871319</v>
      </c>
      <c r="U534" s="14">
        <v>0</v>
      </c>
      <c r="V534" s="15">
        <v>0</v>
      </c>
      <c r="W534" s="13">
        <v>38578.801666666666</v>
      </c>
      <c r="X534" s="17">
        <f t="shared" si="118"/>
        <v>0</v>
      </c>
      <c r="Y534" s="16">
        <f t="shared" si="119"/>
        <v>0</v>
      </c>
      <c r="Z534" s="14">
        <v>0.96640000000000004</v>
      </c>
      <c r="AA534" s="15">
        <v>0.87338495476325972</v>
      </c>
      <c r="AB534" s="13">
        <v>63981.179999999993</v>
      </c>
      <c r="AC534" s="16">
        <f t="shared" si="120"/>
        <v>55880.199999999975</v>
      </c>
      <c r="AD534" s="16">
        <f t="shared" si="121"/>
        <v>61831.412351999992</v>
      </c>
      <c r="AE534" s="14">
        <v>7.8700000000000006E-2</v>
      </c>
      <c r="AF534" s="14">
        <v>6.7391304346999997E-2</v>
      </c>
      <c r="AG534" s="22">
        <v>460</v>
      </c>
      <c r="AH534" s="17">
        <f t="shared" si="122"/>
        <v>30.999999999619998</v>
      </c>
      <c r="AI534" s="17">
        <f t="shared" si="123"/>
        <v>36.202000000000005</v>
      </c>
      <c r="AJ534" s="14">
        <v>0.01</v>
      </c>
      <c r="AK534" s="15">
        <v>2.6172422995056478E-3</v>
      </c>
      <c r="AL534" s="21">
        <v>919.54819184999985</v>
      </c>
      <c r="AM534" s="16">
        <f t="shared" si="124"/>
        <v>2.406680424143754</v>
      </c>
      <c r="AN534" s="16">
        <f t="shared" si="125"/>
        <v>9.1954819184999987</v>
      </c>
      <c r="AO534" s="27">
        <v>0.30969130322911032</v>
      </c>
      <c r="AP534" s="27">
        <v>0.35601802058102111</v>
      </c>
    </row>
    <row r="535" spans="1:42" customFormat="1" x14ac:dyDescent="0.25">
      <c r="A535" t="str">
        <f t="shared" si="126"/>
        <v>46143ColombiaDoorDashDoorDash</v>
      </c>
      <c r="B535" t="str">
        <f t="shared" si="113"/>
        <v>46143ColombiaDoorDash</v>
      </c>
      <c r="C535" s="11">
        <v>46143</v>
      </c>
      <c r="D535" s="12" t="s">
        <v>18</v>
      </c>
      <c r="E535" s="12" t="s">
        <v>227</v>
      </c>
      <c r="F535" s="12" t="s">
        <v>93</v>
      </c>
      <c r="G535" s="12" t="s">
        <v>93</v>
      </c>
      <c r="H535" s="12" t="s">
        <v>41</v>
      </c>
      <c r="I535" s="12" t="s">
        <v>42</v>
      </c>
      <c r="J535" s="13">
        <v>20930.91</v>
      </c>
      <c r="K535" s="14">
        <v>8.6484340667488127E-2</v>
      </c>
      <c r="L535" s="15">
        <v>0.10646799999999999</v>
      </c>
      <c r="M535" s="16">
        <v>21184.633287000001</v>
      </c>
      <c r="N535" s="17">
        <f t="shared" si="114"/>
        <v>2255.4855368003159</v>
      </c>
      <c r="O535" s="16">
        <f t="shared" si="115"/>
        <v>1832.1390421087169</v>
      </c>
      <c r="P535" s="14">
        <v>1.9847062282274001E-2</v>
      </c>
      <c r="Q535" s="15">
        <v>3.0426000000000002E-2</v>
      </c>
      <c r="R535" s="13">
        <v>22212.133287000001</v>
      </c>
      <c r="S535" s="17">
        <f t="shared" si="116"/>
        <v>675.82636739026202</v>
      </c>
      <c r="T535" s="16">
        <f t="shared" si="117"/>
        <v>440.84559276926052</v>
      </c>
      <c r="U535" s="14">
        <v>9.5308247767443191E-2</v>
      </c>
      <c r="V535" s="15">
        <v>0.11628317853861393</v>
      </c>
      <c r="W535" s="13">
        <v>19289.734722222223</v>
      </c>
      <c r="X535" s="17">
        <f t="shared" si="118"/>
        <v>2243.0716666666672</v>
      </c>
      <c r="Y535" s="16">
        <f t="shared" si="119"/>
        <v>1838.4708162738077</v>
      </c>
      <c r="Z535" s="14">
        <v>0.65</v>
      </c>
      <c r="AA535" s="15">
        <v>0.50409227313597904</v>
      </c>
      <c r="AB535" s="13">
        <v>20930.91</v>
      </c>
      <c r="AC535" s="16">
        <f t="shared" si="120"/>
        <v>10551.110000704595</v>
      </c>
      <c r="AD535" s="16">
        <f t="shared" si="121"/>
        <v>13605.0915</v>
      </c>
      <c r="AE535" s="14">
        <v>5.4300000000000001E-2</v>
      </c>
      <c r="AF535" s="14">
        <v>3.7234042553000002E-2</v>
      </c>
      <c r="AG535" s="22">
        <v>188</v>
      </c>
      <c r="AH535" s="17">
        <f t="shared" si="122"/>
        <v>6.9999999999640004</v>
      </c>
      <c r="AI535" s="17">
        <f t="shared" si="123"/>
        <v>10.208400000000001</v>
      </c>
      <c r="AJ535" s="14">
        <v>0.01</v>
      </c>
      <c r="AK535" s="15">
        <v>4.8356545378017285E-3</v>
      </c>
      <c r="AL535" s="21">
        <v>157.57006375</v>
      </c>
      <c r="AM535" s="16">
        <f t="shared" si="124"/>
        <v>0.76195439379439511</v>
      </c>
      <c r="AN535" s="16">
        <f t="shared" si="125"/>
        <v>1.5757006375</v>
      </c>
      <c r="AO535" s="27">
        <v>0.26398613822974493</v>
      </c>
      <c r="AP535" s="27">
        <v>-8.1311920116621875E-3</v>
      </c>
    </row>
    <row r="536" spans="1:42" customFormat="1" x14ac:dyDescent="0.25">
      <c r="A536" t="str">
        <f t="shared" si="126"/>
        <v>46143PeruDoorDashDoorDash</v>
      </c>
      <c r="B536" t="str">
        <f t="shared" si="113"/>
        <v>46143PeruDoorDash</v>
      </c>
      <c r="C536" s="11">
        <v>46143</v>
      </c>
      <c r="D536" s="12" t="s">
        <v>39</v>
      </c>
      <c r="E536" s="12" t="s">
        <v>227</v>
      </c>
      <c r="F536" s="12" t="s">
        <v>93</v>
      </c>
      <c r="G536" s="12" t="s">
        <v>93</v>
      </c>
      <c r="H536" s="12" t="s">
        <v>41</v>
      </c>
      <c r="I536" s="12" t="s">
        <v>42</v>
      </c>
      <c r="J536" s="13">
        <v>35238.62000000001</v>
      </c>
      <c r="K536" s="14">
        <v>8.022178243250383E-2</v>
      </c>
      <c r="L536" s="15">
        <v>0.10831</v>
      </c>
      <c r="M536" s="16">
        <v>36647.766665000003</v>
      </c>
      <c r="N536" s="17">
        <f t="shared" si="114"/>
        <v>3969.3196074861503</v>
      </c>
      <c r="O536" s="16">
        <f t="shared" si="115"/>
        <v>2939.9491640367969</v>
      </c>
      <c r="P536" s="14">
        <v>2.1645195017077602E-2</v>
      </c>
      <c r="Q536" s="15">
        <v>2.1361999999999999E-2</v>
      </c>
      <c r="R536" s="13">
        <v>41942.016665000003</v>
      </c>
      <c r="S536" s="17">
        <f t="shared" si="116"/>
        <v>895.96535999773005</v>
      </c>
      <c r="T536" s="16">
        <f t="shared" si="117"/>
        <v>907.84313012344387</v>
      </c>
      <c r="U536" s="14">
        <v>7.5180402555211343E-2</v>
      </c>
      <c r="V536" s="15">
        <v>0.11943774188032739</v>
      </c>
      <c r="W536" s="13">
        <v>37024.019444444442</v>
      </c>
      <c r="X536" s="17">
        <f t="shared" si="118"/>
        <v>4422.0652777777777</v>
      </c>
      <c r="Y536" s="16">
        <f t="shared" si="119"/>
        <v>2783.4806860453054</v>
      </c>
      <c r="Z536" s="14">
        <v>0.6</v>
      </c>
      <c r="AA536" s="15">
        <v>0.60628440708348541</v>
      </c>
      <c r="AB536" s="13">
        <v>35238.62000000001</v>
      </c>
      <c r="AC536" s="16">
        <f t="shared" si="120"/>
        <v>21364.625833140257</v>
      </c>
      <c r="AD536" s="16">
        <f t="shared" si="121"/>
        <v>21143.172000000006</v>
      </c>
      <c r="AE536" s="14">
        <v>7.9399999999999998E-2</v>
      </c>
      <c r="AF536" s="14">
        <v>0.112068965517</v>
      </c>
      <c r="AG536" s="22">
        <v>232</v>
      </c>
      <c r="AH536" s="17">
        <f t="shared" si="122"/>
        <v>25.999999999944002</v>
      </c>
      <c r="AI536" s="17">
        <f t="shared" si="123"/>
        <v>18.4208</v>
      </c>
      <c r="AJ536" s="14">
        <v>0.01</v>
      </c>
      <c r="AK536" s="15">
        <v>8.1537634579100619E-3</v>
      </c>
      <c r="AL536" s="21">
        <v>205.79950666666664</v>
      </c>
      <c r="AM536" s="16">
        <f t="shared" si="124"/>
        <v>1.6780404971145846</v>
      </c>
      <c r="AN536" s="16">
        <f t="shared" si="125"/>
        <v>2.0579950666666664</v>
      </c>
      <c r="AO536" s="27">
        <v>0.23001724450712718</v>
      </c>
      <c r="AP536" s="27">
        <v>2.6707097577381777E-2</v>
      </c>
    </row>
    <row r="537" spans="1:42" customFormat="1" x14ac:dyDescent="0.25">
      <c r="A537" t="str">
        <f t="shared" si="126"/>
        <v>46143ColombiaDuke Energy CorporationDuke Energy Corporation</v>
      </c>
      <c r="B537" t="str">
        <f t="shared" si="113"/>
        <v>46143ColombiaDuke Energy Corporation</v>
      </c>
      <c r="C537" s="11">
        <v>46143</v>
      </c>
      <c r="D537" s="12" t="s">
        <v>18</v>
      </c>
      <c r="E537" s="12" t="s">
        <v>227</v>
      </c>
      <c r="F537" s="12" t="s">
        <v>94</v>
      </c>
      <c r="G537" s="12" t="s">
        <v>94</v>
      </c>
      <c r="H537" s="12" t="s">
        <v>25</v>
      </c>
      <c r="I537" s="12" t="s">
        <v>26</v>
      </c>
      <c r="J537" s="13">
        <v>13565.160000000002</v>
      </c>
      <c r="K537" s="14">
        <v>0.16592376014243518</v>
      </c>
      <c r="L537" s="15">
        <v>0.16115299999999999</v>
      </c>
      <c r="M537" s="16">
        <v>20675.5</v>
      </c>
      <c r="N537" s="17">
        <f t="shared" si="114"/>
        <v>3331.9188514999996</v>
      </c>
      <c r="O537" s="16">
        <f t="shared" si="115"/>
        <v>3430.5567028249184</v>
      </c>
      <c r="P537" s="14">
        <v>6.4620215861356203E-2</v>
      </c>
      <c r="Q537" s="15">
        <v>3.6706000000000003E-2</v>
      </c>
      <c r="R537" s="13">
        <v>22278</v>
      </c>
      <c r="S537" s="17">
        <f t="shared" si="116"/>
        <v>817.73626800000011</v>
      </c>
      <c r="T537" s="16">
        <f t="shared" si="117"/>
        <v>1439.6091689592936</v>
      </c>
      <c r="U537" s="14">
        <v>0.12503817528696581</v>
      </c>
      <c r="V537" s="15">
        <v>9.0204103260797475E-2</v>
      </c>
      <c r="W537" s="13">
        <v>11831.606388888889</v>
      </c>
      <c r="X537" s="17">
        <f t="shared" si="118"/>
        <v>1067.2594444444444</v>
      </c>
      <c r="Y537" s="16">
        <f t="shared" si="119"/>
        <v>1479.4024735802736</v>
      </c>
      <c r="Z537" s="14">
        <v>0.83</v>
      </c>
      <c r="AA537" s="15">
        <v>0.82611926435073368</v>
      </c>
      <c r="AB537" s="13">
        <v>13565.160000000002</v>
      </c>
      <c r="AC537" s="16">
        <f t="shared" si="120"/>
        <v>11206.44</v>
      </c>
      <c r="AD537" s="16">
        <f t="shared" si="121"/>
        <v>11259.0828</v>
      </c>
      <c r="AE537" s="14">
        <v>0.15770000000000001</v>
      </c>
      <c r="AF537" s="14">
        <v>0.11538461538399999</v>
      </c>
      <c r="AG537" s="22">
        <v>130</v>
      </c>
      <c r="AH537" s="17">
        <f t="shared" si="122"/>
        <v>14.99999999992</v>
      </c>
      <c r="AI537" s="17">
        <f t="shared" si="123"/>
        <v>20.501000000000001</v>
      </c>
      <c r="AJ537" s="14">
        <v>0.01</v>
      </c>
      <c r="AK537" s="15">
        <v>0</v>
      </c>
      <c r="AL537" s="21">
        <v>154.929033</v>
      </c>
      <c r="AM537" s="16">
        <f t="shared" si="124"/>
        <v>0</v>
      </c>
      <c r="AN537" s="16">
        <f t="shared" si="125"/>
        <v>1.54929033</v>
      </c>
      <c r="AO537" s="27">
        <v>2.4606039780855425E-2</v>
      </c>
      <c r="AP537" s="27">
        <v>-3.6151084999348042E-2</v>
      </c>
    </row>
    <row r="538" spans="1:42" customFormat="1" x14ac:dyDescent="0.25">
      <c r="A538" t="str">
        <f t="shared" si="126"/>
        <v>46143PeruEarninEarnin</v>
      </c>
      <c r="B538" t="str">
        <f t="shared" si="113"/>
        <v>46143PeruEarnin</v>
      </c>
      <c r="C538" s="11">
        <v>46143</v>
      </c>
      <c r="D538" s="12" t="s">
        <v>39</v>
      </c>
      <c r="E538" s="12" t="s">
        <v>227</v>
      </c>
      <c r="F538" s="12" t="s">
        <v>95</v>
      </c>
      <c r="G538" s="12" t="s">
        <v>95</v>
      </c>
      <c r="H538" s="12" t="s">
        <v>25</v>
      </c>
      <c r="I538" s="12" t="s">
        <v>26</v>
      </c>
      <c r="J538" s="13">
        <v>10419.050000000003</v>
      </c>
      <c r="K538" s="14">
        <v>0.14905644678748828</v>
      </c>
      <c r="L538" s="15">
        <v>0.192993</v>
      </c>
      <c r="M538" s="16">
        <v>10860.866665</v>
      </c>
      <c r="N538" s="17">
        <f t="shared" si="114"/>
        <v>2096.0712402783447</v>
      </c>
      <c r="O538" s="16">
        <f t="shared" si="115"/>
        <v>1618.8821941175777</v>
      </c>
      <c r="P538" s="14">
        <v>8.1285903486158134E-2</v>
      </c>
      <c r="Q538" s="15">
        <v>4.3809000000000001E-2</v>
      </c>
      <c r="R538" s="13">
        <v>11613.866665</v>
      </c>
      <c r="S538" s="17">
        <f t="shared" si="116"/>
        <v>508.79188472698496</v>
      </c>
      <c r="T538" s="16">
        <f t="shared" si="117"/>
        <v>944.04364483229926</v>
      </c>
      <c r="U538" s="14">
        <v>7.8567931332582275E-2</v>
      </c>
      <c r="V538" s="15">
        <v>7.6927991895388292E-2</v>
      </c>
      <c r="W538" s="13">
        <v>9381.7641666666677</v>
      </c>
      <c r="X538" s="17">
        <f t="shared" si="118"/>
        <v>721.72027777777771</v>
      </c>
      <c r="Y538" s="16">
        <f t="shared" si="119"/>
        <v>737.10580282514775</v>
      </c>
      <c r="Z538" s="14">
        <v>0.8833333333333333</v>
      </c>
      <c r="AA538" s="15">
        <v>0.82261722517887892</v>
      </c>
      <c r="AB538" s="13">
        <v>10419.050000000003</v>
      </c>
      <c r="AC538" s="16">
        <f t="shared" si="120"/>
        <v>8570.8900000000012</v>
      </c>
      <c r="AD538" s="16">
        <f t="shared" si="121"/>
        <v>9203.4941666666691</v>
      </c>
      <c r="AE538" s="14">
        <v>5.8299999999999998E-2</v>
      </c>
      <c r="AF538" s="14">
        <v>7.8125E-2</v>
      </c>
      <c r="AG538" s="22">
        <v>64</v>
      </c>
      <c r="AH538" s="17">
        <f t="shared" si="122"/>
        <v>5</v>
      </c>
      <c r="AI538" s="17">
        <f t="shared" si="123"/>
        <v>3.7311999999999999</v>
      </c>
      <c r="AJ538" s="14">
        <v>0.01</v>
      </c>
      <c r="AK538" s="15">
        <v>6.9195740119722118E-3</v>
      </c>
      <c r="AL538" s="21">
        <v>110.05399608333333</v>
      </c>
      <c r="AM538" s="16">
        <f t="shared" si="124"/>
        <v>0.76152677121192491</v>
      </c>
      <c r="AN538" s="16">
        <f t="shared" si="125"/>
        <v>1.1005399608333333</v>
      </c>
      <c r="AO538" s="27">
        <v>0.44423068982892328</v>
      </c>
      <c r="AP538" s="27">
        <v>0.3741120744773056</v>
      </c>
    </row>
    <row r="539" spans="1:42" customFormat="1" x14ac:dyDescent="0.25">
      <c r="A539" t="str">
        <f t="shared" si="126"/>
        <v>46143ColombiaeBayEbay</v>
      </c>
      <c r="B539" t="str">
        <f t="shared" si="113"/>
        <v>46143ColombiaEbay</v>
      </c>
      <c r="C539" s="11">
        <v>46143</v>
      </c>
      <c r="D539" s="12" t="s">
        <v>18</v>
      </c>
      <c r="E539" s="12" t="s">
        <v>227</v>
      </c>
      <c r="F539" s="12" t="s">
        <v>96</v>
      </c>
      <c r="G539" s="12" t="s">
        <v>97</v>
      </c>
      <c r="H539" s="12" t="s">
        <v>25</v>
      </c>
      <c r="I539" s="12" t="s">
        <v>26</v>
      </c>
      <c r="J539" s="13">
        <v>25955.190000000002</v>
      </c>
      <c r="K539" s="14">
        <v>0.15</v>
      </c>
      <c r="L539" s="15">
        <v>0.99356299999999997</v>
      </c>
      <c r="M539" s="16">
        <v>29538.649969999999</v>
      </c>
      <c r="N539" s="17">
        <f t="shared" si="114"/>
        <v>29348.509680143106</v>
      </c>
      <c r="O539" s="16">
        <f t="shared" si="115"/>
        <v>4430.7974955</v>
      </c>
      <c r="P539" s="14">
        <v>0.11137245901981518</v>
      </c>
      <c r="Q539" s="15">
        <v>0.11984599999999999</v>
      </c>
      <c r="R539" s="13">
        <v>30811.149969999999</v>
      </c>
      <c r="S539" s="17">
        <f t="shared" si="116"/>
        <v>3692.5930793046196</v>
      </c>
      <c r="T539" s="16">
        <f t="shared" si="117"/>
        <v>3431.5135373872049</v>
      </c>
      <c r="U539" s="14">
        <v>9.8337521169291342E-2</v>
      </c>
      <c r="V539" s="15">
        <v>7.6243469848007436E-2</v>
      </c>
      <c r="W539" s="13">
        <v>30098.84</v>
      </c>
      <c r="X539" s="17">
        <f t="shared" si="118"/>
        <v>2294.84</v>
      </c>
      <c r="Y539" s="16">
        <f t="shared" si="119"/>
        <v>2959.845315671113</v>
      </c>
      <c r="Z539" s="14">
        <v>0.72089999999999999</v>
      </c>
      <c r="AA539" s="15">
        <v>0.62991948816402399</v>
      </c>
      <c r="AB539" s="13">
        <v>25955.190000000002</v>
      </c>
      <c r="AC539" s="16">
        <f t="shared" si="120"/>
        <v>16349.679999999995</v>
      </c>
      <c r="AD539" s="16">
        <f t="shared" si="121"/>
        <v>18711.096471000001</v>
      </c>
      <c r="AE539" s="14">
        <v>6.83E-2</v>
      </c>
      <c r="AF539" s="14">
        <v>5.5276381909E-2</v>
      </c>
      <c r="AG539" s="22">
        <v>199</v>
      </c>
      <c r="AH539" s="17">
        <f t="shared" si="122"/>
        <v>10.999999999890999</v>
      </c>
      <c r="AI539" s="17">
        <f t="shared" si="123"/>
        <v>13.591699999999999</v>
      </c>
      <c r="AJ539" s="14">
        <v>0.01</v>
      </c>
      <c r="AK539" s="15">
        <v>2.948979964820307E-3</v>
      </c>
      <c r="AL539" s="21">
        <v>258.83237229787085</v>
      </c>
      <c r="AM539" s="16">
        <f t="shared" si="124"/>
        <v>0.76329148015333181</v>
      </c>
      <c r="AN539" s="16">
        <f t="shared" si="125"/>
        <v>2.5883237229787084</v>
      </c>
      <c r="AO539" s="27">
        <v>0.13890506327902255</v>
      </c>
      <c r="AP539" s="27">
        <v>8.8456193730599847E-3</v>
      </c>
    </row>
    <row r="540" spans="1:42" customFormat="1" x14ac:dyDescent="0.25">
      <c r="A540" t="str">
        <f t="shared" si="126"/>
        <v>46143ColombiaEchostar (Hughes)HughesNet</v>
      </c>
      <c r="B540" t="str">
        <f t="shared" si="113"/>
        <v>46143ColombiaHughesNet</v>
      </c>
      <c r="C540" s="11">
        <v>46143</v>
      </c>
      <c r="D540" s="12" t="s">
        <v>18</v>
      </c>
      <c r="E540" s="12" t="s">
        <v>227</v>
      </c>
      <c r="F540" s="12" t="s">
        <v>98</v>
      </c>
      <c r="G540" s="12" t="s">
        <v>99</v>
      </c>
      <c r="H540" s="12" t="s">
        <v>32</v>
      </c>
      <c r="I540" s="12" t="s">
        <v>33</v>
      </c>
      <c r="J540" s="13">
        <v>3626.5099999999993</v>
      </c>
      <c r="K540" s="14">
        <v>0.15026487568336649</v>
      </c>
      <c r="L540" s="15">
        <v>0.16200500000000001</v>
      </c>
      <c r="M540" s="16">
        <v>3973.75</v>
      </c>
      <c r="N540" s="17">
        <f t="shared" si="114"/>
        <v>643.76736875000006</v>
      </c>
      <c r="O540" s="16">
        <f t="shared" si="115"/>
        <v>597.11504974677757</v>
      </c>
      <c r="P540" s="14">
        <v>6.1633156070199514E-2</v>
      </c>
      <c r="Q540" s="15">
        <v>8.2494999999999999E-2</v>
      </c>
      <c r="R540" s="13">
        <v>4151.75</v>
      </c>
      <c r="S540" s="17">
        <f t="shared" si="116"/>
        <v>342.49861625</v>
      </c>
      <c r="T540" s="16">
        <f t="shared" si="117"/>
        <v>255.88545571445084</v>
      </c>
      <c r="U540" s="14">
        <v>0.21025953645823076</v>
      </c>
      <c r="V540" s="15">
        <v>0.21003727544567924</v>
      </c>
      <c r="W540" s="13">
        <v>3511.3225000000002</v>
      </c>
      <c r="X540" s="17">
        <f t="shared" si="118"/>
        <v>737.50861111111112</v>
      </c>
      <c r="Y540" s="16">
        <f t="shared" si="119"/>
        <v>738.28904120535606</v>
      </c>
      <c r="Z540" s="14">
        <v>0.8</v>
      </c>
      <c r="AA540" s="15">
        <v>0.82977573479736733</v>
      </c>
      <c r="AB540" s="13">
        <v>3626.5099999999993</v>
      </c>
      <c r="AC540" s="16">
        <f t="shared" si="120"/>
        <v>3009.19</v>
      </c>
      <c r="AD540" s="16">
        <f t="shared" si="121"/>
        <v>2901.2079999999996</v>
      </c>
      <c r="AE540" s="14">
        <v>0.14330000000000001</v>
      </c>
      <c r="AF540" s="14">
        <v>0.27272727272699998</v>
      </c>
      <c r="AG540" s="22">
        <v>22</v>
      </c>
      <c r="AH540" s="17">
        <f t="shared" si="122"/>
        <v>5.9999999999939995</v>
      </c>
      <c r="AI540" s="17">
        <f t="shared" si="123"/>
        <v>3.1526000000000001</v>
      </c>
      <c r="AJ540" s="14">
        <v>0.01</v>
      </c>
      <c r="AK540" s="15">
        <v>8.0540151230309442E-3</v>
      </c>
      <c r="AL540" s="21">
        <v>28.486998666666665</v>
      </c>
      <c r="AM540" s="16">
        <f t="shared" si="124"/>
        <v>0.22943471807109567</v>
      </c>
      <c r="AN540" s="16">
        <f t="shared" si="125"/>
        <v>0.28486998666666663</v>
      </c>
      <c r="AO540" s="27">
        <v>0.22552184850485604</v>
      </c>
      <c r="AP540" s="27">
        <v>0.37662435685780493</v>
      </c>
    </row>
    <row r="541" spans="1:42" customFormat="1" x14ac:dyDescent="0.25">
      <c r="A541" t="str">
        <f t="shared" si="126"/>
        <v>46143Peruemma-sleepemma-sleep</v>
      </c>
      <c r="B541" t="str">
        <f t="shared" si="113"/>
        <v>46143Peruemma-sleep</v>
      </c>
      <c r="C541" s="11">
        <v>46143</v>
      </c>
      <c r="D541" s="12" t="s">
        <v>39</v>
      </c>
      <c r="E541" s="12" t="s">
        <v>227</v>
      </c>
      <c r="F541" s="12" t="s">
        <v>100</v>
      </c>
      <c r="G541" s="12" t="s">
        <v>100</v>
      </c>
      <c r="H541" s="12" t="s">
        <v>25</v>
      </c>
      <c r="I541" s="12" t="s">
        <v>26</v>
      </c>
      <c r="J541" s="13">
        <v>10114.239999999998</v>
      </c>
      <c r="K541" s="14">
        <v>0.11346229030154882</v>
      </c>
      <c r="L541" s="15">
        <v>0.17167299999999999</v>
      </c>
      <c r="M541" s="16">
        <v>11079.366666</v>
      </c>
      <c r="N541" s="17">
        <f t="shared" si="114"/>
        <v>1902.0281136522178</v>
      </c>
      <c r="O541" s="16">
        <f t="shared" si="115"/>
        <v>1257.090317014995</v>
      </c>
      <c r="P541" s="14">
        <v>4.3924215156270943E-2</v>
      </c>
      <c r="Q541" s="15">
        <v>4.0665E-2</v>
      </c>
      <c r="R541" s="13">
        <v>11680.616666</v>
      </c>
      <c r="S541" s="17">
        <f t="shared" si="116"/>
        <v>474.99227672288998</v>
      </c>
      <c r="T541" s="16">
        <f t="shared" si="117"/>
        <v>513.06191959530815</v>
      </c>
      <c r="U541" s="14">
        <v>0</v>
      </c>
      <c r="V541" s="15">
        <v>0</v>
      </c>
      <c r="W541" s="13">
        <v>1.5274999999999999</v>
      </c>
      <c r="X541" s="17">
        <f t="shared" si="118"/>
        <v>0</v>
      </c>
      <c r="Y541" s="16">
        <f t="shared" si="119"/>
        <v>0</v>
      </c>
      <c r="Z541" s="14">
        <v>0.96880000000000011</v>
      </c>
      <c r="AA541" s="15">
        <v>0.93002341253519827</v>
      </c>
      <c r="AB541" s="13">
        <v>10114.239999999998</v>
      </c>
      <c r="AC541" s="16">
        <f t="shared" si="120"/>
        <v>9406.4800000000014</v>
      </c>
      <c r="AD541" s="16">
        <f t="shared" si="121"/>
        <v>9798.6757119999984</v>
      </c>
      <c r="AE541" s="14">
        <v>8.3299999999999999E-2</v>
      </c>
      <c r="AF541" s="14">
        <v>3.6585365852999999E-2</v>
      </c>
      <c r="AG541" s="22">
        <v>82</v>
      </c>
      <c r="AH541" s="17">
        <f t="shared" si="122"/>
        <v>2.9999999999460001</v>
      </c>
      <c r="AI541" s="17">
        <f t="shared" si="123"/>
        <v>6.8305999999999996</v>
      </c>
      <c r="AJ541" s="14">
        <v>0.01</v>
      </c>
      <c r="AK541" s="15">
        <v>1.7036041224845807E-2</v>
      </c>
      <c r="AL541" s="21">
        <v>108.62775120000001</v>
      </c>
      <c r="AM541" s="16">
        <f t="shared" si="124"/>
        <v>1.8505868476054936</v>
      </c>
      <c r="AN541" s="16">
        <f t="shared" si="125"/>
        <v>1.0862775120000001</v>
      </c>
      <c r="AO541" s="27">
        <v>0.54646602381992548</v>
      </c>
      <c r="AP541" s="27">
        <v>0.60135758940228523</v>
      </c>
    </row>
    <row r="542" spans="1:42" customFormat="1" x14ac:dyDescent="0.25">
      <c r="A542" t="str">
        <f t="shared" si="126"/>
        <v>46143ColombiaEpsonEpson</v>
      </c>
      <c r="B542" t="str">
        <f t="shared" si="113"/>
        <v>46143ColombiaEpson</v>
      </c>
      <c r="C542" s="11">
        <v>46143</v>
      </c>
      <c r="D542" s="12" t="s">
        <v>18</v>
      </c>
      <c r="E542" s="12" t="s">
        <v>227</v>
      </c>
      <c r="F542" s="12" t="s">
        <v>101</v>
      </c>
      <c r="G542" s="12" t="s">
        <v>101</v>
      </c>
      <c r="H542" s="12" t="s">
        <v>41</v>
      </c>
      <c r="I542" s="12" t="s">
        <v>42</v>
      </c>
      <c r="J542" s="13">
        <v>7183.600000000004</v>
      </c>
      <c r="K542" s="14">
        <v>0.1054943886588694</v>
      </c>
      <c r="L542" s="15">
        <v>0.118202</v>
      </c>
      <c r="M542" s="16">
        <v>7170.9999989999997</v>
      </c>
      <c r="N542" s="17">
        <f t="shared" si="114"/>
        <v>847.62654188179795</v>
      </c>
      <c r="O542" s="16">
        <f t="shared" si="115"/>
        <v>756.50026096725799</v>
      </c>
      <c r="P542" s="14">
        <v>2.4750000000000005E-2</v>
      </c>
      <c r="Q542" s="15">
        <v>1.1797E-2</v>
      </c>
      <c r="R542" s="13">
        <v>7713.4999989999997</v>
      </c>
      <c r="S542" s="17">
        <f t="shared" si="116"/>
        <v>90.996159488202991</v>
      </c>
      <c r="T542" s="16">
        <f t="shared" si="117"/>
        <v>190.90912497525002</v>
      </c>
      <c r="U542" s="14">
        <v>0.16634494787764431</v>
      </c>
      <c r="V542" s="15">
        <v>0.15607896380310793</v>
      </c>
      <c r="W542" s="13">
        <v>6779.4494444444445</v>
      </c>
      <c r="X542" s="17">
        <f t="shared" si="118"/>
        <v>1058.1294444444445</v>
      </c>
      <c r="Y542" s="16">
        <f t="shared" si="119"/>
        <v>1127.7271644752359</v>
      </c>
      <c r="Z542" s="14">
        <v>0.63570000000000015</v>
      </c>
      <c r="AA542" s="15">
        <v>0.59429767329231398</v>
      </c>
      <c r="AB542" s="13">
        <v>7183.600000000004</v>
      </c>
      <c r="AC542" s="16">
        <f t="shared" si="120"/>
        <v>4269.1967658626691</v>
      </c>
      <c r="AD542" s="16">
        <f t="shared" si="121"/>
        <v>4566.6145200000037</v>
      </c>
      <c r="AE542" s="14">
        <v>2.9700000000000001E-2</v>
      </c>
      <c r="AF542" s="14">
        <v>4.2553191488999997E-2</v>
      </c>
      <c r="AG542" s="22">
        <v>47</v>
      </c>
      <c r="AH542" s="17">
        <f t="shared" si="122"/>
        <v>1.9999999999829998</v>
      </c>
      <c r="AI542" s="17">
        <f t="shared" si="123"/>
        <v>1.3959000000000001</v>
      </c>
      <c r="AJ542" s="14">
        <v>0.01</v>
      </c>
      <c r="AK542" s="15">
        <v>0</v>
      </c>
      <c r="AL542" s="21">
        <v>59.233666503429326</v>
      </c>
      <c r="AM542" s="16">
        <f t="shared" si="124"/>
        <v>0</v>
      </c>
      <c r="AN542" s="16">
        <f t="shared" si="125"/>
        <v>0.59233666503429327</v>
      </c>
      <c r="AO542" s="27">
        <v>0.24472676567674809</v>
      </c>
      <c r="AP542" s="27">
        <v>0.29529452745821289</v>
      </c>
    </row>
    <row r="543" spans="1:42" customFormat="1" x14ac:dyDescent="0.25">
      <c r="A543" t="str">
        <f t="shared" si="126"/>
        <v>46143ColombiaExtended Stay AmericaESA Management LLC</v>
      </c>
      <c r="B543" t="str">
        <f t="shared" si="113"/>
        <v>46143ColombiaESA Management LLC</v>
      </c>
      <c r="C543" s="11">
        <v>46143</v>
      </c>
      <c r="D543" s="12" t="s">
        <v>18</v>
      </c>
      <c r="E543" s="12" t="s">
        <v>227</v>
      </c>
      <c r="F543" s="12" t="s">
        <v>102</v>
      </c>
      <c r="G543" s="12" t="s">
        <v>103</v>
      </c>
      <c r="H543" s="12" t="s">
        <v>28</v>
      </c>
      <c r="I543" s="12" t="s">
        <v>29</v>
      </c>
      <c r="J543" s="13">
        <v>2623.18555556</v>
      </c>
      <c r="K543" s="14">
        <v>0.12283112511084179</v>
      </c>
      <c r="L543" s="15">
        <v>5.9503E-2</v>
      </c>
      <c r="M543" s="16">
        <v>2630.9499949999999</v>
      </c>
      <c r="N543" s="17">
        <f t="shared" si="114"/>
        <v>156.54941755248501</v>
      </c>
      <c r="O543" s="16">
        <f t="shared" si="115"/>
        <v>323.16254799621356</v>
      </c>
      <c r="P543" s="14">
        <v>1.6037035883151429E-2</v>
      </c>
      <c r="Q543" s="15">
        <v>0</v>
      </c>
      <c r="R543" s="13">
        <v>2787.6999949999999</v>
      </c>
      <c r="S543" s="17">
        <f t="shared" si="116"/>
        <v>0</v>
      </c>
      <c r="T543" s="16">
        <f t="shared" si="117"/>
        <v>44.706444851276061</v>
      </c>
      <c r="U543" s="14">
        <v>7.8136853041265733E-2</v>
      </c>
      <c r="V543" s="15">
        <v>0.17760082777474448</v>
      </c>
      <c r="W543" s="13">
        <v>2910.0777777777776</v>
      </c>
      <c r="X543" s="17">
        <f t="shared" si="118"/>
        <v>516.83222222222219</v>
      </c>
      <c r="Y543" s="16">
        <f t="shared" si="119"/>
        <v>227.38431966087538</v>
      </c>
      <c r="Z543" s="14">
        <v>0.70340000000000003</v>
      </c>
      <c r="AA543" s="15">
        <v>0.7451442987885466</v>
      </c>
      <c r="AB543" s="13">
        <v>2623.18555556</v>
      </c>
      <c r="AC543" s="16">
        <f t="shared" si="120"/>
        <v>1954.6517613900003</v>
      </c>
      <c r="AD543" s="16">
        <f t="shared" si="121"/>
        <v>1845.148719780904</v>
      </c>
      <c r="AE543" s="14">
        <v>8.4699999999999998E-2</v>
      </c>
      <c r="AF543" s="14">
        <v>0</v>
      </c>
      <c r="AG543" s="22">
        <v>18</v>
      </c>
      <c r="AH543" s="17">
        <f t="shared" si="122"/>
        <v>0</v>
      </c>
      <c r="AI543" s="17">
        <f t="shared" si="123"/>
        <v>1.5246</v>
      </c>
      <c r="AJ543" s="14">
        <v>0.01</v>
      </c>
      <c r="AK543" s="15">
        <v>0</v>
      </c>
      <c r="AL543" s="21">
        <v>30.768997669611249</v>
      </c>
      <c r="AM543" s="16">
        <f t="shared" si="124"/>
        <v>0</v>
      </c>
      <c r="AN543" s="16">
        <f t="shared" si="125"/>
        <v>0.30768997669611248</v>
      </c>
      <c r="AO543" s="27">
        <v>0.32808053041140567</v>
      </c>
      <c r="AP543" s="27">
        <v>0.47103061640687005</v>
      </c>
    </row>
    <row r="544" spans="1:42" customFormat="1" x14ac:dyDescent="0.25">
      <c r="A544" t="str">
        <f t="shared" si="126"/>
        <v>46143PeruExtended Stay AmericaESA Management LLC</v>
      </c>
      <c r="B544" t="str">
        <f t="shared" si="113"/>
        <v>46143PeruESA Management LLC</v>
      </c>
      <c r="C544" s="11">
        <v>46143</v>
      </c>
      <c r="D544" s="12" t="s">
        <v>39</v>
      </c>
      <c r="E544" s="12" t="s">
        <v>227</v>
      </c>
      <c r="F544" s="12" t="s">
        <v>102</v>
      </c>
      <c r="G544" s="12" t="s">
        <v>103</v>
      </c>
      <c r="H544" s="12" t="s">
        <v>28</v>
      </c>
      <c r="I544" s="12" t="s">
        <v>29</v>
      </c>
      <c r="J544" s="13">
        <v>9275.2100000000009</v>
      </c>
      <c r="K544" s="14">
        <v>0.16731115505824543</v>
      </c>
      <c r="L544" s="15">
        <v>0.13359099999999999</v>
      </c>
      <c r="M544" s="16">
        <v>9740.7677619999995</v>
      </c>
      <c r="N544" s="17">
        <f t="shared" si="114"/>
        <v>1301.2789060933419</v>
      </c>
      <c r="O544" s="16">
        <f t="shared" si="115"/>
        <v>1629.7391054143402</v>
      </c>
      <c r="P544" s="14">
        <v>7.2847608933289745E-2</v>
      </c>
      <c r="Q544" s="15">
        <v>2.2440000000000002E-2</v>
      </c>
      <c r="R544" s="13">
        <v>10438.766651</v>
      </c>
      <c r="S544" s="17">
        <f t="shared" si="116"/>
        <v>234.24592364844003</v>
      </c>
      <c r="T544" s="16">
        <f t="shared" si="117"/>
        <v>760.43919073791471</v>
      </c>
      <c r="U544" s="14">
        <v>7.0705739309467941E-2</v>
      </c>
      <c r="V544" s="15">
        <v>0.11830451863086403</v>
      </c>
      <c r="W544" s="13">
        <v>8765.7636111111096</v>
      </c>
      <c r="X544" s="17">
        <f t="shared" si="118"/>
        <v>1037.0294444444442</v>
      </c>
      <c r="Y544" s="16">
        <f t="shared" si="119"/>
        <v>619.78979673564243</v>
      </c>
      <c r="Z544" s="14">
        <v>0.84219999999999995</v>
      </c>
      <c r="AA544" s="15">
        <v>0.8413394413711387</v>
      </c>
      <c r="AB544" s="13">
        <v>9275.2100000000009</v>
      </c>
      <c r="AC544" s="16">
        <f t="shared" si="120"/>
        <v>7803.6</v>
      </c>
      <c r="AD544" s="16">
        <f t="shared" si="121"/>
        <v>7811.581862</v>
      </c>
      <c r="AE544" s="14">
        <v>0.1416</v>
      </c>
      <c r="AF544" s="14">
        <v>5.5555555554999997E-2</v>
      </c>
      <c r="AG544" s="22">
        <v>72</v>
      </c>
      <c r="AH544" s="17">
        <f t="shared" si="122"/>
        <v>3.99999999996</v>
      </c>
      <c r="AI544" s="17">
        <f t="shared" si="123"/>
        <v>10.1952</v>
      </c>
      <c r="AJ544" s="14">
        <v>0.01</v>
      </c>
      <c r="AK544" s="15">
        <v>0</v>
      </c>
      <c r="AL544" s="21">
        <v>97.523495999999994</v>
      </c>
      <c r="AM544" s="16">
        <f t="shared" si="124"/>
        <v>0</v>
      </c>
      <c r="AN544" s="16">
        <f t="shared" si="125"/>
        <v>0.97523495999999998</v>
      </c>
      <c r="AO544" s="27">
        <v>0.41317838009581598</v>
      </c>
      <c r="AP544" s="27">
        <v>0.41635943022816319</v>
      </c>
    </row>
    <row r="545" spans="1:42" customFormat="1" x14ac:dyDescent="0.25">
      <c r="A545" t="str">
        <f t="shared" si="126"/>
        <v>46143ColombiaFRISBY S.A.FRISBY S.A.</v>
      </c>
      <c r="B545" t="str">
        <f t="shared" si="113"/>
        <v>46143ColombiaFRISBY S.A.</v>
      </c>
      <c r="C545" s="11">
        <v>46143</v>
      </c>
      <c r="D545" s="12" t="s">
        <v>18</v>
      </c>
      <c r="E545" s="12" t="s">
        <v>227</v>
      </c>
      <c r="F545" s="12" t="s">
        <v>104</v>
      </c>
      <c r="G545" s="12" t="s">
        <v>104</v>
      </c>
      <c r="H545" s="12" t="s">
        <v>36</v>
      </c>
      <c r="I545" s="12" t="s">
        <v>37</v>
      </c>
      <c r="J545" s="13">
        <v>21400.339199999999</v>
      </c>
      <c r="K545" s="14">
        <v>7.6770000000000005E-2</v>
      </c>
      <c r="L545" s="15">
        <v>0.13419800000000001</v>
      </c>
      <c r="M545" s="16">
        <v>24451.199875999999</v>
      </c>
      <c r="N545" s="17">
        <f t="shared" si="114"/>
        <v>3281.3021209594481</v>
      </c>
      <c r="O545" s="16">
        <f t="shared" si="115"/>
        <v>1877.1186144805201</v>
      </c>
      <c r="P545" s="14">
        <v>2.4332010234557885E-2</v>
      </c>
      <c r="Q545" s="15">
        <v>5.4239999999999997E-2</v>
      </c>
      <c r="R545" s="13">
        <v>25542.699875999999</v>
      </c>
      <c r="S545" s="17">
        <f t="shared" si="116"/>
        <v>1385.4360412742399</v>
      </c>
      <c r="T545" s="16">
        <f t="shared" si="117"/>
        <v>621.50523480107233</v>
      </c>
      <c r="U545" s="14">
        <v>0.1301129199490125</v>
      </c>
      <c r="V545" s="15">
        <v>0.16453402433409384</v>
      </c>
      <c r="W545" s="13">
        <v>19003.355833333335</v>
      </c>
      <c r="X545" s="17">
        <f t="shared" si="118"/>
        <v>3126.6986111111109</v>
      </c>
      <c r="Y545" s="16">
        <f t="shared" si="119"/>
        <v>2472.5821163051</v>
      </c>
      <c r="Z545" s="14">
        <v>0.8796000000000006</v>
      </c>
      <c r="AA545" s="15">
        <v>0.86361674142451617</v>
      </c>
      <c r="AB545" s="13">
        <v>21400.339199999999</v>
      </c>
      <c r="AC545" s="16">
        <f t="shared" si="120"/>
        <v>18481.691205283336</v>
      </c>
      <c r="AD545" s="16">
        <f t="shared" si="121"/>
        <v>18823.738360320011</v>
      </c>
      <c r="AE545" s="14">
        <v>5.04E-2</v>
      </c>
      <c r="AF545" s="14">
        <v>2.8735632183000001E-2</v>
      </c>
      <c r="AG545" s="22">
        <v>174</v>
      </c>
      <c r="AH545" s="17">
        <f t="shared" si="122"/>
        <v>4.9999999998420002</v>
      </c>
      <c r="AI545" s="17">
        <f t="shared" si="123"/>
        <v>8.7696000000000005</v>
      </c>
      <c r="AJ545" s="14">
        <v>0.01</v>
      </c>
      <c r="AK545" s="15">
        <v>1.9024092218768735E-4</v>
      </c>
      <c r="AL545" s="21">
        <v>110.26977481678917</v>
      </c>
      <c r="AM545" s="16">
        <f t="shared" si="124"/>
        <v>2.0977823650574594E-2</v>
      </c>
      <c r="AN545" s="16">
        <f t="shared" si="125"/>
        <v>1.1026977481678917</v>
      </c>
      <c r="AO545" s="27">
        <v>0.34547485807894063</v>
      </c>
      <c r="AP545" s="27">
        <v>0.35075251585128681</v>
      </c>
    </row>
    <row r="546" spans="1:42" customFormat="1" x14ac:dyDescent="0.25">
      <c r="A546" t="str">
        <f t="shared" si="126"/>
        <v>46143ColombiaFundacion  Testamentaria Hosp. Pablo TobonHospital Pablo Tobon Uribe</v>
      </c>
      <c r="B546" t="str">
        <f t="shared" si="113"/>
        <v>46143ColombiaHospital Pablo Tobon Uribe</v>
      </c>
      <c r="C546" s="11">
        <v>46143</v>
      </c>
      <c r="D546" s="12" t="s">
        <v>18</v>
      </c>
      <c r="E546" s="12" t="s">
        <v>227</v>
      </c>
      <c r="F546" s="12" t="s">
        <v>105</v>
      </c>
      <c r="G546" s="12" t="s">
        <v>106</v>
      </c>
      <c r="H546" s="12" t="s">
        <v>36</v>
      </c>
      <c r="I546" s="12" t="s">
        <v>37</v>
      </c>
      <c r="J546" s="13">
        <v>3757.420000000001</v>
      </c>
      <c r="K546" s="14">
        <v>8.3519999999999997E-2</v>
      </c>
      <c r="L546" s="15">
        <v>6.1818999999999999E-2</v>
      </c>
      <c r="M546" s="16">
        <v>4266.8666649999996</v>
      </c>
      <c r="N546" s="17">
        <f t="shared" si="114"/>
        <v>263.77343036363499</v>
      </c>
      <c r="O546" s="16">
        <f t="shared" si="115"/>
        <v>356.36870386079994</v>
      </c>
      <c r="P546" s="14">
        <v>1.0011771987089467E-2</v>
      </c>
      <c r="Q546" s="15">
        <v>8.6800000000000002E-3</v>
      </c>
      <c r="R546" s="13">
        <v>4665.8666649999996</v>
      </c>
      <c r="S546" s="17">
        <f t="shared" si="116"/>
        <v>40.499722652199999</v>
      </c>
      <c r="T546" s="16">
        <f t="shared" si="117"/>
        <v>46.71359317214155</v>
      </c>
      <c r="U546" s="14">
        <v>3.0013997983248764E-2</v>
      </c>
      <c r="V546" s="15">
        <v>2.6590015311061543E-2</v>
      </c>
      <c r="W546" s="13">
        <v>3942.8647222222226</v>
      </c>
      <c r="X546" s="17">
        <f t="shared" si="118"/>
        <v>104.84083333333331</v>
      </c>
      <c r="Y546" s="16">
        <f t="shared" si="119"/>
        <v>118.34113382100048</v>
      </c>
      <c r="Z546" s="14">
        <v>0.94000000000000028</v>
      </c>
      <c r="AA546" s="15">
        <v>0.97768681701806037</v>
      </c>
      <c r="AB546" s="13">
        <v>3757.420000000001</v>
      </c>
      <c r="AC546" s="16">
        <f t="shared" si="120"/>
        <v>3673.5800000000013</v>
      </c>
      <c r="AD546" s="16">
        <f t="shared" si="121"/>
        <v>3531.9748000000018</v>
      </c>
      <c r="AE546" s="14">
        <v>2.4E-2</v>
      </c>
      <c r="AF546" s="14">
        <v>0</v>
      </c>
      <c r="AG546" s="22">
        <v>27</v>
      </c>
      <c r="AH546" s="17">
        <f t="shared" si="122"/>
        <v>0</v>
      </c>
      <c r="AI546" s="17">
        <f t="shared" si="123"/>
        <v>0.64800000000000002</v>
      </c>
      <c r="AJ546" s="14">
        <v>0.01</v>
      </c>
      <c r="AK546" s="15">
        <v>9.1326924772082898E-3</v>
      </c>
      <c r="AL546" s="21">
        <v>16.07471214317917</v>
      </c>
      <c r="AM546" s="16">
        <f t="shared" si="124"/>
        <v>0.14680540266330114</v>
      </c>
      <c r="AN546" s="16">
        <f t="shared" si="125"/>
        <v>0.16074712143179171</v>
      </c>
      <c r="AO546" s="27">
        <v>0.22132127698503282</v>
      </c>
      <c r="AP546" s="27">
        <v>0.31460124257044225</v>
      </c>
    </row>
    <row r="547" spans="1:42" customFormat="1" x14ac:dyDescent="0.25">
      <c r="A547" t="str">
        <f t="shared" si="126"/>
        <v>46143ColombiaFundacion Santafe de Bogota - Hospital UniversitarioFundacion Santafe de Bogota</v>
      </c>
      <c r="B547" t="str">
        <f t="shared" si="113"/>
        <v>46143ColombiaFundacion Santafe de Bogota</v>
      </c>
      <c r="C547" s="11">
        <v>46143</v>
      </c>
      <c r="D547" s="12" t="s">
        <v>18</v>
      </c>
      <c r="E547" s="12" t="s">
        <v>227</v>
      </c>
      <c r="F547" s="12" t="s">
        <v>107</v>
      </c>
      <c r="G547" s="12" t="s">
        <v>108</v>
      </c>
      <c r="H547" s="12" t="s">
        <v>36</v>
      </c>
      <c r="I547" s="12" t="s">
        <v>37</v>
      </c>
      <c r="J547" s="13">
        <v>12360.940000000008</v>
      </c>
      <c r="K547" s="14">
        <v>8.5500000000000007E-2</v>
      </c>
      <c r="L547" s="15">
        <v>0.1221</v>
      </c>
      <c r="M547" s="16">
        <v>12880</v>
      </c>
      <c r="N547" s="17">
        <f t="shared" si="114"/>
        <v>1572.6479999999999</v>
      </c>
      <c r="O547" s="16">
        <f t="shared" si="115"/>
        <v>1101.24</v>
      </c>
      <c r="P547" s="14">
        <v>1.7481425255813275E-2</v>
      </c>
      <c r="Q547" s="15">
        <v>1.7111999999999999E-2</v>
      </c>
      <c r="R547" s="13">
        <v>13908</v>
      </c>
      <c r="S547" s="17">
        <f t="shared" si="116"/>
        <v>237.99369599999997</v>
      </c>
      <c r="T547" s="16">
        <f t="shared" si="117"/>
        <v>243.13166245785104</v>
      </c>
      <c r="U547" s="14">
        <v>0</v>
      </c>
      <c r="V547" s="15">
        <v>0</v>
      </c>
      <c r="W547" s="13">
        <v>11908.980277777777</v>
      </c>
      <c r="X547" s="17">
        <f t="shared" si="118"/>
        <v>0</v>
      </c>
      <c r="Y547" s="16">
        <f t="shared" si="119"/>
        <v>0</v>
      </c>
      <c r="Z547" s="14">
        <v>0.97909999999999997</v>
      </c>
      <c r="AA547" s="15">
        <v>0.98204586382588976</v>
      </c>
      <c r="AB547" s="13">
        <v>12360.940000000008</v>
      </c>
      <c r="AC547" s="16">
        <f t="shared" si="120"/>
        <v>12139.010000000002</v>
      </c>
      <c r="AD547" s="16">
        <f t="shared" si="121"/>
        <v>12102.596354000007</v>
      </c>
      <c r="AE547" s="14">
        <v>3.4200000000000001E-2</v>
      </c>
      <c r="AF547" s="14">
        <v>1.2195121951000001E-2</v>
      </c>
      <c r="AG547" s="22">
        <v>82</v>
      </c>
      <c r="AH547" s="17">
        <f t="shared" si="122"/>
        <v>0.99999999998200007</v>
      </c>
      <c r="AI547" s="17">
        <f t="shared" si="123"/>
        <v>2.8044000000000002</v>
      </c>
      <c r="AJ547" s="14">
        <v>0.01</v>
      </c>
      <c r="AK547" s="15">
        <v>9.5246387125699113E-3</v>
      </c>
      <c r="AL547" s="21">
        <v>64.429795608583348</v>
      </c>
      <c r="AM547" s="16">
        <f t="shared" si="124"/>
        <v>0.61367052549647982</v>
      </c>
      <c r="AN547" s="16">
        <f t="shared" si="125"/>
        <v>0.64429795608583351</v>
      </c>
      <c r="AO547" s="27">
        <v>0.27407463934155862</v>
      </c>
      <c r="AP547" s="27">
        <v>0.23948783334022128</v>
      </c>
    </row>
    <row r="548" spans="1:42" customFormat="1" x14ac:dyDescent="0.25">
      <c r="A548" t="str">
        <f t="shared" si="126"/>
        <v>46143ColombiaGeneral Motors Corp.General Motors</v>
      </c>
      <c r="B548" t="str">
        <f t="shared" si="113"/>
        <v>46143ColombiaGeneral Motors</v>
      </c>
      <c r="C548" s="11">
        <v>46143</v>
      </c>
      <c r="D548" s="12" t="s">
        <v>18</v>
      </c>
      <c r="E548" s="12" t="s">
        <v>227</v>
      </c>
      <c r="F548" s="12" t="s">
        <v>109</v>
      </c>
      <c r="G548" s="12" t="s">
        <v>110</v>
      </c>
      <c r="H548" s="12" t="s">
        <v>36</v>
      </c>
      <c r="I548" s="12" t="s">
        <v>37</v>
      </c>
      <c r="J548" s="13">
        <v>32436.580000000016</v>
      </c>
      <c r="K548" s="14">
        <v>8.3970000000000003E-2</v>
      </c>
      <c r="L548" s="15">
        <v>0.13595599999999999</v>
      </c>
      <c r="M548" s="16">
        <v>33110.25</v>
      </c>
      <c r="N548" s="17">
        <f t="shared" si="114"/>
        <v>4501.5371489999998</v>
      </c>
      <c r="O548" s="16">
        <f t="shared" si="115"/>
        <v>2780.2676925000001</v>
      </c>
      <c r="P548" s="14">
        <v>2.7845161336703551E-2</v>
      </c>
      <c r="Q548" s="15">
        <v>2.4080000000000001E-2</v>
      </c>
      <c r="R548" s="13">
        <v>36067.25</v>
      </c>
      <c r="S548" s="17">
        <f t="shared" si="116"/>
        <v>868.49937999999997</v>
      </c>
      <c r="T548" s="16">
        <f t="shared" si="117"/>
        <v>1004.2983952212211</v>
      </c>
      <c r="U548" s="14">
        <v>9.5589769844728764E-2</v>
      </c>
      <c r="V548" s="15">
        <v>0.17411448042517069</v>
      </c>
      <c r="W548" s="13">
        <v>21374.629444444443</v>
      </c>
      <c r="X548" s="17">
        <f t="shared" si="118"/>
        <v>3721.6324999999993</v>
      </c>
      <c r="Y548" s="16">
        <f t="shared" si="119"/>
        <v>2043.195909110807</v>
      </c>
      <c r="Z548" s="14">
        <v>0.89000000000000035</v>
      </c>
      <c r="AA548" s="15">
        <v>0.91842913155455941</v>
      </c>
      <c r="AB548" s="13">
        <v>32436.580000000016</v>
      </c>
      <c r="AC548" s="16">
        <f t="shared" si="120"/>
        <v>29790.700000000004</v>
      </c>
      <c r="AD548" s="16">
        <f t="shared" si="121"/>
        <v>28868.556200000025</v>
      </c>
      <c r="AE548" s="14">
        <v>5.2200000000000003E-2</v>
      </c>
      <c r="AF548" s="14">
        <v>4.9019607843000003E-2</v>
      </c>
      <c r="AG548" s="22">
        <v>204</v>
      </c>
      <c r="AH548" s="17">
        <f t="shared" si="122"/>
        <v>9.9999999999720011</v>
      </c>
      <c r="AI548" s="17">
        <f t="shared" si="123"/>
        <v>10.648800000000001</v>
      </c>
      <c r="AJ548" s="14">
        <v>0.01</v>
      </c>
      <c r="AK548" s="15">
        <v>0</v>
      </c>
      <c r="AL548" s="21">
        <v>239.35876185629169</v>
      </c>
      <c r="AM548" s="16">
        <f t="shared" si="124"/>
        <v>0</v>
      </c>
      <c r="AN548" s="16">
        <f t="shared" si="125"/>
        <v>2.393587618562917</v>
      </c>
      <c r="AO548" s="27">
        <v>0.41268272475736517</v>
      </c>
      <c r="AP548" s="27">
        <v>0.38354090595105805</v>
      </c>
    </row>
    <row r="549" spans="1:42" customFormat="1" x14ac:dyDescent="0.25">
      <c r="A549" t="str">
        <f t="shared" si="126"/>
        <v>46143PeruGoFundMeGoFundMe</v>
      </c>
      <c r="B549" t="str">
        <f t="shared" si="113"/>
        <v>46143PeruGoFundMe</v>
      </c>
      <c r="C549" s="11">
        <v>46143</v>
      </c>
      <c r="D549" s="12" t="s">
        <v>39</v>
      </c>
      <c r="E549" s="12" t="s">
        <v>227</v>
      </c>
      <c r="F549" s="12" t="s">
        <v>111</v>
      </c>
      <c r="G549" s="12" t="s">
        <v>111</v>
      </c>
      <c r="H549" s="12" t="s">
        <v>32</v>
      </c>
      <c r="I549" s="12" t="s">
        <v>33</v>
      </c>
      <c r="J549" s="13">
        <v>15572.889999999996</v>
      </c>
      <c r="K549" s="14">
        <v>0.11168692994614189</v>
      </c>
      <c r="L549" s="15">
        <v>0.14399000000000001</v>
      </c>
      <c r="M549" s="16">
        <v>15750.251111</v>
      </c>
      <c r="N549" s="17">
        <f t="shared" si="114"/>
        <v>2267.8786574728902</v>
      </c>
      <c r="O549" s="16">
        <f t="shared" si="115"/>
        <v>1759.0971924684004</v>
      </c>
      <c r="P549" s="14">
        <v>3.2669754458576034E-2</v>
      </c>
      <c r="Q549" s="15">
        <v>2.2178E-2</v>
      </c>
      <c r="R549" s="13">
        <v>16547.5</v>
      </c>
      <c r="S549" s="17">
        <f t="shared" si="116"/>
        <v>366.990455</v>
      </c>
      <c r="T549" s="16">
        <f t="shared" si="117"/>
        <v>540.60276190328693</v>
      </c>
      <c r="U549" s="14">
        <v>9.3151137816204987E-2</v>
      </c>
      <c r="V549" s="15">
        <v>0.13709563676508438</v>
      </c>
      <c r="W549" s="13">
        <v>14272.826388888889</v>
      </c>
      <c r="X549" s="17">
        <f t="shared" si="118"/>
        <v>1956.7422222222219</v>
      </c>
      <c r="Y549" s="16">
        <f t="shared" si="119"/>
        <v>1329.5300179781561</v>
      </c>
      <c r="Z549" s="14">
        <v>0.9587</v>
      </c>
      <c r="AA549" s="15">
        <v>0.93539349472063349</v>
      </c>
      <c r="AB549" s="13">
        <v>15572.889999999996</v>
      </c>
      <c r="AC549" s="16">
        <f t="shared" si="120"/>
        <v>14566.780000000002</v>
      </c>
      <c r="AD549" s="16">
        <f t="shared" si="121"/>
        <v>14929.729642999995</v>
      </c>
      <c r="AE549" s="14">
        <v>4.7800000000000002E-2</v>
      </c>
      <c r="AF549" s="14">
        <v>3.0612244896999999E-2</v>
      </c>
      <c r="AG549" s="22">
        <v>98</v>
      </c>
      <c r="AH549" s="17">
        <f t="shared" si="122"/>
        <v>2.9999999999060001</v>
      </c>
      <c r="AI549" s="17">
        <f t="shared" si="123"/>
        <v>4.6844000000000001</v>
      </c>
      <c r="AJ549" s="14">
        <v>0.01</v>
      </c>
      <c r="AK549" s="15">
        <v>0</v>
      </c>
      <c r="AL549" s="21">
        <v>183.19761883333334</v>
      </c>
      <c r="AM549" s="16">
        <f t="shared" si="124"/>
        <v>0</v>
      </c>
      <c r="AN549" s="16">
        <f t="shared" si="125"/>
        <v>1.8319761883333334</v>
      </c>
      <c r="AO549" s="27">
        <v>0.43106637409968657</v>
      </c>
      <c r="AP549" s="27">
        <v>0.40601088917928663</v>
      </c>
    </row>
    <row r="550" spans="1:42" customFormat="1" x14ac:dyDescent="0.25">
      <c r="A550" t="str">
        <f t="shared" si="126"/>
        <v>46143ColombiaGRUPO BANCOLOMBIABancolombia</v>
      </c>
      <c r="B550" t="str">
        <f t="shared" si="113"/>
        <v>46143ColombiaBancolombia</v>
      </c>
      <c r="C550" s="11">
        <v>46143</v>
      </c>
      <c r="D550" s="12" t="s">
        <v>18</v>
      </c>
      <c r="E550" s="12" t="s">
        <v>227</v>
      </c>
      <c r="F550" s="12" t="s">
        <v>112</v>
      </c>
      <c r="G550" s="12" t="s">
        <v>113</v>
      </c>
      <c r="H550" s="12" t="s">
        <v>36</v>
      </c>
      <c r="I550" s="12" t="s">
        <v>37</v>
      </c>
      <c r="J550" s="13">
        <v>225849.23015177716</v>
      </c>
      <c r="K550" s="14">
        <v>0.13472299464928583</v>
      </c>
      <c r="L550" s="15">
        <v>0.153643</v>
      </c>
      <c r="M550" s="16">
        <v>252849.49967300001</v>
      </c>
      <c r="N550" s="17">
        <f t="shared" si="114"/>
        <v>38848.555678258745</v>
      </c>
      <c r="O550" s="16">
        <f t="shared" si="115"/>
        <v>34064.641791520182</v>
      </c>
      <c r="P550" s="14">
        <v>4.2422938806973592E-2</v>
      </c>
      <c r="Q550" s="15">
        <v>3.8933000000000002E-2</v>
      </c>
      <c r="R550" s="13">
        <v>259144.99967300001</v>
      </c>
      <c r="S550" s="17">
        <f t="shared" si="116"/>
        <v>10089.292272268911</v>
      </c>
      <c r="T550" s="16">
        <f t="shared" si="117"/>
        <v>10993.692463260872</v>
      </c>
      <c r="U550" s="14">
        <v>0.11818797974109224</v>
      </c>
      <c r="V550" s="15">
        <v>0.1370871311418059</v>
      </c>
      <c r="W550" s="13">
        <v>131576.065</v>
      </c>
      <c r="X550" s="17">
        <f t="shared" si="118"/>
        <v>18037.385277777779</v>
      </c>
      <c r="Y550" s="16">
        <f t="shared" si="119"/>
        <v>15550.709304632635</v>
      </c>
      <c r="Z550" s="14">
        <v>0.82225635964912291</v>
      </c>
      <c r="AA550" s="15">
        <v>0.82505974397275428</v>
      </c>
      <c r="AB550" s="13">
        <v>225849.23015177716</v>
      </c>
      <c r="AC550" s="16">
        <f t="shared" si="120"/>
        <v>186339.10800546891</v>
      </c>
      <c r="AD550" s="16">
        <f t="shared" si="121"/>
        <v>185705.96581415721</v>
      </c>
      <c r="AE550" s="14">
        <v>5.8400000000000001E-2</v>
      </c>
      <c r="AF550" s="14">
        <v>4.6924540266E-2</v>
      </c>
      <c r="AG550" s="22">
        <v>1577</v>
      </c>
      <c r="AH550" s="17">
        <f t="shared" si="122"/>
        <v>73.999999999482</v>
      </c>
      <c r="AI550" s="17">
        <f t="shared" si="123"/>
        <v>92.096800000000002</v>
      </c>
      <c r="AJ550" s="14">
        <v>0.01</v>
      </c>
      <c r="AK550" s="15">
        <v>1.0634077433290165E-2</v>
      </c>
      <c r="AL550" s="21">
        <v>1194.6458451395924</v>
      </c>
      <c r="AM550" s="16">
        <f t="shared" si="124"/>
        <v>12.703956422572796</v>
      </c>
      <c r="AN550" s="16">
        <f t="shared" si="125"/>
        <v>11.946458451395925</v>
      </c>
      <c r="AO550" s="27">
        <v>0.30291929985649507</v>
      </c>
      <c r="AP550" s="27">
        <v>0.29878917223223228</v>
      </c>
    </row>
    <row r="551" spans="1:42" customFormat="1" x14ac:dyDescent="0.25">
      <c r="A551" t="str">
        <f t="shared" si="126"/>
        <v>46143ColombiaGRUPO INVERSURAARP SURA</v>
      </c>
      <c r="B551" t="str">
        <f t="shared" si="113"/>
        <v>46143ColombiaARP SURA</v>
      </c>
      <c r="C551" s="11">
        <v>46143</v>
      </c>
      <c r="D551" s="12" t="s">
        <v>18</v>
      </c>
      <c r="E551" s="12" t="s">
        <v>227</v>
      </c>
      <c r="F551" s="12" t="s">
        <v>114</v>
      </c>
      <c r="G551" s="12" t="s">
        <v>115</v>
      </c>
      <c r="H551" s="12" t="s">
        <v>36</v>
      </c>
      <c r="I551" s="12" t="s">
        <v>37</v>
      </c>
      <c r="J551" s="13">
        <v>84214.885833333334</v>
      </c>
      <c r="K551" s="14">
        <v>7.2000000000000008E-2</v>
      </c>
      <c r="L551" s="15">
        <v>0.11537699999999999</v>
      </c>
      <c r="M551" s="16">
        <v>84027.233324000001</v>
      </c>
      <c r="N551" s="17">
        <f t="shared" si="114"/>
        <v>9694.8100992231484</v>
      </c>
      <c r="O551" s="16">
        <f t="shared" si="115"/>
        <v>6049.9607993280006</v>
      </c>
      <c r="P551" s="14">
        <v>1.0579385090891196E-2</v>
      </c>
      <c r="Q551" s="15">
        <v>1.3483E-2</v>
      </c>
      <c r="R551" s="13">
        <v>86046.733324000001</v>
      </c>
      <c r="S551" s="17">
        <f t="shared" si="116"/>
        <v>1160.168105407492</v>
      </c>
      <c r="T551" s="16">
        <f t="shared" si="117"/>
        <v>910.3215276478162</v>
      </c>
      <c r="U551" s="14">
        <v>0</v>
      </c>
      <c r="V551" s="15">
        <v>0</v>
      </c>
      <c r="W551" s="13">
        <v>78718.802499999991</v>
      </c>
      <c r="X551" s="17">
        <f t="shared" si="118"/>
        <v>0</v>
      </c>
      <c r="Y551" s="16">
        <f t="shared" si="119"/>
        <v>0</v>
      </c>
      <c r="Z551" s="14">
        <v>0.98000000000000032</v>
      </c>
      <c r="AA551" s="15">
        <v>0.98088223971250987</v>
      </c>
      <c r="AB551" s="13">
        <v>84214.885833333334</v>
      </c>
      <c r="AC551" s="16">
        <f t="shared" si="120"/>
        <v>82604.885833333319</v>
      </c>
      <c r="AD551" s="16">
        <f t="shared" si="121"/>
        <v>82530.588116666695</v>
      </c>
      <c r="AE551" s="14">
        <v>3.6600000000000001E-2</v>
      </c>
      <c r="AF551" s="14">
        <v>4.2357274400999997E-2</v>
      </c>
      <c r="AG551" s="22">
        <v>543</v>
      </c>
      <c r="AH551" s="17">
        <f t="shared" si="122"/>
        <v>22.999999999743</v>
      </c>
      <c r="AI551" s="17">
        <f t="shared" si="123"/>
        <v>19.873799999999999</v>
      </c>
      <c r="AJ551" s="14">
        <v>0.01</v>
      </c>
      <c r="AK551" s="15">
        <v>1.8416825359508502E-3</v>
      </c>
      <c r="AL551" s="21">
        <v>510.35380986314169</v>
      </c>
      <c r="AM551" s="16">
        <f t="shared" si="124"/>
        <v>0.93990969878092878</v>
      </c>
      <c r="AN551" s="16">
        <f t="shared" si="125"/>
        <v>5.1035380986314172</v>
      </c>
      <c r="AO551" s="27">
        <v>0.36629852105562122</v>
      </c>
      <c r="AP551" s="27">
        <v>0.39785775727705325</v>
      </c>
    </row>
    <row r="552" spans="1:42" customFormat="1" x14ac:dyDescent="0.25">
      <c r="A552" t="str">
        <f t="shared" si="126"/>
        <v>46143ColombiaGRUPO INVERSURAEPS SURA</v>
      </c>
      <c r="B552" t="str">
        <f t="shared" si="113"/>
        <v>46143ColombiaEPS SURA</v>
      </c>
      <c r="C552" s="11">
        <v>46143</v>
      </c>
      <c r="D552" s="12" t="s">
        <v>18</v>
      </c>
      <c r="E552" s="12" t="s">
        <v>227</v>
      </c>
      <c r="F552" s="12" t="s">
        <v>114</v>
      </c>
      <c r="G552" s="12" t="s">
        <v>116</v>
      </c>
      <c r="H552" s="12" t="s">
        <v>36</v>
      </c>
      <c r="I552" s="12" t="s">
        <v>37</v>
      </c>
      <c r="J552" s="13">
        <v>132550.70867369906</v>
      </c>
      <c r="K552" s="14">
        <v>8.5500000000000007E-2</v>
      </c>
      <c r="L552" s="15">
        <v>0.132744</v>
      </c>
      <c r="M552" s="16">
        <v>139383.583327</v>
      </c>
      <c r="N552" s="17">
        <f t="shared" si="114"/>
        <v>18502.334385159287</v>
      </c>
      <c r="O552" s="16">
        <f t="shared" si="115"/>
        <v>11917.296374458501</v>
      </c>
      <c r="P552" s="14">
        <v>2.3829359991794558E-2</v>
      </c>
      <c r="Q552" s="15">
        <v>2.1606E-2</v>
      </c>
      <c r="R552" s="13">
        <v>141911.583327</v>
      </c>
      <c r="S552" s="17">
        <f t="shared" si="116"/>
        <v>3066.1416693631622</v>
      </c>
      <c r="T552" s="16">
        <f t="shared" si="117"/>
        <v>3381.6622061046332</v>
      </c>
      <c r="U552" s="14">
        <v>0</v>
      </c>
      <c r="V552" s="15">
        <v>0</v>
      </c>
      <c r="W552" s="13">
        <v>125626.24555555556</v>
      </c>
      <c r="X552" s="17">
        <f t="shared" si="118"/>
        <v>0</v>
      </c>
      <c r="Y552" s="16">
        <f t="shared" si="119"/>
        <v>0</v>
      </c>
      <c r="Z552" s="14">
        <v>0.98000000000000032</v>
      </c>
      <c r="AA552" s="15">
        <v>0.98131868987496151</v>
      </c>
      <c r="AB552" s="13">
        <v>132550.70867369906</v>
      </c>
      <c r="AC552" s="16">
        <f t="shared" si="120"/>
        <v>130074.48777767205</v>
      </c>
      <c r="AD552" s="16">
        <f t="shared" si="121"/>
        <v>129899.69450022512</v>
      </c>
      <c r="AE552" s="14">
        <v>6.3299999999999995E-2</v>
      </c>
      <c r="AF552" s="14">
        <v>6.1027837259000003E-2</v>
      </c>
      <c r="AG552" s="22">
        <v>934</v>
      </c>
      <c r="AH552" s="17">
        <f t="shared" si="122"/>
        <v>56.999999999906002</v>
      </c>
      <c r="AI552" s="17">
        <f t="shared" si="123"/>
        <v>59.122199999999992</v>
      </c>
      <c r="AJ552" s="14">
        <v>0.01</v>
      </c>
      <c r="AK552" s="15">
        <v>5.0862434876996756E-3</v>
      </c>
      <c r="AL552" s="21">
        <v>806.23557143383994</v>
      </c>
      <c r="AM552" s="16">
        <f t="shared" si="124"/>
        <v>4.100710424757195</v>
      </c>
      <c r="AN552" s="16">
        <f t="shared" si="125"/>
        <v>8.0623557143384001</v>
      </c>
      <c r="AO552" s="27">
        <v>0.36629852105562122</v>
      </c>
      <c r="AP552" s="27">
        <v>0.33747011759783052</v>
      </c>
    </row>
    <row r="553" spans="1:42" customFormat="1" x14ac:dyDescent="0.25">
      <c r="A553" t="str">
        <f t="shared" si="126"/>
        <v>46143ColombiaGRUPO INVERSURAIPS SURA</v>
      </c>
      <c r="B553" t="str">
        <f t="shared" si="113"/>
        <v>46143ColombiaIPS SURA</v>
      </c>
      <c r="C553" s="11">
        <v>46143</v>
      </c>
      <c r="D553" s="12" t="s">
        <v>18</v>
      </c>
      <c r="E553" s="12" t="s">
        <v>227</v>
      </c>
      <c r="F553" s="12" t="s">
        <v>114</v>
      </c>
      <c r="G553" s="12" t="s">
        <v>117</v>
      </c>
      <c r="H553" s="12" t="s">
        <v>36</v>
      </c>
      <c r="I553" s="12" t="s">
        <v>37</v>
      </c>
      <c r="J553" s="13">
        <v>109737.59616421597</v>
      </c>
      <c r="K553" s="14">
        <v>7.2000000000000008E-2</v>
      </c>
      <c r="L553" s="15">
        <v>9.2578999999999995E-2</v>
      </c>
      <c r="M553" s="16">
        <v>112886.999988</v>
      </c>
      <c r="N553" s="17">
        <f t="shared" si="114"/>
        <v>10450.965571889052</v>
      </c>
      <c r="O553" s="16">
        <f t="shared" si="115"/>
        <v>8127.8639991360005</v>
      </c>
      <c r="P553" s="14">
        <v>1.2737107449517244E-2</v>
      </c>
      <c r="Q553" s="15">
        <v>9.0039999999999999E-3</v>
      </c>
      <c r="R553" s="13">
        <v>115742.499988</v>
      </c>
      <c r="S553" s="17">
        <f t="shared" si="116"/>
        <v>1042.145469891952</v>
      </c>
      <c r="T553" s="16">
        <f t="shared" si="117"/>
        <v>1474.2246588229043</v>
      </c>
      <c r="U553" s="14">
        <v>0</v>
      </c>
      <c r="V553" s="15">
        <v>0</v>
      </c>
      <c r="W553" s="13">
        <v>103445.4575</v>
      </c>
      <c r="X553" s="17">
        <f t="shared" si="118"/>
        <v>0</v>
      </c>
      <c r="Y553" s="16">
        <f t="shared" si="119"/>
        <v>0</v>
      </c>
      <c r="Z553" s="14">
        <v>0.9800000000000002</v>
      </c>
      <c r="AA553" s="15">
        <v>0.98133122039173959</v>
      </c>
      <c r="AB553" s="13">
        <v>109737.59616421597</v>
      </c>
      <c r="AC553" s="16">
        <f t="shared" si="120"/>
        <v>107688.92916668594</v>
      </c>
      <c r="AD553" s="16">
        <f t="shared" si="121"/>
        <v>107542.84424093168</v>
      </c>
      <c r="AE553" s="14">
        <v>3.1E-2</v>
      </c>
      <c r="AF553" s="14">
        <v>2.7063599458E-2</v>
      </c>
      <c r="AG553" s="22">
        <v>739</v>
      </c>
      <c r="AH553" s="17">
        <f t="shared" si="122"/>
        <v>19.999999999461998</v>
      </c>
      <c r="AI553" s="17">
        <f t="shared" si="123"/>
        <v>22.908999999999999</v>
      </c>
      <c r="AJ553" s="14">
        <v>0.01</v>
      </c>
      <c r="AK553" s="15">
        <v>6.5513419359785234E-3</v>
      </c>
      <c r="AL553" s="21">
        <v>550.84455635005509</v>
      </c>
      <c r="AM553" s="16">
        <f t="shared" si="124"/>
        <v>3.6087710422216008</v>
      </c>
      <c r="AN553" s="16">
        <f t="shared" si="125"/>
        <v>5.5084455635005511</v>
      </c>
      <c r="AO553" s="27">
        <v>0.36629852105562122</v>
      </c>
      <c r="AP553" s="27">
        <v>0.33216951286558455</v>
      </c>
    </row>
    <row r="554" spans="1:42" customFormat="1" x14ac:dyDescent="0.25">
      <c r="A554" t="str">
        <f t="shared" si="126"/>
        <v>46143ColombiaGRUPO INVERSURADinamica IPS</v>
      </c>
      <c r="B554" t="str">
        <f t="shared" si="113"/>
        <v>46143ColombiaDinamica IPS</v>
      </c>
      <c r="C554" s="11">
        <v>46143</v>
      </c>
      <c r="D554" s="12" t="s">
        <v>18</v>
      </c>
      <c r="E554" s="12" t="s">
        <v>227</v>
      </c>
      <c r="F554" s="12" t="s">
        <v>114</v>
      </c>
      <c r="G554" s="12" t="s">
        <v>118</v>
      </c>
      <c r="H554" s="12" t="s">
        <v>36</v>
      </c>
      <c r="I554" s="12" t="s">
        <v>37</v>
      </c>
      <c r="J554" s="13">
        <v>35358.947777777765</v>
      </c>
      <c r="K554" s="14">
        <v>8.2500000000000004E-2</v>
      </c>
      <c r="L554" s="15">
        <v>0.104142</v>
      </c>
      <c r="M554" s="16">
        <v>36908.833333000002</v>
      </c>
      <c r="N554" s="17">
        <f t="shared" si="114"/>
        <v>3843.7597209652863</v>
      </c>
      <c r="O554" s="16">
        <f t="shared" si="115"/>
        <v>3044.9787499725003</v>
      </c>
      <c r="P554" s="14">
        <v>2.1315139848350199E-2</v>
      </c>
      <c r="Q554" s="15">
        <v>1.0338E-2</v>
      </c>
      <c r="R554" s="13">
        <v>38716.333333000002</v>
      </c>
      <c r="S554" s="17">
        <f t="shared" si="116"/>
        <v>400.249453996554</v>
      </c>
      <c r="T554" s="16">
        <f t="shared" si="117"/>
        <v>825.24405940823749</v>
      </c>
      <c r="U554" s="14">
        <v>0</v>
      </c>
      <c r="V554" s="15">
        <v>0</v>
      </c>
      <c r="W554" s="13">
        <v>32725.383055555554</v>
      </c>
      <c r="X554" s="17">
        <f t="shared" si="118"/>
        <v>0</v>
      </c>
      <c r="Y554" s="16">
        <f t="shared" si="119"/>
        <v>0</v>
      </c>
      <c r="Z554" s="14">
        <v>0.98480000000000001</v>
      </c>
      <c r="AA554" s="15">
        <v>0.98597924435471385</v>
      </c>
      <c r="AB554" s="13">
        <v>35358.947777777765</v>
      </c>
      <c r="AC554" s="16">
        <f t="shared" si="120"/>
        <v>34863.188611111109</v>
      </c>
      <c r="AD554" s="16">
        <f t="shared" si="121"/>
        <v>34821.491771555542</v>
      </c>
      <c r="AE554" s="14">
        <v>3.6900000000000002E-2</v>
      </c>
      <c r="AF554" s="14">
        <v>3.6585365852999999E-2</v>
      </c>
      <c r="AG554" s="22">
        <v>246</v>
      </c>
      <c r="AH554" s="17">
        <f t="shared" si="122"/>
        <v>8.9999999998379998</v>
      </c>
      <c r="AI554" s="17">
        <f t="shared" si="123"/>
        <v>9.0774000000000008</v>
      </c>
      <c r="AJ554" s="14">
        <v>0.01</v>
      </c>
      <c r="AK554" s="15">
        <v>5.5684754247228636E-5</v>
      </c>
      <c r="AL554" s="21">
        <v>179.12088661672081</v>
      </c>
      <c r="AM554" s="16">
        <f t="shared" si="124"/>
        <v>9.9743025517978028E-3</v>
      </c>
      <c r="AN554" s="16">
        <f t="shared" si="125"/>
        <v>1.7912088661672081</v>
      </c>
      <c r="AO554" s="27">
        <v>0.36629852105562122</v>
      </c>
      <c r="AP554" s="27">
        <v>0.31665320858633422</v>
      </c>
    </row>
    <row r="555" spans="1:42" customFormat="1" x14ac:dyDescent="0.25">
      <c r="A555" t="str">
        <f t="shared" si="126"/>
        <v>46143ColombiaGrupo UribeGrupo Uribe</v>
      </c>
      <c r="B555" t="str">
        <f t="shared" si="113"/>
        <v>46143ColombiaGrupo Uribe</v>
      </c>
      <c r="C555" s="11">
        <v>46143</v>
      </c>
      <c r="D555" s="12" t="s">
        <v>18</v>
      </c>
      <c r="E555" s="12" t="s">
        <v>227</v>
      </c>
      <c r="F555" s="12" t="s">
        <v>119</v>
      </c>
      <c r="G555" s="12" t="s">
        <v>119</v>
      </c>
      <c r="H555" s="12" t="s">
        <v>36</v>
      </c>
      <c r="I555" s="12" t="s">
        <v>37</v>
      </c>
      <c r="J555" s="13">
        <v>10497.069999999998</v>
      </c>
      <c r="K555" s="14">
        <v>7.4245324995275808E-2</v>
      </c>
      <c r="L555" s="15">
        <v>0.102454</v>
      </c>
      <c r="M555" s="16">
        <v>10109.883329</v>
      </c>
      <c r="N555" s="17">
        <f t="shared" si="114"/>
        <v>1035.797986589366</v>
      </c>
      <c r="O555" s="16">
        <f t="shared" si="115"/>
        <v>750.61157342592594</v>
      </c>
      <c r="P555" s="14">
        <v>2.7657102309676846E-2</v>
      </c>
      <c r="Q555" s="15">
        <v>2.1277999999999998E-2</v>
      </c>
      <c r="R555" s="13">
        <v>10574.133329</v>
      </c>
      <c r="S555" s="17">
        <f t="shared" si="116"/>
        <v>224.99640897446199</v>
      </c>
      <c r="T555" s="16">
        <f t="shared" si="117"/>
        <v>292.44988731631685</v>
      </c>
      <c r="U555" s="14">
        <v>4.6546192103301E-2</v>
      </c>
      <c r="V555" s="15">
        <v>5.1730994682881989E-2</v>
      </c>
      <c r="W555" s="13">
        <v>9168.1872222222228</v>
      </c>
      <c r="X555" s="17">
        <f t="shared" si="118"/>
        <v>474.27944444444438</v>
      </c>
      <c r="Y555" s="16">
        <f t="shared" si="119"/>
        <v>426.74420368458516</v>
      </c>
      <c r="Z555" s="14">
        <v>0.95</v>
      </c>
      <c r="AA555" s="15">
        <v>0.86123842176912224</v>
      </c>
      <c r="AB555" s="13">
        <v>10497.069999999998</v>
      </c>
      <c r="AC555" s="16">
        <f t="shared" si="120"/>
        <v>9040.4799999999977</v>
      </c>
      <c r="AD555" s="16">
        <f t="shared" si="121"/>
        <v>9972.2164999999968</v>
      </c>
      <c r="AE555" s="14">
        <v>0.1085</v>
      </c>
      <c r="AF555" s="14">
        <v>2.8169014084000001E-2</v>
      </c>
      <c r="AG555" s="22">
        <v>71</v>
      </c>
      <c r="AH555" s="17">
        <f t="shared" si="122"/>
        <v>1.9999999999640001</v>
      </c>
      <c r="AI555" s="17">
        <f t="shared" si="123"/>
        <v>7.7035</v>
      </c>
      <c r="AJ555" s="14">
        <v>0.01</v>
      </c>
      <c r="AK555" s="15">
        <v>0</v>
      </c>
      <c r="AL555" s="21">
        <v>52.679630333333336</v>
      </c>
      <c r="AM555" s="16">
        <f t="shared" si="124"/>
        <v>0</v>
      </c>
      <c r="AN555" s="16">
        <f t="shared" si="125"/>
        <v>0.52679630333333338</v>
      </c>
      <c r="AO555" s="27">
        <v>0.33298943429920091</v>
      </c>
      <c r="AP555" s="27">
        <v>0.28132714973132017</v>
      </c>
    </row>
    <row r="556" spans="1:42" customFormat="1" x14ac:dyDescent="0.25">
      <c r="A556" t="str">
        <f t="shared" si="126"/>
        <v>46143ColombiaHospital San Vicente FundaciónHospital San Vicente Fundación</v>
      </c>
      <c r="B556" t="str">
        <f t="shared" si="113"/>
        <v>46143ColombiaHospital San Vicente Fundación</v>
      </c>
      <c r="C556" s="11">
        <v>46143</v>
      </c>
      <c r="D556" s="12" t="s">
        <v>18</v>
      </c>
      <c r="E556" s="12" t="s">
        <v>227</v>
      </c>
      <c r="F556" s="12" t="s">
        <v>120</v>
      </c>
      <c r="G556" s="12" t="s">
        <v>120</v>
      </c>
      <c r="H556" s="12" t="s">
        <v>36</v>
      </c>
      <c r="I556" s="12" t="s">
        <v>37</v>
      </c>
      <c r="J556" s="13">
        <v>3536.0000001020003</v>
      </c>
      <c r="K556" s="14">
        <v>0.12257999999999999</v>
      </c>
      <c r="L556" s="15">
        <v>0.20823</v>
      </c>
      <c r="M556" s="16">
        <v>3998.9833330000001</v>
      </c>
      <c r="N556" s="17">
        <f t="shared" si="114"/>
        <v>832.70829943059005</v>
      </c>
      <c r="O556" s="16">
        <f t="shared" si="115"/>
        <v>490.19537695913999</v>
      </c>
      <c r="P556" s="14">
        <v>2.2988418627213195E-2</v>
      </c>
      <c r="Q556" s="15">
        <v>2.0414999999999999E-2</v>
      </c>
      <c r="R556" s="13">
        <v>4236.9833330000001</v>
      </c>
      <c r="S556" s="17">
        <f t="shared" si="116"/>
        <v>86.498014743195</v>
      </c>
      <c r="T556" s="16">
        <f t="shared" si="117"/>
        <v>97.401546575529053</v>
      </c>
      <c r="U556" s="14">
        <v>0</v>
      </c>
      <c r="V556" s="15">
        <v>0</v>
      </c>
      <c r="W556" s="13">
        <v>3149.7577777777778</v>
      </c>
      <c r="X556" s="17">
        <f t="shared" si="118"/>
        <v>0</v>
      </c>
      <c r="Y556" s="16">
        <f t="shared" si="119"/>
        <v>0</v>
      </c>
      <c r="Z556" s="14">
        <v>0.95340000000000003</v>
      </c>
      <c r="AA556" s="15">
        <v>0.95644796387031772</v>
      </c>
      <c r="AB556" s="13">
        <v>3536.0000001020003</v>
      </c>
      <c r="AC556" s="16">
        <f t="shared" si="120"/>
        <v>3382.0000003430014</v>
      </c>
      <c r="AD556" s="16">
        <f t="shared" si="121"/>
        <v>3371.2224000972474</v>
      </c>
      <c r="AE556" s="14">
        <v>1.2200000000000001E-2</v>
      </c>
      <c r="AF556" s="14">
        <v>0</v>
      </c>
      <c r="AG556" s="22">
        <v>24</v>
      </c>
      <c r="AH556" s="17">
        <f t="shared" si="122"/>
        <v>0</v>
      </c>
      <c r="AI556" s="17">
        <f t="shared" si="123"/>
        <v>0.2928</v>
      </c>
      <c r="AJ556" s="14">
        <v>0.01</v>
      </c>
      <c r="AK556" s="15">
        <v>9.5340016517107787E-2</v>
      </c>
      <c r="AL556" s="21">
        <v>29.328161473807754</v>
      </c>
      <c r="AM556" s="16">
        <f t="shared" si="124"/>
        <v>2.7961473993292354</v>
      </c>
      <c r="AN556" s="16">
        <f t="shared" si="125"/>
        <v>0.29328161473807757</v>
      </c>
      <c r="AO556" s="27">
        <v>0.34777871973555929</v>
      </c>
      <c r="AP556" s="27">
        <v>0.45768904274418915</v>
      </c>
    </row>
    <row r="557" spans="1:42" customFormat="1" x14ac:dyDescent="0.25">
      <c r="A557" t="str">
        <f t="shared" si="126"/>
        <v>46143ColombiaHospital Universitario San IgnacioHospital Universitario San Ignacio</v>
      </c>
      <c r="B557" t="str">
        <f t="shared" si="113"/>
        <v>46143ColombiaHospital Universitario San Ignacio</v>
      </c>
      <c r="C557" s="11">
        <v>46143</v>
      </c>
      <c r="D557" s="12" t="s">
        <v>18</v>
      </c>
      <c r="E557" s="12" t="s">
        <v>227</v>
      </c>
      <c r="F557" s="12" t="s">
        <v>121</v>
      </c>
      <c r="G557" s="12" t="s">
        <v>121</v>
      </c>
      <c r="H557" s="12" t="s">
        <v>36</v>
      </c>
      <c r="I557" s="12" t="s">
        <v>37</v>
      </c>
      <c r="J557" s="13">
        <v>2284.8599999999997</v>
      </c>
      <c r="K557" s="14">
        <v>5.3999999999999999E-2</v>
      </c>
      <c r="L557" s="15">
        <v>0.14644499999999999</v>
      </c>
      <c r="M557" s="16">
        <v>2635.5</v>
      </c>
      <c r="N557" s="17">
        <f t="shared" si="114"/>
        <v>385.95579749999996</v>
      </c>
      <c r="O557" s="16">
        <f t="shared" si="115"/>
        <v>142.31700000000001</v>
      </c>
      <c r="P557" s="14">
        <v>9.7278459175020645E-3</v>
      </c>
      <c r="Q557" s="15">
        <v>4.2417000000000003E-2</v>
      </c>
      <c r="R557" s="13">
        <v>2581.5</v>
      </c>
      <c r="S557" s="17">
        <f t="shared" si="116"/>
        <v>109.49948550000001</v>
      </c>
      <c r="T557" s="16">
        <f t="shared" si="117"/>
        <v>25.112434236031579</v>
      </c>
      <c r="U557" s="14">
        <v>6.4334573011017138E-2</v>
      </c>
      <c r="V557" s="15">
        <v>7.8064692016214299E-2</v>
      </c>
      <c r="W557" s="13">
        <v>2017.422222222222</v>
      </c>
      <c r="X557" s="17">
        <f t="shared" si="118"/>
        <v>157.48944444444439</v>
      </c>
      <c r="Y557" s="16">
        <f t="shared" si="119"/>
        <v>129.78999724960397</v>
      </c>
      <c r="Z557" s="14">
        <v>0.99239999999999995</v>
      </c>
      <c r="AA557" s="15">
        <v>0.97271580947823755</v>
      </c>
      <c r="AB557" s="13">
        <v>2284.8599999999997</v>
      </c>
      <c r="AC557" s="16">
        <f t="shared" si="120"/>
        <v>2222.5194444444455</v>
      </c>
      <c r="AD557" s="16">
        <f t="shared" si="121"/>
        <v>2267.4950639999997</v>
      </c>
      <c r="AE557" s="14">
        <v>3.2099999999999997E-2</v>
      </c>
      <c r="AF557" s="14">
        <v>5.8823529410999997E-2</v>
      </c>
      <c r="AG557" s="22">
        <v>17</v>
      </c>
      <c r="AH557" s="17">
        <f t="shared" si="122"/>
        <v>0.99999999998699995</v>
      </c>
      <c r="AI557" s="17">
        <f t="shared" si="123"/>
        <v>0.54569999999999996</v>
      </c>
      <c r="AJ557" s="14">
        <v>0.01</v>
      </c>
      <c r="AK557" s="15">
        <v>1.7323835435193453E-2</v>
      </c>
      <c r="AL557" s="21">
        <v>12.081374927060166</v>
      </c>
      <c r="AM557" s="16">
        <f t="shared" si="124"/>
        <v>0.20929575106726261</v>
      </c>
      <c r="AN557" s="16">
        <f t="shared" si="125"/>
        <v>0.12081374927060166</v>
      </c>
      <c r="AO557" s="27">
        <v>0.34798477954338658</v>
      </c>
      <c r="AP557" s="27">
        <v>0.39372691598050286</v>
      </c>
    </row>
    <row r="558" spans="1:42" customFormat="1" x14ac:dyDescent="0.25">
      <c r="A558" t="str">
        <f t="shared" si="126"/>
        <v>46143ColombiaIberdrolaIberdrola</v>
      </c>
      <c r="B558" t="str">
        <f t="shared" si="113"/>
        <v>46143ColombiaIberdrola</v>
      </c>
      <c r="C558" s="11">
        <v>46143</v>
      </c>
      <c r="D558" s="12" t="s">
        <v>18</v>
      </c>
      <c r="E558" s="12" t="s">
        <v>227</v>
      </c>
      <c r="F558" s="12" t="s">
        <v>124</v>
      </c>
      <c r="G558" s="12" t="s">
        <v>124</v>
      </c>
      <c r="H558" s="12" t="s">
        <v>63</v>
      </c>
      <c r="I558" s="12" t="s">
        <v>64</v>
      </c>
      <c r="J558" s="13">
        <v>1485.6799999790001</v>
      </c>
      <c r="K558" s="14">
        <v>0.16614184168539398</v>
      </c>
      <c r="L558" s="15">
        <v>0.24567</v>
      </c>
      <c r="M558" s="16">
        <v>1790.5</v>
      </c>
      <c r="N558" s="17">
        <f t="shared" si="114"/>
        <v>439.87213500000001</v>
      </c>
      <c r="O558" s="16">
        <f t="shared" si="115"/>
        <v>297.47696753769793</v>
      </c>
      <c r="P558" s="14">
        <v>4.9248532332785561E-2</v>
      </c>
      <c r="Q558" s="15">
        <v>7.4681999999999998E-2</v>
      </c>
      <c r="R558" s="13">
        <v>1734</v>
      </c>
      <c r="S558" s="17">
        <f t="shared" si="116"/>
        <v>129.49858799999998</v>
      </c>
      <c r="T558" s="16">
        <f t="shared" si="117"/>
        <v>85.396955065050165</v>
      </c>
      <c r="U558" s="14">
        <v>0.15018157035975804</v>
      </c>
      <c r="V558" s="15">
        <v>8.9704163759414465E-2</v>
      </c>
      <c r="W558" s="13">
        <v>1354.3716666666667</v>
      </c>
      <c r="X558" s="17">
        <f t="shared" si="118"/>
        <v>121.49277777777777</v>
      </c>
      <c r="Y558" s="16">
        <f t="shared" si="119"/>
        <v>203.40166375076276</v>
      </c>
      <c r="Z558" s="14">
        <v>0.46529999999999999</v>
      </c>
      <c r="AA558" s="15">
        <v>0.35469844936920292</v>
      </c>
      <c r="AB558" s="13">
        <v>1485.6799999790001</v>
      </c>
      <c r="AC558" s="16">
        <f t="shared" si="120"/>
        <v>526.96839225138876</v>
      </c>
      <c r="AD558" s="16">
        <f t="shared" si="121"/>
        <v>691.28690399022867</v>
      </c>
      <c r="AE558" s="14">
        <v>0.19750000000000001</v>
      </c>
      <c r="AF558" s="14">
        <v>0.384615384615</v>
      </c>
      <c r="AG558" s="22">
        <v>13</v>
      </c>
      <c r="AH558" s="17">
        <f t="shared" si="122"/>
        <v>4.9999999999949996</v>
      </c>
      <c r="AI558" s="17">
        <f t="shared" si="123"/>
        <v>2.5674999999999999</v>
      </c>
      <c r="AJ558" s="14">
        <v>0.01</v>
      </c>
      <c r="AK558" s="15">
        <v>1.3176961087775454E-2</v>
      </c>
      <c r="AL558" s="21">
        <v>11.4</v>
      </c>
      <c r="AM558" s="16">
        <f t="shared" si="124"/>
        <v>0.15021735640064018</v>
      </c>
      <c r="AN558" s="16">
        <f t="shared" si="125"/>
        <v>0.114</v>
      </c>
      <c r="AO558" s="27">
        <v>0.23340848076783891</v>
      </c>
      <c r="AP558" s="27">
        <v>-0.90967112628304447</v>
      </c>
    </row>
    <row r="559" spans="1:42" customFormat="1" x14ac:dyDescent="0.25">
      <c r="A559" t="str">
        <f t="shared" si="126"/>
        <v>46143ColombiaLanguageLine SolutionsLanguageLine Solutions COL</v>
      </c>
      <c r="B559" t="str">
        <f t="shared" si="113"/>
        <v>46143ColombiaLanguageLine Solutions COL</v>
      </c>
      <c r="C559" s="11">
        <v>46143</v>
      </c>
      <c r="D559" s="12" t="s">
        <v>18</v>
      </c>
      <c r="E559" s="12" t="s">
        <v>227</v>
      </c>
      <c r="F559" s="12" t="s">
        <v>125</v>
      </c>
      <c r="G559" s="12" t="s">
        <v>202</v>
      </c>
      <c r="H559" s="12" t="s">
        <v>126</v>
      </c>
      <c r="I559" s="12" t="s">
        <v>127</v>
      </c>
      <c r="J559" s="13">
        <v>108323.78000000006</v>
      </c>
      <c r="K559" s="14">
        <v>0.14564923650667169</v>
      </c>
      <c r="L559" s="15">
        <v>0.13638700000000001</v>
      </c>
      <c r="M559" s="16">
        <v>127250.076376</v>
      </c>
      <c r="N559" s="17">
        <f t="shared" si="114"/>
        <v>17355.256166693514</v>
      </c>
      <c r="O559" s="16">
        <f t="shared" si="115"/>
        <v>18533.87646958006</v>
      </c>
      <c r="P559" s="14">
        <v>3.2878430791419042E-2</v>
      </c>
      <c r="Q559" s="15">
        <v>2.6179999999999998E-2</v>
      </c>
      <c r="R559" s="13">
        <v>135328.58332100001</v>
      </c>
      <c r="S559" s="17">
        <f t="shared" si="116"/>
        <v>3542.9023113437802</v>
      </c>
      <c r="T559" s="16">
        <f t="shared" si="117"/>
        <v>4449.391460820284</v>
      </c>
      <c r="U559" s="14">
        <v>0.16912125344824983</v>
      </c>
      <c r="V559" s="15">
        <v>0.17985553900347881</v>
      </c>
      <c r="W559" s="13">
        <v>108168.14333333333</v>
      </c>
      <c r="X559" s="17">
        <f t="shared" si="118"/>
        <v>19454.639722222219</v>
      </c>
      <c r="Y559" s="16">
        <f t="shared" si="119"/>
        <v>18293.53198370328</v>
      </c>
      <c r="Z559" s="14">
        <v>0.86119999999999997</v>
      </c>
      <c r="AA559" s="15">
        <v>0.81629038938223464</v>
      </c>
      <c r="AB559" s="13">
        <v>108323.78000000006</v>
      </c>
      <c r="AC559" s="16">
        <f t="shared" si="120"/>
        <v>88423.660555555573</v>
      </c>
      <c r="AD559" s="16">
        <f t="shared" si="121"/>
        <v>93288.439336000039</v>
      </c>
      <c r="AE559" s="14">
        <v>0.1091</v>
      </c>
      <c r="AF559" s="14">
        <v>0.1091</v>
      </c>
      <c r="AG559" s="22">
        <v>1043</v>
      </c>
      <c r="AH559" s="17">
        <f t="shared" si="122"/>
        <v>113.79130000000001</v>
      </c>
      <c r="AI559" s="17">
        <f t="shared" si="123"/>
        <v>113.79130000000001</v>
      </c>
      <c r="AJ559" s="14">
        <v>0.01</v>
      </c>
      <c r="AK559" s="15">
        <v>1.9026246897674057E-2</v>
      </c>
      <c r="AL559" s="21">
        <v>1112.6363453588001</v>
      </c>
      <c r="AM559" s="16">
        <f t="shared" si="124"/>
        <v>21.16929381412227</v>
      </c>
      <c r="AN559" s="16">
        <f t="shared" si="125"/>
        <v>11.126363453588</v>
      </c>
      <c r="AO559" s="27">
        <v>0.17533396130472184</v>
      </c>
      <c r="AP559" s="27">
        <v>0.11401011851249127</v>
      </c>
    </row>
    <row r="560" spans="1:42" customFormat="1" x14ac:dyDescent="0.25">
      <c r="A560" t="str">
        <f t="shared" si="126"/>
        <v>46143NicaraguaLanguageLine SolutionsLanguageLine Solutions Nicaragua</v>
      </c>
      <c r="B560" t="str">
        <f t="shared" si="113"/>
        <v>46143NicaraguaLanguageLine Solutions Nicaragua</v>
      </c>
      <c r="C560" s="11">
        <v>46143</v>
      </c>
      <c r="D560" s="12" t="s">
        <v>128</v>
      </c>
      <c r="E560" s="12" t="s">
        <v>227</v>
      </c>
      <c r="F560" s="12" t="s">
        <v>125</v>
      </c>
      <c r="G560" s="12" t="s">
        <v>129</v>
      </c>
      <c r="H560" s="12" t="s">
        <v>126</v>
      </c>
      <c r="I560" s="12" t="s">
        <v>127</v>
      </c>
      <c r="J560" s="13">
        <v>4152.3099999999995</v>
      </c>
      <c r="K560" s="14">
        <v>0.11436034456072981</v>
      </c>
      <c r="L560" s="15">
        <v>0.14131299999999999</v>
      </c>
      <c r="M560" s="16">
        <v>4038.9358240000001</v>
      </c>
      <c r="N560" s="17">
        <f t="shared" si="114"/>
        <v>570.75413809691202</v>
      </c>
      <c r="O560" s="16">
        <f t="shared" si="115"/>
        <v>461.89409249131518</v>
      </c>
      <c r="P560" s="14">
        <v>1.6128770724832396E-2</v>
      </c>
      <c r="Q560" s="15">
        <v>4.0339E-2</v>
      </c>
      <c r="R560" s="13">
        <v>4486.9358240000001</v>
      </c>
      <c r="S560" s="17">
        <f t="shared" si="116"/>
        <v>180.998504204336</v>
      </c>
      <c r="T560" s="16">
        <f t="shared" si="117"/>
        <v>72.368759162332921</v>
      </c>
      <c r="U560" s="14">
        <v>7.430608252838343E-2</v>
      </c>
      <c r="V560" s="15">
        <v>9.1574802173367484E-2</v>
      </c>
      <c r="W560" s="13">
        <v>3248.6708333333331</v>
      </c>
      <c r="X560" s="17">
        <f t="shared" si="118"/>
        <v>297.49638888888887</v>
      </c>
      <c r="Y560" s="16">
        <f t="shared" si="119"/>
        <v>241.39600304921882</v>
      </c>
      <c r="Z560" s="14">
        <v>0.85</v>
      </c>
      <c r="AA560" s="15">
        <v>0.79599728819861704</v>
      </c>
      <c r="AB560" s="13">
        <v>4152.3099999999995</v>
      </c>
      <c r="AC560" s="16">
        <f t="shared" si="120"/>
        <v>3305.2274997599993</v>
      </c>
      <c r="AD560" s="16">
        <f t="shared" si="121"/>
        <v>3529.4634999999994</v>
      </c>
      <c r="AE560" s="14">
        <v>1.21E-2</v>
      </c>
      <c r="AF560" s="14">
        <v>0.12</v>
      </c>
      <c r="AG560" s="22">
        <v>25</v>
      </c>
      <c r="AH560" s="17">
        <f t="shared" si="122"/>
        <v>3</v>
      </c>
      <c r="AI560" s="17">
        <f t="shared" si="123"/>
        <v>0.30249999999999999</v>
      </c>
      <c r="AJ560" s="14">
        <v>0.01</v>
      </c>
      <c r="AK560" s="15">
        <v>1.0520437512278064E-2</v>
      </c>
      <c r="AL560" s="21">
        <v>34.842606559970001</v>
      </c>
      <c r="AM560" s="16">
        <f t="shared" si="124"/>
        <v>0.36655946507905418</v>
      </c>
      <c r="AN560" s="16">
        <f t="shared" si="125"/>
        <v>0.34842606559970002</v>
      </c>
      <c r="AO560" s="27">
        <v>0.33299999999999996</v>
      </c>
      <c r="AP560" s="27">
        <v>0.38636363636363691</v>
      </c>
    </row>
    <row r="561" spans="1:42" customFormat="1" x14ac:dyDescent="0.25">
      <c r="A561" t="str">
        <f t="shared" si="126"/>
        <v>46143PeruLanguageLine SolutionsLanguageLine Solutions Peru</v>
      </c>
      <c r="B561" t="str">
        <f t="shared" si="113"/>
        <v>46143PeruLanguageLine Solutions Peru</v>
      </c>
      <c r="C561" s="11">
        <v>46143</v>
      </c>
      <c r="D561" s="12" t="s">
        <v>39</v>
      </c>
      <c r="E561" s="12" t="s">
        <v>227</v>
      </c>
      <c r="F561" s="12" t="s">
        <v>125</v>
      </c>
      <c r="G561" s="12" t="s">
        <v>203</v>
      </c>
      <c r="H561" s="12" t="s">
        <v>126</v>
      </c>
      <c r="I561" s="12" t="s">
        <v>127</v>
      </c>
      <c r="J561" s="13">
        <v>85597.989999999976</v>
      </c>
      <c r="K561" s="14">
        <v>0.17879384804683177</v>
      </c>
      <c r="L561" s="15">
        <v>0.14637600000000001</v>
      </c>
      <c r="M561" s="16">
        <v>93545.168885000006</v>
      </c>
      <c r="N561" s="17">
        <f t="shared" si="114"/>
        <v>13692.767640710761</v>
      </c>
      <c r="O561" s="16">
        <f t="shared" si="115"/>
        <v>16725.300711139906</v>
      </c>
      <c r="P561" s="14">
        <v>4.536527147535864E-2</v>
      </c>
      <c r="Q561" s="15">
        <v>2.7130999999999999E-2</v>
      </c>
      <c r="R561" s="13">
        <v>103175.167774</v>
      </c>
      <c r="S561" s="17">
        <f t="shared" si="116"/>
        <v>2799.2454768763937</v>
      </c>
      <c r="T561" s="16">
        <f t="shared" si="117"/>
        <v>4680.5694955831841</v>
      </c>
      <c r="U561" s="14">
        <v>0.13158700982910451</v>
      </c>
      <c r="V561" s="15">
        <v>0.1613872054771037</v>
      </c>
      <c r="W561" s="13">
        <v>77570.275555555563</v>
      </c>
      <c r="X561" s="17">
        <f t="shared" si="118"/>
        <v>12518.85</v>
      </c>
      <c r="Y561" s="16">
        <f t="shared" si="119"/>
        <v>10207.240611975236</v>
      </c>
      <c r="Z561" s="14">
        <v>0.85</v>
      </c>
      <c r="AA561" s="15">
        <v>0.76002920420911779</v>
      </c>
      <c r="AB561" s="13">
        <v>85597.989999999976</v>
      </c>
      <c r="AC561" s="16">
        <f t="shared" si="120"/>
        <v>65056.972221600008</v>
      </c>
      <c r="AD561" s="16">
        <f t="shared" si="121"/>
        <v>72758.291499999978</v>
      </c>
      <c r="AE561" s="14">
        <v>0.1192</v>
      </c>
      <c r="AF561" s="14">
        <v>0.12676056338</v>
      </c>
      <c r="AG561" s="22">
        <v>781</v>
      </c>
      <c r="AH561" s="17">
        <f t="shared" si="122"/>
        <v>98.999999999780002</v>
      </c>
      <c r="AI561" s="17">
        <f t="shared" si="123"/>
        <v>93.095200000000006</v>
      </c>
      <c r="AJ561" s="14">
        <v>0.01</v>
      </c>
      <c r="AK561" s="15">
        <v>1.3415901443004899E-3</v>
      </c>
      <c r="AL561" s="21">
        <v>817.71433078222083</v>
      </c>
      <c r="AM561" s="16">
        <f t="shared" si="124"/>
        <v>1.0970374870306983</v>
      </c>
      <c r="AN561" s="16">
        <f t="shared" si="125"/>
        <v>8.1771433078222078</v>
      </c>
      <c r="AO561" s="27">
        <v>0.30256849797979413</v>
      </c>
      <c r="AP561" s="27">
        <v>0.21884658285245384</v>
      </c>
    </row>
    <row r="562" spans="1:42" customFormat="1" x14ac:dyDescent="0.25">
      <c r="A562" t="str">
        <f t="shared" si="126"/>
        <v>46143ColombiaLiberty Latin AméricaLiberty Latin América</v>
      </c>
      <c r="B562" t="str">
        <f t="shared" si="113"/>
        <v>46143ColombiaLiberty Latin América</v>
      </c>
      <c r="C562" s="11">
        <v>46143</v>
      </c>
      <c r="D562" s="12" t="s">
        <v>18</v>
      </c>
      <c r="E562" s="12" t="s">
        <v>227</v>
      </c>
      <c r="F562" s="12" t="s">
        <v>130</v>
      </c>
      <c r="G562" s="12" t="s">
        <v>130</v>
      </c>
      <c r="H562" s="12" t="s">
        <v>36</v>
      </c>
      <c r="I562" s="12" t="s">
        <v>37</v>
      </c>
      <c r="J562" s="13">
        <v>181147.41666666663</v>
      </c>
      <c r="K562" s="14">
        <v>0.13200000000000001</v>
      </c>
      <c r="L562" s="15">
        <v>0.18123700000000001</v>
      </c>
      <c r="M562" s="16">
        <v>195935.88240599999</v>
      </c>
      <c r="N562" s="17">
        <f t="shared" si="114"/>
        <v>35510.831519616222</v>
      </c>
      <c r="O562" s="16">
        <f t="shared" si="115"/>
        <v>25863.536477591999</v>
      </c>
      <c r="P562" s="14">
        <v>3.9549980850484667E-2</v>
      </c>
      <c r="Q562" s="15">
        <v>4.6941999999999998E-2</v>
      </c>
      <c r="R562" s="13">
        <v>201652.81657299999</v>
      </c>
      <c r="S562" s="17">
        <f t="shared" si="116"/>
        <v>9465.9865155697644</v>
      </c>
      <c r="T562" s="16">
        <f t="shared" si="117"/>
        <v>7975.365033908447</v>
      </c>
      <c r="U562" s="14">
        <v>9.9921121103706434E-2</v>
      </c>
      <c r="V562" s="15">
        <v>0.1052946968780149</v>
      </c>
      <c r="W562" s="13">
        <v>185503.74194444445</v>
      </c>
      <c r="X562" s="17">
        <f t="shared" si="118"/>
        <v>19532.560277777779</v>
      </c>
      <c r="Y562" s="16">
        <f t="shared" si="119"/>
        <v>18535.74186402154</v>
      </c>
      <c r="Z562" s="14">
        <v>0.68700000000000006</v>
      </c>
      <c r="AA562" s="15">
        <v>0.79969658338043315</v>
      </c>
      <c r="AB562" s="13">
        <v>181147.41666666663</v>
      </c>
      <c r="AC562" s="16">
        <f t="shared" si="120"/>
        <v>144862.97019652504</v>
      </c>
      <c r="AD562" s="16">
        <f t="shared" si="121"/>
        <v>124448.27524999998</v>
      </c>
      <c r="AE562" s="14">
        <v>7.22E-2</v>
      </c>
      <c r="AF562" s="14">
        <v>6.9510268562000002E-2</v>
      </c>
      <c r="AG562" s="22">
        <v>1266</v>
      </c>
      <c r="AH562" s="17">
        <f t="shared" si="122"/>
        <v>87.999999999492005</v>
      </c>
      <c r="AI562" s="17">
        <f t="shared" si="123"/>
        <v>91.405199999999994</v>
      </c>
      <c r="AJ562" s="14">
        <v>0.01</v>
      </c>
      <c r="AK562" s="15">
        <v>4.3866675211044976E-3</v>
      </c>
      <c r="AL562" s="21">
        <v>1031.3691413718425</v>
      </c>
      <c r="AM562" s="16">
        <f t="shared" si="124"/>
        <v>4.5242735147252944</v>
      </c>
      <c r="AN562" s="16">
        <f t="shared" si="125"/>
        <v>10.313691413718425</v>
      </c>
      <c r="AO562" s="27">
        <v>0.25587487386437563</v>
      </c>
      <c r="AP562" s="27">
        <v>0.2017732255603657</v>
      </c>
    </row>
    <row r="563" spans="1:42" customFormat="1" x14ac:dyDescent="0.25">
      <c r="A563" t="str">
        <f t="shared" si="126"/>
        <v>46143PeruMarriott International IncMarriott International, Inc</v>
      </c>
      <c r="B563" t="str">
        <f t="shared" si="113"/>
        <v>46143PeruMarriott International, Inc</v>
      </c>
      <c r="C563" s="11">
        <v>46143</v>
      </c>
      <c r="D563" s="12" t="s">
        <v>39</v>
      </c>
      <c r="E563" s="12" t="s">
        <v>227</v>
      </c>
      <c r="F563" s="12" t="s">
        <v>131</v>
      </c>
      <c r="G563" s="12" t="s">
        <v>132</v>
      </c>
      <c r="H563" s="12" t="s">
        <v>28</v>
      </c>
      <c r="I563" s="12" t="s">
        <v>29</v>
      </c>
      <c r="J563" s="13">
        <v>25862.690000000002</v>
      </c>
      <c r="K563" s="14">
        <v>0.14613793604533371</v>
      </c>
      <c r="L563" s="15">
        <v>0.17484</v>
      </c>
      <c r="M563" s="16">
        <v>27780.834444</v>
      </c>
      <c r="N563" s="17">
        <f t="shared" si="114"/>
        <v>4857.2010941889603</v>
      </c>
      <c r="O563" s="16">
        <f t="shared" si="115"/>
        <v>4059.833807263276</v>
      </c>
      <c r="P563" s="14">
        <v>0.11319012000000002</v>
      </c>
      <c r="Q563" s="15">
        <v>5.0553000000000001E-2</v>
      </c>
      <c r="R563" s="13">
        <v>29819.833332999999</v>
      </c>
      <c r="S563" s="17">
        <f t="shared" si="116"/>
        <v>1507.4820344831489</v>
      </c>
      <c r="T563" s="16">
        <f t="shared" si="117"/>
        <v>3375.3105133422705</v>
      </c>
      <c r="U563" s="14">
        <v>0.12868780815241501</v>
      </c>
      <c r="V563" s="15">
        <v>0.12793754313736763</v>
      </c>
      <c r="W563" s="13">
        <v>24673.278333333335</v>
      </c>
      <c r="X563" s="17">
        <f t="shared" si="118"/>
        <v>3156.6386111111119</v>
      </c>
      <c r="Y563" s="16">
        <f t="shared" si="119"/>
        <v>3175.1501086511385</v>
      </c>
      <c r="Z563" s="14">
        <v>0.81599999999999995</v>
      </c>
      <c r="AA563" s="15">
        <v>0.83588752755417162</v>
      </c>
      <c r="AB563" s="13">
        <v>25862.690000000002</v>
      </c>
      <c r="AC563" s="16">
        <f t="shared" si="120"/>
        <v>21618.3</v>
      </c>
      <c r="AD563" s="16">
        <f t="shared" si="121"/>
        <v>21103.955040000001</v>
      </c>
      <c r="AE563" s="14">
        <v>8.2199999999999995E-2</v>
      </c>
      <c r="AF563" s="14">
        <v>0.110429447852</v>
      </c>
      <c r="AG563" s="22">
        <v>163</v>
      </c>
      <c r="AH563" s="17">
        <f t="shared" si="122"/>
        <v>17.999999999876</v>
      </c>
      <c r="AI563" s="17">
        <f t="shared" si="123"/>
        <v>13.3986</v>
      </c>
      <c r="AJ563" s="14">
        <v>0.01</v>
      </c>
      <c r="AK563" s="15">
        <v>1.3009463296380341E-2</v>
      </c>
      <c r="AL563" s="21">
        <v>290.03858333333329</v>
      </c>
      <c r="AM563" s="16">
        <f t="shared" si="124"/>
        <v>3.7732463044091502</v>
      </c>
      <c r="AN563" s="16">
        <f t="shared" si="125"/>
        <v>2.900385833333333</v>
      </c>
      <c r="AO563" s="27">
        <v>0.45612972616362657</v>
      </c>
      <c r="AP563" s="27">
        <v>0.41917113407687207</v>
      </c>
    </row>
    <row r="564" spans="1:42" customFormat="1" x14ac:dyDescent="0.25">
      <c r="A564" t="str">
        <f t="shared" si="126"/>
        <v>46143ColombiaMatch GroupTinder</v>
      </c>
      <c r="B564" t="str">
        <f t="shared" si="113"/>
        <v>46143ColombiaTinder</v>
      </c>
      <c r="C564" s="11">
        <v>46143</v>
      </c>
      <c r="D564" s="12" t="s">
        <v>18</v>
      </c>
      <c r="E564" s="12" t="s">
        <v>227</v>
      </c>
      <c r="F564" s="12" t="s">
        <v>133</v>
      </c>
      <c r="G564" s="12" t="s">
        <v>134</v>
      </c>
      <c r="H564" s="12" t="s">
        <v>21</v>
      </c>
      <c r="I564" s="12" t="s">
        <v>22</v>
      </c>
      <c r="J564" s="13">
        <v>5916.4100000000017</v>
      </c>
      <c r="K564" s="14">
        <v>8.4959999999999994E-2</v>
      </c>
      <c r="L564" s="15">
        <v>0.123918</v>
      </c>
      <c r="M564" s="16">
        <v>6128</v>
      </c>
      <c r="N564" s="17">
        <f t="shared" si="114"/>
        <v>759.36950400000001</v>
      </c>
      <c r="O564" s="16">
        <f t="shared" si="115"/>
        <v>520.63487999999995</v>
      </c>
      <c r="P564" s="14">
        <v>9.5399999999999999E-3</v>
      </c>
      <c r="Q564" s="15">
        <v>2.7869000000000001E-2</v>
      </c>
      <c r="R564" s="13">
        <v>6387</v>
      </c>
      <c r="S564" s="17">
        <f t="shared" si="116"/>
        <v>177.999303</v>
      </c>
      <c r="T564" s="16">
        <f t="shared" si="117"/>
        <v>60.931979999999996</v>
      </c>
      <c r="U564" s="14">
        <v>5.7715605722383753E-2</v>
      </c>
      <c r="V564" s="15">
        <v>5.9349049305125343E-2</v>
      </c>
      <c r="W564" s="13">
        <v>5550.121666666666</v>
      </c>
      <c r="X564" s="17">
        <f t="shared" si="118"/>
        <v>329.39444444444439</v>
      </c>
      <c r="Y564" s="16">
        <f t="shared" si="119"/>
        <v>320.32863382459266</v>
      </c>
      <c r="Z564" s="14">
        <v>0.97499999999999998</v>
      </c>
      <c r="AA564" s="15">
        <v>1</v>
      </c>
      <c r="AB564" s="13">
        <v>5916.4100000000017</v>
      </c>
      <c r="AC564" s="16">
        <f t="shared" si="120"/>
        <v>5916.4100000000017</v>
      </c>
      <c r="AD564" s="16">
        <f t="shared" si="121"/>
        <v>5768.4997500000018</v>
      </c>
      <c r="AE564" s="14">
        <v>0.03</v>
      </c>
      <c r="AF564" s="14">
        <v>2.6315789472999999E-2</v>
      </c>
      <c r="AG564" s="22">
        <v>38</v>
      </c>
      <c r="AH564" s="17">
        <f t="shared" si="122"/>
        <v>0.99999999997400002</v>
      </c>
      <c r="AI564" s="17">
        <f t="shared" si="123"/>
        <v>1.1399999999999999</v>
      </c>
      <c r="AJ564" s="14">
        <v>0.01</v>
      </c>
      <c r="AK564" s="15">
        <v>6.1406529042198118E-3</v>
      </c>
      <c r="AL564" s="21">
        <v>109.58765958333332</v>
      </c>
      <c r="AM564" s="16">
        <f t="shared" si="124"/>
        <v>0.6729397800870478</v>
      </c>
      <c r="AN564" s="16">
        <f t="shared" si="125"/>
        <v>1.0958765958333332</v>
      </c>
      <c r="AO564" s="27">
        <v>0.29982087424200499</v>
      </c>
      <c r="AP564" s="27">
        <v>0.45857164439845394</v>
      </c>
    </row>
    <row r="565" spans="1:42" customFormat="1" x14ac:dyDescent="0.25">
      <c r="A565" t="str">
        <f t="shared" si="126"/>
        <v>46143ColombiaMc DonaldsArcos Dorados</v>
      </c>
      <c r="B565" t="str">
        <f t="shared" si="113"/>
        <v>46143ColombiaArcos Dorados</v>
      </c>
      <c r="C565" s="11">
        <v>46143</v>
      </c>
      <c r="D565" s="12" t="s">
        <v>18</v>
      </c>
      <c r="E565" s="12" t="s">
        <v>227</v>
      </c>
      <c r="F565" s="12" t="s">
        <v>135</v>
      </c>
      <c r="G565" s="12" t="s">
        <v>136</v>
      </c>
      <c r="H565" s="12" t="s">
        <v>36</v>
      </c>
      <c r="I565" s="12" t="s">
        <v>37</v>
      </c>
      <c r="J565" s="13">
        <v>6258.25</v>
      </c>
      <c r="K565" s="14">
        <v>6.3340304930687125E-2</v>
      </c>
      <c r="L565" s="15">
        <v>7.4912999999999993E-2</v>
      </c>
      <c r="M565" s="16">
        <v>6452</v>
      </c>
      <c r="N565" s="17">
        <f t="shared" si="114"/>
        <v>483.33867599999996</v>
      </c>
      <c r="O565" s="16">
        <f t="shared" si="115"/>
        <v>408.67164741279333</v>
      </c>
      <c r="P565" s="14">
        <v>1.3972746331834106E-2</v>
      </c>
      <c r="Q565" s="15">
        <v>1.0892000000000001E-2</v>
      </c>
      <c r="R565" s="13">
        <v>7207</v>
      </c>
      <c r="S565" s="17">
        <f t="shared" si="116"/>
        <v>78.498643999999999</v>
      </c>
      <c r="T565" s="16">
        <f t="shared" si="117"/>
        <v>100.7015828135284</v>
      </c>
      <c r="U565" s="14">
        <v>4.1232718017880185E-2</v>
      </c>
      <c r="V565" s="15">
        <v>3.8498273905777182E-2</v>
      </c>
      <c r="W565" s="13">
        <v>6161.2286111111107</v>
      </c>
      <c r="X565" s="17">
        <f t="shared" si="118"/>
        <v>237.19666666666666</v>
      </c>
      <c r="Y565" s="16">
        <f t="shared" si="119"/>
        <v>254.04420196564001</v>
      </c>
      <c r="Z565" s="14">
        <v>0.96630000000000005</v>
      </c>
      <c r="AA565" s="15">
        <v>0.94206846962010171</v>
      </c>
      <c r="AB565" s="13">
        <v>6258.25</v>
      </c>
      <c r="AC565" s="16">
        <f t="shared" si="120"/>
        <v>5895.7000000000016</v>
      </c>
      <c r="AD565" s="16">
        <f t="shared" si="121"/>
        <v>6047.3469750000004</v>
      </c>
      <c r="AE565" s="14">
        <v>3.5499999999999997E-2</v>
      </c>
      <c r="AF565" s="14">
        <v>0</v>
      </c>
      <c r="AG565" s="22">
        <v>35</v>
      </c>
      <c r="AH565" s="17">
        <f t="shared" si="122"/>
        <v>0</v>
      </c>
      <c r="AI565" s="17">
        <f t="shared" si="123"/>
        <v>1.2424999999999999</v>
      </c>
      <c r="AJ565" s="14">
        <v>0.01</v>
      </c>
      <c r="AK565" s="15">
        <v>0</v>
      </c>
      <c r="AL565" s="21">
        <v>39.734561458333332</v>
      </c>
      <c r="AM565" s="16">
        <f t="shared" si="124"/>
        <v>0</v>
      </c>
      <c r="AN565" s="16">
        <f t="shared" si="125"/>
        <v>0.39734561458333334</v>
      </c>
      <c r="AO565" s="27">
        <v>0.40029630999198723</v>
      </c>
      <c r="AP565" s="27">
        <v>0.46353198423667724</v>
      </c>
    </row>
    <row r="566" spans="1:42" customFormat="1" x14ac:dyDescent="0.25">
      <c r="A566" t="str">
        <f t="shared" si="126"/>
        <v>46143ColombiaMercado LibreMercado Livre (Ebazar)</v>
      </c>
      <c r="B566" t="str">
        <f t="shared" si="113"/>
        <v>46143ColombiaMercado Livre (Ebazar)</v>
      </c>
      <c r="C566" s="11">
        <v>46143</v>
      </c>
      <c r="D566" s="12" t="s">
        <v>18</v>
      </c>
      <c r="E566" s="12" t="s">
        <v>227</v>
      </c>
      <c r="F566" s="12" t="s">
        <v>137</v>
      </c>
      <c r="G566" s="12" t="s">
        <v>138</v>
      </c>
      <c r="H566" s="12" t="s">
        <v>36</v>
      </c>
      <c r="I566" s="12" t="s">
        <v>37</v>
      </c>
      <c r="J566" s="13">
        <v>216091.93249645003</v>
      </c>
      <c r="K566" s="14">
        <v>9.9000000000000005E-2</v>
      </c>
      <c r="L566" s="15">
        <v>0.19462099999999999</v>
      </c>
      <c r="M566" s="16">
        <v>216939.49999700001</v>
      </c>
      <c r="N566" s="17">
        <f t="shared" si="114"/>
        <v>42220.982428916133</v>
      </c>
      <c r="O566" s="16">
        <f t="shared" si="115"/>
        <v>21477.010499703003</v>
      </c>
      <c r="P566" s="14">
        <v>4.5210286661777968E-2</v>
      </c>
      <c r="Q566" s="15">
        <v>4.3996E-2</v>
      </c>
      <c r="R566" s="13">
        <v>229238.16666399999</v>
      </c>
      <c r="S566" s="17">
        <f t="shared" si="116"/>
        <v>10085.562380549343</v>
      </c>
      <c r="T566" s="16">
        <f t="shared" si="117"/>
        <v>10363.923228699874</v>
      </c>
      <c r="U566" s="14">
        <v>8.4766440808807547E-2</v>
      </c>
      <c r="V566" s="15">
        <v>9.7377678265830367E-2</v>
      </c>
      <c r="W566" s="13">
        <v>166006.86749999999</v>
      </c>
      <c r="X566" s="17">
        <f t="shared" si="118"/>
        <v>16165.363333333331</v>
      </c>
      <c r="Y566" s="16">
        <f t="shared" si="119"/>
        <v>14071.811307794307</v>
      </c>
      <c r="Z566" s="14">
        <v>0.83624999999999994</v>
      </c>
      <c r="AA566" s="15">
        <v>0.77006106020698084</v>
      </c>
      <c r="AB566" s="13">
        <v>216091.93249645003</v>
      </c>
      <c r="AC566" s="16">
        <f t="shared" si="120"/>
        <v>166403.98264039165</v>
      </c>
      <c r="AD566" s="16">
        <f t="shared" si="121"/>
        <v>180706.87855015631</v>
      </c>
      <c r="AE566" s="14">
        <v>6.54E-2</v>
      </c>
      <c r="AF566" s="14">
        <v>7.3394495411999994E-2</v>
      </c>
      <c r="AG566" s="22">
        <v>1308</v>
      </c>
      <c r="AH566" s="17">
        <f t="shared" si="122"/>
        <v>95.999999998895987</v>
      </c>
      <c r="AI566" s="17">
        <f t="shared" si="123"/>
        <v>85.543199999999999</v>
      </c>
      <c r="AJ566" s="14">
        <v>0.01</v>
      </c>
      <c r="AK566" s="15">
        <v>1.3182011302419645E-3</v>
      </c>
      <c r="AL566" s="21">
        <v>1074.5738266194917</v>
      </c>
      <c r="AM566" s="16">
        <f t="shared" si="124"/>
        <v>1.4165044327782468</v>
      </c>
      <c r="AN566" s="16">
        <f t="shared" si="125"/>
        <v>10.745738266194918</v>
      </c>
      <c r="AO566" s="27">
        <v>0.25236343391510829</v>
      </c>
      <c r="AP566" s="27">
        <v>0.10912217658651614</v>
      </c>
    </row>
    <row r="567" spans="1:42" customFormat="1" x14ac:dyDescent="0.25">
      <c r="A567" t="str">
        <f t="shared" si="126"/>
        <v>46143ColombiaMetaFacebook</v>
      </c>
      <c r="B567" t="str">
        <f t="shared" si="113"/>
        <v>46143ColombiaFacebook</v>
      </c>
      <c r="C567" s="11">
        <v>46143</v>
      </c>
      <c r="D567" s="12" t="s">
        <v>18</v>
      </c>
      <c r="E567" s="12" t="s">
        <v>227</v>
      </c>
      <c r="F567" s="12" t="s">
        <v>139</v>
      </c>
      <c r="G567" s="12" t="s">
        <v>140</v>
      </c>
      <c r="H567" s="12" t="s">
        <v>141</v>
      </c>
      <c r="I567" s="12" t="s">
        <v>142</v>
      </c>
      <c r="J567" s="13">
        <v>329360.47055081994</v>
      </c>
      <c r="K567" s="14">
        <v>0.12204</v>
      </c>
      <c r="L567" s="15">
        <v>0.13142499999999999</v>
      </c>
      <c r="M567" s="16">
        <v>345335.21633700002</v>
      </c>
      <c r="N567" s="17">
        <f t="shared" si="114"/>
        <v>45385.680807090226</v>
      </c>
      <c r="O567" s="16">
        <f t="shared" si="115"/>
        <v>42144.70980176748</v>
      </c>
      <c r="P567" s="14">
        <v>3.6000000000000004E-2</v>
      </c>
      <c r="Q567" s="15">
        <v>2.0851000000000001E-2</v>
      </c>
      <c r="R567" s="13">
        <v>354200.71633700002</v>
      </c>
      <c r="S567" s="17">
        <f t="shared" si="116"/>
        <v>7385.4391363427876</v>
      </c>
      <c r="T567" s="16">
        <f t="shared" si="117"/>
        <v>12751.225788132002</v>
      </c>
      <c r="U567" s="14">
        <v>6.5981372217457465E-2</v>
      </c>
      <c r="V567" s="15">
        <v>7.185965033212921E-2</v>
      </c>
      <c r="W567" s="13">
        <v>304844.29499999998</v>
      </c>
      <c r="X567" s="17">
        <f t="shared" si="118"/>
        <v>21906.004444444443</v>
      </c>
      <c r="Y567" s="16">
        <f t="shared" si="119"/>
        <v>20114.044896763407</v>
      </c>
      <c r="Z567" s="14">
        <v>0.86539999999999995</v>
      </c>
      <c r="AA567" s="15">
        <v>0.87404158379041663</v>
      </c>
      <c r="AB567" s="13">
        <v>329360.47055081994</v>
      </c>
      <c r="AC567" s="16">
        <f t="shared" si="120"/>
        <v>287874.74731819553</v>
      </c>
      <c r="AD567" s="16">
        <f t="shared" si="121"/>
        <v>285028.55121467955</v>
      </c>
      <c r="AE567" s="14">
        <v>3.15E-2</v>
      </c>
      <c r="AF567" s="14">
        <v>2.4567788898000001E-2</v>
      </c>
      <c r="AG567" s="22">
        <v>2198</v>
      </c>
      <c r="AH567" s="17">
        <f t="shared" si="122"/>
        <v>53.999999997804004</v>
      </c>
      <c r="AI567" s="17">
        <f t="shared" si="123"/>
        <v>69.236999999999995</v>
      </c>
      <c r="AJ567" s="14">
        <v>0.01</v>
      </c>
      <c r="AK567" s="15">
        <v>1.7244211204569596E-3</v>
      </c>
      <c r="AL567" s="21">
        <v>4795.7981743471591</v>
      </c>
      <c r="AM567" s="16">
        <f t="shared" si="124"/>
        <v>8.2699756612931701</v>
      </c>
      <c r="AN567" s="16">
        <f t="shared" si="125"/>
        <v>47.957981743471592</v>
      </c>
      <c r="AO567" s="27">
        <v>0.28326975494900597</v>
      </c>
      <c r="AP567" s="27">
        <v>0.27980505944041456</v>
      </c>
    </row>
    <row r="568" spans="1:42" customFormat="1" x14ac:dyDescent="0.25">
      <c r="A568" t="str">
        <f t="shared" si="126"/>
        <v>46143ColombiaMicrosoft Corp.Microsoft</v>
      </c>
      <c r="B568" t="str">
        <f t="shared" si="113"/>
        <v>46143ColombiaMicrosoft</v>
      </c>
      <c r="C568" s="11">
        <v>46143</v>
      </c>
      <c r="D568" s="12" t="s">
        <v>18</v>
      </c>
      <c r="E568" s="12" t="s">
        <v>227</v>
      </c>
      <c r="F568" s="12" t="s">
        <v>143</v>
      </c>
      <c r="G568" s="12" t="s">
        <v>144</v>
      </c>
      <c r="H568" s="12" t="s">
        <v>145</v>
      </c>
      <c r="I568" s="12" t="s">
        <v>146</v>
      </c>
      <c r="J568" s="13">
        <v>50201.580000000031</v>
      </c>
      <c r="K568" s="14">
        <v>0.1406737094082387</v>
      </c>
      <c r="L568" s="15">
        <v>0.16813400000000001</v>
      </c>
      <c r="M568" s="16">
        <v>48782.266661000001</v>
      </c>
      <c r="N568" s="17">
        <f t="shared" si="114"/>
        <v>8201.9576227805737</v>
      </c>
      <c r="O568" s="16">
        <f t="shared" si="115"/>
        <v>6862.3824045447254</v>
      </c>
      <c r="P568" s="14">
        <v>3.6300000000000006E-2</v>
      </c>
      <c r="Q568" s="15">
        <v>1.9290999999999999E-2</v>
      </c>
      <c r="R568" s="13">
        <v>50733.516661000001</v>
      </c>
      <c r="S568" s="17">
        <f t="shared" si="116"/>
        <v>978.70026990735096</v>
      </c>
      <c r="T568" s="16">
        <f t="shared" si="117"/>
        <v>1841.6266547943003</v>
      </c>
      <c r="U568" s="14">
        <v>0.14989633902442448</v>
      </c>
      <c r="V568" s="15">
        <v>7.8343890993681192E-2</v>
      </c>
      <c r="W568" s="13">
        <v>25406.600555555557</v>
      </c>
      <c r="X568" s="17">
        <f t="shared" si="118"/>
        <v>1990.4519444444445</v>
      </c>
      <c r="Y568" s="16">
        <f t="shared" si="119"/>
        <v>3808.3564103336871</v>
      </c>
      <c r="Z568" s="14">
        <v>0.86290000000000011</v>
      </c>
      <c r="AA568" s="15">
        <v>0.88170835127765479</v>
      </c>
      <c r="AB568" s="13">
        <v>50201.580000000031</v>
      </c>
      <c r="AC568" s="16">
        <f t="shared" si="120"/>
        <v>44263.152333333317</v>
      </c>
      <c r="AD568" s="16">
        <f t="shared" si="121"/>
        <v>43318.943382000034</v>
      </c>
      <c r="AE568" s="14">
        <v>4.6600000000000003E-2</v>
      </c>
      <c r="AF568" s="14">
        <v>3.8709677418999999E-2</v>
      </c>
      <c r="AG568" s="22">
        <v>310</v>
      </c>
      <c r="AH568" s="17">
        <f t="shared" si="122"/>
        <v>11.999999999889999</v>
      </c>
      <c r="AI568" s="17">
        <f t="shared" si="123"/>
        <v>14.446000000000002</v>
      </c>
      <c r="AJ568" s="14">
        <v>0.01</v>
      </c>
      <c r="AK568" s="15">
        <v>0</v>
      </c>
      <c r="AL568" s="21">
        <v>717.96293088501989</v>
      </c>
      <c r="AM568" s="16">
        <f t="shared" si="124"/>
        <v>0</v>
      </c>
      <c r="AN568" s="16">
        <f t="shared" si="125"/>
        <v>7.179629308850199</v>
      </c>
      <c r="AO568" s="27">
        <v>0.17823481183276405</v>
      </c>
      <c r="AP568" s="27">
        <v>0.20524814993256968</v>
      </c>
    </row>
    <row r="569" spans="1:42" customFormat="1" x14ac:dyDescent="0.25">
      <c r="A569" t="str">
        <f t="shared" si="126"/>
        <v>46143ColombiaMicrosoft Corp.LinkedIn Corporation</v>
      </c>
      <c r="B569" t="str">
        <f t="shared" si="113"/>
        <v>46143ColombiaLinkedIn Corporation</v>
      </c>
      <c r="C569" s="11">
        <v>46143</v>
      </c>
      <c r="D569" s="12" t="s">
        <v>18</v>
      </c>
      <c r="E569" s="12" t="s">
        <v>227</v>
      </c>
      <c r="F569" s="12" t="s">
        <v>143</v>
      </c>
      <c r="G569" s="12" t="s">
        <v>147</v>
      </c>
      <c r="H569" s="12" t="s">
        <v>145</v>
      </c>
      <c r="I569" s="12" t="s">
        <v>146</v>
      </c>
      <c r="J569" s="13">
        <v>30717.099999999991</v>
      </c>
      <c r="K569" s="14">
        <v>0.10611577965706349</v>
      </c>
      <c r="L569" s="15">
        <v>0.11982</v>
      </c>
      <c r="M569" s="16">
        <v>29973.083332999999</v>
      </c>
      <c r="N569" s="17">
        <f t="shared" si="114"/>
        <v>3591.3748449600598</v>
      </c>
      <c r="O569" s="16">
        <f t="shared" si="115"/>
        <v>3180.6171066074303</v>
      </c>
      <c r="P569" s="14">
        <v>2.5847140449728249E-2</v>
      </c>
      <c r="Q569" s="15">
        <v>8.6239999999999997E-3</v>
      </c>
      <c r="R569" s="13">
        <v>32406.583332999999</v>
      </c>
      <c r="S569" s="17">
        <f t="shared" si="116"/>
        <v>279.47437466379199</v>
      </c>
      <c r="T569" s="16">
        <f t="shared" si="117"/>
        <v>837.61751090387361</v>
      </c>
      <c r="U569" s="14">
        <v>0</v>
      </c>
      <c r="V569" s="15">
        <v>0</v>
      </c>
      <c r="W569" s="13">
        <v>30371.032500000001</v>
      </c>
      <c r="X569" s="17">
        <f t="shared" si="118"/>
        <v>0</v>
      </c>
      <c r="Y569" s="16">
        <f t="shared" si="119"/>
        <v>0</v>
      </c>
      <c r="Z569" s="14">
        <v>0.94624999999999992</v>
      </c>
      <c r="AA569" s="15">
        <v>0.8964387914223676</v>
      </c>
      <c r="AB569" s="13">
        <v>30717.099999999991</v>
      </c>
      <c r="AC569" s="16">
        <f t="shared" si="120"/>
        <v>27536</v>
      </c>
      <c r="AD569" s="16">
        <f t="shared" si="121"/>
        <v>29066.055874999991</v>
      </c>
      <c r="AE569" s="14">
        <v>6.4699999999999994E-2</v>
      </c>
      <c r="AF569" s="14">
        <v>5.0925925924999997E-2</v>
      </c>
      <c r="AG569" s="22">
        <v>216</v>
      </c>
      <c r="AH569" s="17">
        <f t="shared" si="122"/>
        <v>10.9999999998</v>
      </c>
      <c r="AI569" s="17">
        <f t="shared" si="123"/>
        <v>13.975199999999999</v>
      </c>
      <c r="AJ569" s="14">
        <v>0.01</v>
      </c>
      <c r="AK569" s="15">
        <v>4.6801097664119017E-2</v>
      </c>
      <c r="AL569" s="21">
        <v>443.02949999999919</v>
      </c>
      <c r="AM569" s="16">
        <f t="shared" si="124"/>
        <v>20.734266897585776</v>
      </c>
      <c r="AN569" s="16">
        <f t="shared" si="125"/>
        <v>4.4302949999999921</v>
      </c>
      <c r="AO569" s="27">
        <v>0.17823481183276405</v>
      </c>
      <c r="AP569" s="27">
        <v>0.21736302838269558</v>
      </c>
    </row>
    <row r="570" spans="1:42" customFormat="1" x14ac:dyDescent="0.25">
      <c r="A570" t="str">
        <f t="shared" si="126"/>
        <v>46143ColombiaMLB Advanced MediaMLB Advanced Media</v>
      </c>
      <c r="B570" t="str">
        <f t="shared" si="113"/>
        <v>46143ColombiaMLB Advanced Media</v>
      </c>
      <c r="C570" s="11">
        <v>46143</v>
      </c>
      <c r="D570" s="12" t="s">
        <v>18</v>
      </c>
      <c r="E570" s="12" t="s">
        <v>227</v>
      </c>
      <c r="F570" s="12" t="s">
        <v>148</v>
      </c>
      <c r="G570" s="12" t="s">
        <v>148</v>
      </c>
      <c r="H570" s="12" t="s">
        <v>21</v>
      </c>
      <c r="I570" s="12" t="s">
        <v>22</v>
      </c>
      <c r="J570" s="13">
        <v>8772.91</v>
      </c>
      <c r="K570" s="14">
        <v>8.9143107432965607E-2</v>
      </c>
      <c r="L570" s="15">
        <v>0.205731</v>
      </c>
      <c r="M570" s="16">
        <v>9920.5833330000005</v>
      </c>
      <c r="N570" s="17">
        <f t="shared" si="114"/>
        <v>2040.9715296814231</v>
      </c>
      <c r="O570" s="16">
        <f t="shared" si="115"/>
        <v>884.35162585130706</v>
      </c>
      <c r="P570" s="14">
        <v>3.3360021350413667E-2</v>
      </c>
      <c r="Q570" s="15">
        <v>6.2472E-2</v>
      </c>
      <c r="R570" s="13">
        <v>10694.083333</v>
      </c>
      <c r="S570" s="17">
        <f t="shared" si="116"/>
        <v>668.080773979176</v>
      </c>
      <c r="T570" s="16">
        <f t="shared" si="117"/>
        <v>356.75484831198298</v>
      </c>
      <c r="U570" s="14">
        <v>0</v>
      </c>
      <c r="V570" s="15">
        <v>0</v>
      </c>
      <c r="W570" s="13">
        <v>8040.4644444444448</v>
      </c>
      <c r="X570" s="17">
        <f t="shared" si="118"/>
        <v>0</v>
      </c>
      <c r="Y570" s="16">
        <f t="shared" si="119"/>
        <v>0</v>
      </c>
      <c r="Z570" s="14">
        <v>0.95</v>
      </c>
      <c r="AA570" s="15">
        <v>0.89921018225423488</v>
      </c>
      <c r="AB570" s="13">
        <v>8772.91</v>
      </c>
      <c r="AC570" s="16">
        <f t="shared" si="120"/>
        <v>7888.69</v>
      </c>
      <c r="AD570" s="16">
        <f t="shared" si="121"/>
        <v>8334.2644999999993</v>
      </c>
      <c r="AE570" s="14">
        <v>7.2099999999999997E-2</v>
      </c>
      <c r="AF570" s="14">
        <v>9.2592592592000006E-2</v>
      </c>
      <c r="AG570" s="22">
        <v>54</v>
      </c>
      <c r="AH570" s="17">
        <f t="shared" si="122"/>
        <v>4.9999999999680007</v>
      </c>
      <c r="AI570" s="17">
        <f t="shared" si="123"/>
        <v>3.8933999999999997</v>
      </c>
      <c r="AJ570" s="14">
        <v>0.01</v>
      </c>
      <c r="AK570" s="15">
        <v>0</v>
      </c>
      <c r="AL570" s="21">
        <v>98.608625000000004</v>
      </c>
      <c r="AM570" s="16">
        <f t="shared" si="124"/>
        <v>0</v>
      </c>
      <c r="AN570" s="16">
        <f t="shared" si="125"/>
        <v>0.98608625000000005</v>
      </c>
      <c r="AO570" s="27">
        <v>0.17442256047188659</v>
      </c>
      <c r="AP570" s="27">
        <v>0.37750323011858522</v>
      </c>
    </row>
    <row r="571" spans="1:42" customFormat="1" x14ac:dyDescent="0.25">
      <c r="A571" t="str">
        <f t="shared" si="126"/>
        <v>46143ColombiaNaturgyNaturgy</v>
      </c>
      <c r="B571" t="str">
        <f t="shared" si="113"/>
        <v>46143ColombiaNaturgy</v>
      </c>
      <c r="C571" s="11">
        <v>46143</v>
      </c>
      <c r="D571" s="12" t="s">
        <v>18</v>
      </c>
      <c r="E571" s="12" t="s">
        <v>227</v>
      </c>
      <c r="F571" s="12" t="s">
        <v>149</v>
      </c>
      <c r="G571" s="12" t="s">
        <v>149</v>
      </c>
      <c r="H571" s="12" t="s">
        <v>63</v>
      </c>
      <c r="I571" s="12" t="s">
        <v>64</v>
      </c>
      <c r="J571" s="13">
        <v>34571.469998906992</v>
      </c>
      <c r="K571" s="14">
        <v>0.16</v>
      </c>
      <c r="L571" s="15">
        <v>0.35080800000000001</v>
      </c>
      <c r="M571" s="16">
        <v>50764.75</v>
      </c>
      <c r="N571" s="17">
        <f t="shared" si="114"/>
        <v>17808.680418</v>
      </c>
      <c r="O571" s="16">
        <f t="shared" si="115"/>
        <v>8122.3600000000006</v>
      </c>
      <c r="P571" s="14">
        <v>6.0426545432019418E-2</v>
      </c>
      <c r="Q571" s="15">
        <v>3.8822000000000002E-2</v>
      </c>
      <c r="R571" s="13">
        <v>50976</v>
      </c>
      <c r="S571" s="17">
        <f t="shared" si="116"/>
        <v>1978.9902720000002</v>
      </c>
      <c r="T571" s="16">
        <f t="shared" si="117"/>
        <v>3080.303579942622</v>
      </c>
      <c r="U571" s="14">
        <v>0.13782234516674352</v>
      </c>
      <c r="V571" s="15">
        <v>0.10928116138079388</v>
      </c>
      <c r="W571" s="13">
        <v>34583.929166666669</v>
      </c>
      <c r="X571" s="17">
        <f t="shared" si="118"/>
        <v>3779.3719444444446</v>
      </c>
      <c r="Y571" s="16">
        <f t="shared" si="119"/>
        <v>4766.4382228305421</v>
      </c>
      <c r="Z571" s="14">
        <v>0.65</v>
      </c>
      <c r="AA571" s="15">
        <v>0.63922520531359706</v>
      </c>
      <c r="AB571" s="13">
        <v>34571.469998906992</v>
      </c>
      <c r="AC571" s="16">
        <f t="shared" si="120"/>
        <v>22098.955008044184</v>
      </c>
      <c r="AD571" s="16">
        <f t="shared" si="121"/>
        <v>22471.455499289546</v>
      </c>
      <c r="AE571" s="14">
        <v>5.5500000000000001E-2</v>
      </c>
      <c r="AF571" s="14">
        <v>4.2345276872000001E-2</v>
      </c>
      <c r="AG571" s="22">
        <v>307</v>
      </c>
      <c r="AH571" s="17">
        <f t="shared" si="122"/>
        <v>12.999999999704</v>
      </c>
      <c r="AI571" s="17">
        <f t="shared" si="123"/>
        <v>17.038499999999999</v>
      </c>
      <c r="AJ571" s="14">
        <v>0.01</v>
      </c>
      <c r="AK571" s="15">
        <v>4.7970468609435865E-3</v>
      </c>
      <c r="AL571" s="21">
        <v>188.784063</v>
      </c>
      <c r="AM571" s="16">
        <f t="shared" si="124"/>
        <v>0.90560599681032627</v>
      </c>
      <c r="AN571" s="16">
        <f t="shared" si="125"/>
        <v>1.8878406300000001</v>
      </c>
      <c r="AO571" s="27">
        <v>0.31637860147146524</v>
      </c>
      <c r="AP571" s="27">
        <v>0.2707776053943749</v>
      </c>
    </row>
    <row r="572" spans="1:42" customFormat="1" x14ac:dyDescent="0.25">
      <c r="A572" t="str">
        <f t="shared" si="126"/>
        <v>46143ColombiaAvanGrid Inc.Nordstrom.com</v>
      </c>
      <c r="B572" t="str">
        <f t="shared" si="113"/>
        <v>46143ColombiaNordstrom.com</v>
      </c>
      <c r="C572" s="11">
        <v>46143</v>
      </c>
      <c r="D572" s="12" t="s">
        <v>18</v>
      </c>
      <c r="E572" s="12" t="s">
        <v>227</v>
      </c>
      <c r="F572" s="12" t="s">
        <v>49</v>
      </c>
      <c r="G572" s="12" t="s">
        <v>50</v>
      </c>
      <c r="H572" s="12" t="s">
        <v>25</v>
      </c>
      <c r="I572" s="12" t="s">
        <v>26</v>
      </c>
      <c r="J572" s="13">
        <v>12066.979999999998</v>
      </c>
      <c r="K572" s="14">
        <v>0.2</v>
      </c>
      <c r="L572" s="15">
        <v>0.29223199999999999</v>
      </c>
      <c r="M572" s="16">
        <v>9380.9666660000003</v>
      </c>
      <c r="N572" s="17">
        <f t="shared" si="114"/>
        <v>2741.418650738512</v>
      </c>
      <c r="O572" s="16">
        <f t="shared" si="115"/>
        <v>1876.1933332000001</v>
      </c>
      <c r="P572" s="14">
        <v>8.6910977743428791E-2</v>
      </c>
      <c r="Q572" s="15">
        <v>2.3383999999999999E-2</v>
      </c>
      <c r="R572" s="13">
        <v>10412.966666</v>
      </c>
      <c r="S572" s="17">
        <f t="shared" si="116"/>
        <v>243.49681251774399</v>
      </c>
      <c r="T572" s="16">
        <f t="shared" si="117"/>
        <v>905.00111415179197</v>
      </c>
      <c r="U572" s="14">
        <v>0.12797541932228862</v>
      </c>
      <c r="V572" s="15">
        <v>0.21127822815877512</v>
      </c>
      <c r="W572" s="13">
        <v>8943.6280555555568</v>
      </c>
      <c r="X572" s="17">
        <f t="shared" si="118"/>
        <v>1889.5938888888891</v>
      </c>
      <c r="Y572" s="16">
        <f t="shared" si="119"/>
        <v>1144.5645506723072</v>
      </c>
      <c r="Z572" s="14">
        <v>0.81259999999999999</v>
      </c>
      <c r="AA572" s="15">
        <v>0.32892909290974209</v>
      </c>
      <c r="AB572" s="13">
        <v>12066.979999999998</v>
      </c>
      <c r="AC572" s="16">
        <f t="shared" si="120"/>
        <v>3969.1807855599991</v>
      </c>
      <c r="AD572" s="16">
        <f t="shared" si="121"/>
        <v>9805.6279479999976</v>
      </c>
      <c r="AE572" s="14">
        <v>6.0900000000000003E-2</v>
      </c>
      <c r="AF572" s="14">
        <v>0.14285714285699999</v>
      </c>
      <c r="AG572" s="22">
        <v>49</v>
      </c>
      <c r="AH572" s="17">
        <f t="shared" si="122"/>
        <v>6.9999999999929994</v>
      </c>
      <c r="AI572" s="17">
        <f t="shared" si="123"/>
        <v>2.9841000000000002</v>
      </c>
      <c r="AJ572" s="14">
        <v>0.01</v>
      </c>
      <c r="AK572" s="15">
        <v>4.6652676933808996E-4</v>
      </c>
      <c r="AL572" s="21">
        <v>59.603537500000002</v>
      </c>
      <c r="AM572" s="16">
        <f t="shared" si="124"/>
        <v>2.7806645790996697E-2</v>
      </c>
      <c r="AN572" s="16">
        <f t="shared" si="125"/>
        <v>0.59603537500000003</v>
      </c>
      <c r="AO572" s="27">
        <v>0.33464214101963385</v>
      </c>
      <c r="AP572" s="27">
        <v>-3.3957303465603834E-2</v>
      </c>
    </row>
    <row r="573" spans="1:42" customFormat="1" x14ac:dyDescent="0.25">
      <c r="A573" t="str">
        <f t="shared" si="126"/>
        <v>46143ColombiaNubankNubank</v>
      </c>
      <c r="B573" t="str">
        <f t="shared" si="113"/>
        <v>46143ColombiaNubank</v>
      </c>
      <c r="C573" s="11">
        <v>46143</v>
      </c>
      <c r="D573" s="12" t="s">
        <v>18</v>
      </c>
      <c r="E573" s="12" t="s">
        <v>227</v>
      </c>
      <c r="F573" s="12" t="s">
        <v>151</v>
      </c>
      <c r="G573" s="12" t="s">
        <v>151</v>
      </c>
      <c r="H573" s="12" t="s">
        <v>36</v>
      </c>
      <c r="I573" s="12" t="s">
        <v>37</v>
      </c>
      <c r="J573" s="13">
        <v>29232.692217989985</v>
      </c>
      <c r="K573" s="14">
        <v>9.0000000000000011E-2</v>
      </c>
      <c r="L573" s="15">
        <v>0.13742799999999999</v>
      </c>
      <c r="M573" s="16">
        <v>35226.749999</v>
      </c>
      <c r="N573" s="17">
        <f t="shared" si="114"/>
        <v>4841.1417988625717</v>
      </c>
      <c r="O573" s="16">
        <f t="shared" si="115"/>
        <v>3170.4074999100003</v>
      </c>
      <c r="P573" s="14">
        <v>2.6674267652938809E-2</v>
      </c>
      <c r="Q573" s="15">
        <v>3.1510999999999997E-2</v>
      </c>
      <c r="R573" s="13">
        <v>38810.749999</v>
      </c>
      <c r="S573" s="17">
        <f t="shared" si="116"/>
        <v>1222.9655432184888</v>
      </c>
      <c r="T573" s="16">
        <f t="shared" si="117"/>
        <v>1035.2483332846207</v>
      </c>
      <c r="U573" s="14">
        <v>4.5928611284613785E-2</v>
      </c>
      <c r="V573" s="15">
        <v>4.2751584943945792E-2</v>
      </c>
      <c r="W573" s="13">
        <v>32118.906666666669</v>
      </c>
      <c r="X573" s="17">
        <f t="shared" si="118"/>
        <v>1373.1341666666669</v>
      </c>
      <c r="Y573" s="16">
        <f t="shared" si="119"/>
        <v>1475.1767791801237</v>
      </c>
      <c r="Z573" s="14">
        <v>0.97999999999999976</v>
      </c>
      <c r="AA573" s="15">
        <v>0.9819827673050977</v>
      </c>
      <c r="AB573" s="13">
        <v>29232.692217989985</v>
      </c>
      <c r="AC573" s="16">
        <f t="shared" si="120"/>
        <v>28706</v>
      </c>
      <c r="AD573" s="16">
        <f t="shared" si="121"/>
        <v>28648.038373630177</v>
      </c>
      <c r="AE573" s="14">
        <v>5.2699999999999997E-2</v>
      </c>
      <c r="AF573" s="14">
        <v>6.3414634146000001E-2</v>
      </c>
      <c r="AG573" s="22">
        <v>205</v>
      </c>
      <c r="AH573" s="17">
        <f t="shared" si="122"/>
        <v>12.999999999930001</v>
      </c>
      <c r="AI573" s="17">
        <f t="shared" si="123"/>
        <v>10.8035</v>
      </c>
      <c r="AJ573" s="14">
        <v>0.01</v>
      </c>
      <c r="AK573" s="15">
        <v>3.2749571735588307E-3</v>
      </c>
      <c r="AL573" s="21">
        <v>196.40347762291665</v>
      </c>
      <c r="AM573" s="16">
        <f t="shared" si="124"/>
        <v>0.6432129779530722</v>
      </c>
      <c r="AN573" s="16">
        <f t="shared" si="125"/>
        <v>1.9640347762291666</v>
      </c>
      <c r="AO573" s="27">
        <v>0.34305120810291578</v>
      </c>
      <c r="AP573" s="27">
        <v>0.37206491261368707</v>
      </c>
    </row>
    <row r="574" spans="1:42" customFormat="1" x14ac:dyDescent="0.25">
      <c r="A574" t="str">
        <f t="shared" si="126"/>
        <v>46143ColombiaOrange S.A.Orange</v>
      </c>
      <c r="B574" t="str">
        <f t="shared" si="113"/>
        <v>46143ColombiaOrange</v>
      </c>
      <c r="C574" s="11">
        <v>46143</v>
      </c>
      <c r="D574" s="12" t="s">
        <v>18</v>
      </c>
      <c r="E574" s="12" t="s">
        <v>227</v>
      </c>
      <c r="F574" s="12" t="s">
        <v>152</v>
      </c>
      <c r="G574" s="12" t="s">
        <v>153</v>
      </c>
      <c r="H574" s="12" t="s">
        <v>63</v>
      </c>
      <c r="I574" s="12" t="s">
        <v>64</v>
      </c>
      <c r="J574" s="13">
        <v>134844.99093683495</v>
      </c>
      <c r="K574" s="14">
        <v>0.15216022675573623</v>
      </c>
      <c r="L574" s="15">
        <v>0.14452200000000001</v>
      </c>
      <c r="M574" s="16">
        <v>33972.216638999998</v>
      </c>
      <c r="N574" s="17">
        <f t="shared" si="114"/>
        <v>4909.7326931015577</v>
      </c>
      <c r="O574" s="16">
        <f t="shared" si="115"/>
        <v>5169.2201871852349</v>
      </c>
      <c r="P574" s="14">
        <v>3.8592237997108508E-2</v>
      </c>
      <c r="Q574" s="15">
        <v>3.8956999999999999E-2</v>
      </c>
      <c r="R574" s="13">
        <v>35359.216638999998</v>
      </c>
      <c r="S574" s="17">
        <f t="shared" si="116"/>
        <v>1377.489002605523</v>
      </c>
      <c r="T574" s="16">
        <f t="shared" si="117"/>
        <v>1364.591303923607</v>
      </c>
      <c r="U574" s="14">
        <v>0.24830057508502837</v>
      </c>
      <c r="V574" s="15">
        <v>0.14366407129685402</v>
      </c>
      <c r="W574" s="13">
        <v>31645.279722222222</v>
      </c>
      <c r="X574" s="17">
        <f t="shared" si="118"/>
        <v>4546.2897222222218</v>
      </c>
      <c r="Y574" s="16">
        <f t="shared" si="119"/>
        <v>7857.5411537543641</v>
      </c>
      <c r="Z574" s="14">
        <v>0.72649999999999992</v>
      </c>
      <c r="AA574" s="15">
        <v>0.72314173239243373</v>
      </c>
      <c r="AB574" s="13">
        <v>134844.99093683495</v>
      </c>
      <c r="AC574" s="16">
        <f t="shared" si="120"/>
        <v>97512.040350504845</v>
      </c>
      <c r="AD574" s="16">
        <f t="shared" si="121"/>
        <v>97964.885915610575</v>
      </c>
      <c r="AE574" s="14">
        <v>4.5699999999999998E-2</v>
      </c>
      <c r="AF574" s="14">
        <v>2.4390243902000001E-2</v>
      </c>
      <c r="AG574" s="22">
        <v>205</v>
      </c>
      <c r="AH574" s="17">
        <f t="shared" si="122"/>
        <v>4.99999999991</v>
      </c>
      <c r="AI574" s="17">
        <f t="shared" si="123"/>
        <v>9.3684999999999992</v>
      </c>
      <c r="AJ574" s="14">
        <v>0.01</v>
      </c>
      <c r="AK574" s="15">
        <v>1.477695779788874E-2</v>
      </c>
      <c r="AL574" s="21">
        <v>1191.0284069106901</v>
      </c>
      <c r="AM574" s="16">
        <f t="shared" si="124"/>
        <v>17.599776505005927</v>
      </c>
      <c r="AN574" s="16">
        <f t="shared" si="125"/>
        <v>11.910284069106902</v>
      </c>
      <c r="AO574" s="27">
        <v>0.32160878497341217</v>
      </c>
      <c r="AP574" s="27">
        <v>0.32226551960776989</v>
      </c>
    </row>
    <row r="575" spans="1:42" customFormat="1" x14ac:dyDescent="0.25">
      <c r="A575" t="str">
        <f t="shared" si="126"/>
        <v>46143ColombiaOrange S.A.MASORANGE S.L</v>
      </c>
      <c r="B575" t="str">
        <f t="shared" si="113"/>
        <v>46143ColombiaMASORANGE S.L</v>
      </c>
      <c r="C575" s="11">
        <v>46143</v>
      </c>
      <c r="D575" s="12" t="s">
        <v>18</v>
      </c>
      <c r="E575" s="12" t="s">
        <v>227</v>
      </c>
      <c r="F575" s="12" t="s">
        <v>152</v>
      </c>
      <c r="G575" s="12" t="s">
        <v>154</v>
      </c>
      <c r="H575" s="12" t="s">
        <v>63</v>
      </c>
      <c r="I575" s="12" t="s">
        <v>64</v>
      </c>
      <c r="J575" s="13">
        <v>113876.612318517</v>
      </c>
      <c r="K575" s="14">
        <v>0.17515653554756752</v>
      </c>
      <c r="L575" s="15">
        <v>0.244868</v>
      </c>
      <c r="M575" s="16">
        <v>128764.582997</v>
      </c>
      <c r="N575" s="17">
        <f t="shared" si="114"/>
        <v>31530.325909309398</v>
      </c>
      <c r="O575" s="16">
        <f t="shared" si="115"/>
        <v>22553.95825898174</v>
      </c>
      <c r="P575" s="14">
        <v>6.8264615491992392E-2</v>
      </c>
      <c r="Q575" s="15">
        <v>8.8942999999999994E-2</v>
      </c>
      <c r="R575" s="13">
        <v>128428.082997</v>
      </c>
      <c r="S575" s="17">
        <f t="shared" si="116"/>
        <v>11422.778986002171</v>
      </c>
      <c r="T575" s="16">
        <f t="shared" si="117"/>
        <v>8767.0937041638917</v>
      </c>
      <c r="U575" s="14">
        <v>0.21142492605695479</v>
      </c>
      <c r="V575" s="15">
        <v>0.25836043966112648</v>
      </c>
      <c r="W575" s="13">
        <v>115058.21</v>
      </c>
      <c r="X575" s="17">
        <f t="shared" si="118"/>
        <v>29726.489722222221</v>
      </c>
      <c r="Y575" s="16">
        <f t="shared" si="119"/>
        <v>24326.173541495577</v>
      </c>
      <c r="Z575" s="14">
        <v>0.6349999999999999</v>
      </c>
      <c r="AA575" s="15">
        <v>0.62341667081977004</v>
      </c>
      <c r="AB575" s="13">
        <v>113876.612318517</v>
      </c>
      <c r="AC575" s="16">
        <f t="shared" si="120"/>
        <v>70992.57853584348</v>
      </c>
      <c r="AD575" s="16">
        <f t="shared" si="121"/>
        <v>72311.648822258285</v>
      </c>
      <c r="AE575" s="14">
        <v>0.1022</v>
      </c>
      <c r="AF575" s="14">
        <v>7.7691453940000002E-2</v>
      </c>
      <c r="AG575" s="22">
        <v>901</v>
      </c>
      <c r="AH575" s="17">
        <f t="shared" si="122"/>
        <v>69.999999999940002</v>
      </c>
      <c r="AI575" s="17">
        <f t="shared" si="123"/>
        <v>92.0822</v>
      </c>
      <c r="AJ575" s="14">
        <v>0.01</v>
      </c>
      <c r="AK575" s="15">
        <v>0</v>
      </c>
      <c r="AL575" s="21">
        <v>827.37515017330168</v>
      </c>
      <c r="AM575" s="16">
        <f t="shared" si="124"/>
        <v>0</v>
      </c>
      <c r="AN575" s="16">
        <f t="shared" si="125"/>
        <v>8.2737515017330168</v>
      </c>
      <c r="AO575" s="27">
        <v>0.28195985902487936</v>
      </c>
      <c r="AP575" s="27">
        <v>0.26254509610154358</v>
      </c>
    </row>
    <row r="576" spans="1:42" customFormat="1" x14ac:dyDescent="0.25">
      <c r="A576" t="str">
        <f t="shared" si="126"/>
        <v>46143ColombiaPayPalPayPal</v>
      </c>
      <c r="B576" t="str">
        <f t="shared" si="113"/>
        <v>46143ColombiaPayPal</v>
      </c>
      <c r="C576" s="11">
        <v>46143</v>
      </c>
      <c r="D576" s="12" t="s">
        <v>18</v>
      </c>
      <c r="E576" s="12" t="s">
        <v>227</v>
      </c>
      <c r="F576" s="12" t="s">
        <v>155</v>
      </c>
      <c r="G576" s="12" t="s">
        <v>155</v>
      </c>
      <c r="H576" s="12" t="s">
        <v>25</v>
      </c>
      <c r="I576" s="12" t="s">
        <v>26</v>
      </c>
      <c r="J576" s="13">
        <v>33060.730000000003</v>
      </c>
      <c r="K576" s="14">
        <v>8.0699509441879438E-2</v>
      </c>
      <c r="L576" s="15">
        <v>0.107168</v>
      </c>
      <c r="M576" s="16">
        <v>33869.5</v>
      </c>
      <c r="N576" s="17">
        <f t="shared" si="114"/>
        <v>3629.726576</v>
      </c>
      <c r="O576" s="16">
        <f t="shared" si="115"/>
        <v>2733.2520350417358</v>
      </c>
      <c r="P576" s="14">
        <v>3.5514737096067353E-2</v>
      </c>
      <c r="Q576" s="15">
        <v>2.2793000000000001E-2</v>
      </c>
      <c r="R576" s="13">
        <v>36677.75</v>
      </c>
      <c r="S576" s="17">
        <f t="shared" si="116"/>
        <v>835.99595575000001</v>
      </c>
      <c r="T576" s="16">
        <f t="shared" si="117"/>
        <v>1302.6006485252844</v>
      </c>
      <c r="U576" s="14">
        <v>0.11046962208768411</v>
      </c>
      <c r="V576" s="15">
        <v>0.11574744248908835</v>
      </c>
      <c r="W576" s="13">
        <v>32325.266666666666</v>
      </c>
      <c r="X576" s="17">
        <f t="shared" si="118"/>
        <v>3741.5669444444443</v>
      </c>
      <c r="Y576" s="16">
        <f t="shared" si="119"/>
        <v>3570.9599925502789</v>
      </c>
      <c r="Z576" s="14">
        <v>0.87550000000000006</v>
      </c>
      <c r="AA576" s="15">
        <v>0.8500638729910075</v>
      </c>
      <c r="AB576" s="13">
        <v>33060.730000000003</v>
      </c>
      <c r="AC576" s="16">
        <f t="shared" si="120"/>
        <v>28103.732187709993</v>
      </c>
      <c r="AD576" s="16">
        <f t="shared" si="121"/>
        <v>28944.669115000004</v>
      </c>
      <c r="AE576" s="14">
        <v>0.03</v>
      </c>
      <c r="AF576" s="14">
        <v>5.4644808742999998E-2</v>
      </c>
      <c r="AG576" s="22">
        <v>183</v>
      </c>
      <c r="AH576" s="17">
        <f t="shared" si="122"/>
        <v>9.999999999968999</v>
      </c>
      <c r="AI576" s="17">
        <f t="shared" si="123"/>
        <v>5.49</v>
      </c>
      <c r="AJ576" s="14">
        <v>0.01</v>
      </c>
      <c r="AK576" s="15">
        <v>0</v>
      </c>
      <c r="AL576" s="21">
        <v>452.58898138004258</v>
      </c>
      <c r="AM576" s="16">
        <f t="shared" si="124"/>
        <v>0</v>
      </c>
      <c r="AN576" s="16">
        <f t="shared" si="125"/>
        <v>4.5258898138004255</v>
      </c>
      <c r="AO576" s="27">
        <v>0.52492884865824907</v>
      </c>
      <c r="AP576" s="27">
        <v>0.52381550920202347</v>
      </c>
    </row>
    <row r="577" spans="1:42" customFormat="1" x14ac:dyDescent="0.25">
      <c r="A577" t="str">
        <f t="shared" si="126"/>
        <v>46143PeruPeopleConnectPeopleConnect</v>
      </c>
      <c r="B577" t="str">
        <f t="shared" si="113"/>
        <v>46143PeruPeopleConnect</v>
      </c>
      <c r="C577" s="11">
        <v>46143</v>
      </c>
      <c r="D577" s="12" t="s">
        <v>39</v>
      </c>
      <c r="E577" s="12" t="s">
        <v>227</v>
      </c>
      <c r="F577" s="12" t="s">
        <v>156</v>
      </c>
      <c r="G577" s="12" t="s">
        <v>156</v>
      </c>
      <c r="H577" s="12" t="s">
        <v>32</v>
      </c>
      <c r="I577" s="12" t="s">
        <v>33</v>
      </c>
      <c r="J577" s="13">
        <v>6156.7600000000011</v>
      </c>
      <c r="K577" s="14">
        <v>0.11957309384575647</v>
      </c>
      <c r="L577" s="15">
        <v>0.171157</v>
      </c>
      <c r="M577" s="16">
        <v>6733.512221</v>
      </c>
      <c r="N577" s="17">
        <f t="shared" si="114"/>
        <v>1152.4877512096971</v>
      </c>
      <c r="O577" s="16">
        <f t="shared" si="115"/>
        <v>805.14688871318106</v>
      </c>
      <c r="P577" s="14">
        <v>8.4281479887300392E-2</v>
      </c>
      <c r="Q577" s="15">
        <v>6.5401000000000001E-2</v>
      </c>
      <c r="R577" s="13">
        <v>7339.512221</v>
      </c>
      <c r="S577" s="17">
        <f t="shared" si="116"/>
        <v>480.01143876562099</v>
      </c>
      <c r="T577" s="16">
        <f t="shared" si="117"/>
        <v>618.58495163680698</v>
      </c>
      <c r="U577" s="14">
        <v>0</v>
      </c>
      <c r="V577" s="15">
        <v>4.477618976021492E-2</v>
      </c>
      <c r="W577" s="13">
        <v>5656.987222222222</v>
      </c>
      <c r="X577" s="17">
        <f t="shared" si="118"/>
        <v>253.29833333333329</v>
      </c>
      <c r="Y577" s="16">
        <f t="shared" si="119"/>
        <v>0</v>
      </c>
      <c r="Z577" s="14">
        <v>0.93</v>
      </c>
      <c r="AA577" s="15">
        <v>0.89698477770775531</v>
      </c>
      <c r="AB577" s="13">
        <v>6156.7600000000011</v>
      </c>
      <c r="AC577" s="16">
        <f t="shared" si="120"/>
        <v>5522.52</v>
      </c>
      <c r="AD577" s="16">
        <f t="shared" si="121"/>
        <v>5725.7868000000017</v>
      </c>
      <c r="AE577" s="14">
        <v>6.4799999999999996E-2</v>
      </c>
      <c r="AF577" s="14">
        <v>0.14285714285699999</v>
      </c>
      <c r="AG577" s="22">
        <v>42</v>
      </c>
      <c r="AH577" s="17">
        <f t="shared" si="122"/>
        <v>5.9999999999939995</v>
      </c>
      <c r="AI577" s="17">
        <f t="shared" si="123"/>
        <v>2.7216</v>
      </c>
      <c r="AJ577" s="14">
        <v>0.01</v>
      </c>
      <c r="AK577" s="15">
        <v>5.333191847944025E-3</v>
      </c>
      <c r="AL577" s="21">
        <v>79.955106000000001</v>
      </c>
      <c r="AM577" s="16">
        <f t="shared" si="124"/>
        <v>0.4264159195207004</v>
      </c>
      <c r="AN577" s="16">
        <f t="shared" si="125"/>
        <v>0.79955105999999998</v>
      </c>
      <c r="AO577" s="27">
        <v>0.37568247827878098</v>
      </c>
      <c r="AP577" s="27">
        <v>0.31438650942196328</v>
      </c>
    </row>
    <row r="578" spans="1:42" customFormat="1" x14ac:dyDescent="0.25">
      <c r="A578" t="str">
        <f t="shared" si="126"/>
        <v>46143ColombiaPhilip MorrisPhilip Morris</v>
      </c>
      <c r="B578" t="str">
        <f t="shared" ref="B578:B641" si="127">C578&amp;D578&amp;G578</f>
        <v>46143ColombiaPhilip Morris</v>
      </c>
      <c r="C578" s="11">
        <v>46143</v>
      </c>
      <c r="D578" s="12" t="s">
        <v>18</v>
      </c>
      <c r="E578" s="12" t="s">
        <v>227</v>
      </c>
      <c r="F578" s="12" t="s">
        <v>157</v>
      </c>
      <c r="G578" s="12" t="s">
        <v>157</v>
      </c>
      <c r="H578" s="12" t="s">
        <v>36</v>
      </c>
      <c r="I578" s="12" t="s">
        <v>37</v>
      </c>
      <c r="J578" s="13">
        <v>2084.6099999999997</v>
      </c>
      <c r="K578" s="14">
        <v>8.2500689694163784E-2</v>
      </c>
      <c r="L578" s="15">
        <v>0.12861600000000001</v>
      </c>
      <c r="M578" s="16">
        <v>2437.5</v>
      </c>
      <c r="N578" s="17">
        <f t="shared" ref="N578:N641" si="128">M578*L578</f>
        <v>313.50150000000002</v>
      </c>
      <c r="O578" s="16">
        <f t="shared" ref="O578:O641" si="129">M578*K578</f>
        <v>201.09543112952423</v>
      </c>
      <c r="P578" s="14">
        <v>2.7249018761267407E-2</v>
      </c>
      <c r="Q578" s="15">
        <v>4.2535000000000003E-2</v>
      </c>
      <c r="R578" s="13">
        <v>2468.5</v>
      </c>
      <c r="S578" s="17">
        <f t="shared" ref="S578:S641" si="130">R578*Q578</f>
        <v>104.99764750000001</v>
      </c>
      <c r="T578" s="16">
        <f t="shared" ref="T578:T641" si="131">R578*P578</f>
        <v>67.2642028121886</v>
      </c>
      <c r="U578" s="14">
        <v>4.0308995783009206E-2</v>
      </c>
      <c r="V578" s="15">
        <v>4.734028490898004E-2</v>
      </c>
      <c r="W578" s="13">
        <v>2333.6302777777778</v>
      </c>
      <c r="X578" s="17">
        <f t="shared" ref="X578:X641" si="132">W578*V578</f>
        <v>110.47472222222224</v>
      </c>
      <c r="Y578" s="16">
        <f t="shared" ref="Y578:Y641" si="133">W578*U578</f>
        <v>94.066293026047049</v>
      </c>
      <c r="Z578" s="14">
        <v>0.99329999999999996</v>
      </c>
      <c r="AA578" s="15">
        <v>0.97454142497084362</v>
      </c>
      <c r="AB578" s="13">
        <v>2084.6099999999997</v>
      </c>
      <c r="AC578" s="16">
        <f t="shared" ref="AC578:AC641" si="134">AB578*AA578</f>
        <v>2031.5387999084701</v>
      </c>
      <c r="AD578" s="16">
        <f t="shared" ref="AD578:AD641" si="135">AB578*Z578</f>
        <v>2070.6431129999996</v>
      </c>
      <c r="AE578" s="14">
        <v>9.3600000000000003E-2</v>
      </c>
      <c r="AF578" s="14">
        <v>6.25E-2</v>
      </c>
      <c r="AG578" s="22">
        <v>16</v>
      </c>
      <c r="AH578" s="17">
        <f t="shared" ref="AH578:AH641" si="136">AG578*AF578</f>
        <v>1</v>
      </c>
      <c r="AI578" s="17">
        <f t="shared" ref="AI578:AI641" si="137">AG578*AE578</f>
        <v>1.4976</v>
      </c>
      <c r="AJ578" s="14">
        <v>0.01</v>
      </c>
      <c r="AK578" s="15">
        <v>7.3934597203841627E-3</v>
      </c>
      <c r="AL578" s="21">
        <v>2.3110370580609501</v>
      </c>
      <c r="AM578" s="16">
        <f t="shared" ref="AM578:AM641" si="138">AL578*AK578</f>
        <v>1.708655940108875E-2</v>
      </c>
      <c r="AN578" s="16">
        <f t="shared" ref="AN578:AN641" si="139">AL578*AJ578</f>
        <v>2.31103705806095E-2</v>
      </c>
      <c r="AO578" s="27">
        <v>0.38541737645583291</v>
      </c>
      <c r="AP578" s="27">
        <v>0.45031709824261096</v>
      </c>
    </row>
    <row r="579" spans="1:42" customFormat="1" x14ac:dyDescent="0.25">
      <c r="A579" t="str">
        <f t="shared" ref="A579:A642" si="140">C579&amp;D579&amp;F579&amp;G579</f>
        <v>46143PeruPricelinePriceline</v>
      </c>
      <c r="B579" t="str">
        <f t="shared" si="127"/>
        <v>46143PeruPriceline</v>
      </c>
      <c r="C579" s="11">
        <v>46143</v>
      </c>
      <c r="D579" s="12" t="s">
        <v>39</v>
      </c>
      <c r="E579" s="12" t="s">
        <v>227</v>
      </c>
      <c r="F579" s="12" t="s">
        <v>158</v>
      </c>
      <c r="G579" s="12" t="s">
        <v>158</v>
      </c>
      <c r="H579" s="12" t="s">
        <v>28</v>
      </c>
      <c r="I579" s="12" t="s">
        <v>29</v>
      </c>
      <c r="J579" s="13">
        <v>25103.249999999985</v>
      </c>
      <c r="K579" s="14">
        <v>0.17668282827992776</v>
      </c>
      <c r="L579" s="15">
        <v>0.19298699999999999</v>
      </c>
      <c r="M579" s="16">
        <v>25758.816650000001</v>
      </c>
      <c r="N579" s="17">
        <f t="shared" si="128"/>
        <v>4971.1167488335495</v>
      </c>
      <c r="O579" s="16">
        <f t="shared" si="129"/>
        <v>4551.1405788660941</v>
      </c>
      <c r="P579" s="14">
        <v>0.1284976234252902</v>
      </c>
      <c r="Q579" s="15">
        <v>5.296E-2</v>
      </c>
      <c r="R579" s="13">
        <v>27190.11665</v>
      </c>
      <c r="S579" s="17">
        <f t="shared" si="130"/>
        <v>1439.988577784</v>
      </c>
      <c r="T579" s="16">
        <f t="shared" si="131"/>
        <v>3493.8653701814128</v>
      </c>
      <c r="U579" s="14">
        <v>0.16419796192327787</v>
      </c>
      <c r="V579" s="15">
        <v>8.9293882941856847E-2</v>
      </c>
      <c r="W579" s="13">
        <v>31311.006944444445</v>
      </c>
      <c r="X579" s="17">
        <f t="shared" si="132"/>
        <v>2795.881388888889</v>
      </c>
      <c r="Y579" s="16">
        <f t="shared" si="133"/>
        <v>5141.2035260433777</v>
      </c>
      <c r="Z579" s="14">
        <v>0.8619</v>
      </c>
      <c r="AA579" s="15">
        <v>0.80708035812096046</v>
      </c>
      <c r="AB579" s="13">
        <v>25103.249999999985</v>
      </c>
      <c r="AC579" s="16">
        <f t="shared" si="134"/>
        <v>20260.339999999989</v>
      </c>
      <c r="AD579" s="16">
        <f t="shared" si="135"/>
        <v>21636.491174999988</v>
      </c>
      <c r="AE579" s="14">
        <v>8.2900000000000001E-2</v>
      </c>
      <c r="AF579" s="14">
        <v>0.125</v>
      </c>
      <c r="AG579" s="22">
        <v>136</v>
      </c>
      <c r="AH579" s="17">
        <f t="shared" si="136"/>
        <v>17</v>
      </c>
      <c r="AI579" s="17">
        <f t="shared" si="137"/>
        <v>11.2744</v>
      </c>
      <c r="AJ579" s="14">
        <v>0.01</v>
      </c>
      <c r="AK579" s="15">
        <v>4.1872914777181846E-3</v>
      </c>
      <c r="AL579" s="21">
        <v>291.46799499999997</v>
      </c>
      <c r="AM579" s="16">
        <f t="shared" si="138"/>
        <v>1.2204614514911063</v>
      </c>
      <c r="AN579" s="16">
        <f t="shared" si="139"/>
        <v>2.9146799499999996</v>
      </c>
      <c r="AO579" s="27">
        <v>0.3766303674636523</v>
      </c>
      <c r="AP579" s="27">
        <v>0.40800949172947942</v>
      </c>
    </row>
    <row r="580" spans="1:42" customFormat="1" x14ac:dyDescent="0.25">
      <c r="A580" t="str">
        <f t="shared" si="140"/>
        <v>46143PeruProctor FinancialProctor</v>
      </c>
      <c r="B580" t="str">
        <f t="shared" si="127"/>
        <v>46143PeruProctor</v>
      </c>
      <c r="C580" s="11">
        <v>46143</v>
      </c>
      <c r="D580" s="12" t="s">
        <v>39</v>
      </c>
      <c r="E580" s="12" t="s">
        <v>227</v>
      </c>
      <c r="F580" s="12" t="s">
        <v>159</v>
      </c>
      <c r="G580" s="12" t="s">
        <v>160</v>
      </c>
      <c r="H580" s="12" t="s">
        <v>32</v>
      </c>
      <c r="I580" s="12" t="s">
        <v>33</v>
      </c>
      <c r="J580" s="13">
        <v>3866.2300000000005</v>
      </c>
      <c r="K580" s="14">
        <v>0.16014226368740297</v>
      </c>
      <c r="L580" s="15">
        <v>0.320851</v>
      </c>
      <c r="M580" s="16">
        <v>4185.5033329999997</v>
      </c>
      <c r="N580" s="17">
        <f t="shared" si="128"/>
        <v>1342.9229298963828</v>
      </c>
      <c r="O580" s="16">
        <f t="shared" si="129"/>
        <v>670.27597841778993</v>
      </c>
      <c r="P580" s="14">
        <v>9.0000000000000011E-2</v>
      </c>
      <c r="Q580" s="15">
        <v>5.5683999999999997E-2</v>
      </c>
      <c r="R580" s="13">
        <v>4000.25</v>
      </c>
      <c r="S580" s="17">
        <f t="shared" si="130"/>
        <v>222.749921</v>
      </c>
      <c r="T580" s="16">
        <f t="shared" si="131"/>
        <v>360.02250000000004</v>
      </c>
      <c r="U580" s="14">
        <v>0</v>
      </c>
      <c r="V580" s="15">
        <v>9.6930901261603739E-2</v>
      </c>
      <c r="W580" s="13">
        <v>3339.9508333333333</v>
      </c>
      <c r="X580" s="17">
        <f t="shared" si="132"/>
        <v>323.74444444444447</v>
      </c>
      <c r="Y580" s="16">
        <f t="shared" si="133"/>
        <v>0</v>
      </c>
      <c r="Z580" s="14">
        <v>0.69999999999999984</v>
      </c>
      <c r="AA580" s="15">
        <v>0.78578845254834817</v>
      </c>
      <c r="AB580" s="13">
        <v>3866.2300000000005</v>
      </c>
      <c r="AC580" s="16">
        <f t="shared" si="134"/>
        <v>3038.0388888960006</v>
      </c>
      <c r="AD580" s="16">
        <f t="shared" si="135"/>
        <v>2706.3609999999999</v>
      </c>
      <c r="AE580" s="14">
        <v>0.1055</v>
      </c>
      <c r="AF580" s="14">
        <v>2.8571428571E-2</v>
      </c>
      <c r="AG580" s="22">
        <v>35</v>
      </c>
      <c r="AH580" s="17">
        <f t="shared" si="136"/>
        <v>0.999999999985</v>
      </c>
      <c r="AI580" s="17">
        <f t="shared" si="137"/>
        <v>3.6924999999999999</v>
      </c>
      <c r="AJ580" s="14">
        <v>0.01</v>
      </c>
      <c r="AK580" s="15">
        <v>2.2110215114159301E-3</v>
      </c>
      <c r="AL580" s="21">
        <v>32.025993287112001</v>
      </c>
      <c r="AM580" s="16">
        <f t="shared" si="138"/>
        <v>7.0810160082266801E-2</v>
      </c>
      <c r="AN580" s="16">
        <f t="shared" si="139"/>
        <v>0.32025993287112003</v>
      </c>
      <c r="AO580" s="27">
        <v>0.22816372850915639</v>
      </c>
      <c r="AP580" s="27">
        <v>-0.35880006620357235</v>
      </c>
    </row>
    <row r="581" spans="1:42" customFormat="1" x14ac:dyDescent="0.25">
      <c r="A581" t="str">
        <f t="shared" si="140"/>
        <v>46143ColombiaRebelRebel LATAM</v>
      </c>
      <c r="B581" t="str">
        <f t="shared" si="127"/>
        <v>46143ColombiaRebel LATAM</v>
      </c>
      <c r="C581" s="11">
        <v>46143</v>
      </c>
      <c r="D581" s="12" t="s">
        <v>18</v>
      </c>
      <c r="E581" s="12" t="s">
        <v>227</v>
      </c>
      <c r="F581" s="12" t="s">
        <v>163</v>
      </c>
      <c r="G581" s="12" t="s">
        <v>164</v>
      </c>
      <c r="H581" s="12" t="s">
        <v>21</v>
      </c>
      <c r="I581" s="12" t="s">
        <v>22</v>
      </c>
      <c r="J581" s="13">
        <v>338801.87851891993</v>
      </c>
      <c r="K581" s="14">
        <v>0.15687000000000001</v>
      </c>
      <c r="L581" s="15">
        <v>0.191301</v>
      </c>
      <c r="M581" s="16">
        <v>390788.50165300001</v>
      </c>
      <c r="N581" s="17">
        <f t="shared" si="128"/>
        <v>74758.231154720561</v>
      </c>
      <c r="O581" s="16">
        <f t="shared" si="129"/>
        <v>61302.992254306118</v>
      </c>
      <c r="P581" s="14">
        <v>4.9500000000000002E-2</v>
      </c>
      <c r="Q581" s="15">
        <v>5.2433E-2</v>
      </c>
      <c r="R581" s="13">
        <v>400612.667219</v>
      </c>
      <c r="S581" s="17">
        <f t="shared" si="130"/>
        <v>21005.323980293826</v>
      </c>
      <c r="T581" s="16">
        <f t="shared" si="131"/>
        <v>19830.3270273405</v>
      </c>
      <c r="U581" s="14">
        <v>0.16106034022097943</v>
      </c>
      <c r="V581" s="15">
        <v>0.15533560096396953</v>
      </c>
      <c r="W581" s="13">
        <v>338801.7475</v>
      </c>
      <c r="X581" s="17">
        <f t="shared" si="132"/>
        <v>52627.973055555565</v>
      </c>
      <c r="Y581" s="16">
        <f t="shared" si="133"/>
        <v>54567.524719812362</v>
      </c>
      <c r="Z581" s="14">
        <v>0.86539999999999995</v>
      </c>
      <c r="AA581" s="15">
        <v>0.9226191171063598</v>
      </c>
      <c r="AB581" s="13">
        <v>338801.87851891993</v>
      </c>
      <c r="AC581" s="16">
        <f t="shared" si="134"/>
        <v>312585.09003310208</v>
      </c>
      <c r="AD581" s="16">
        <f t="shared" si="135"/>
        <v>293199.14567027328</v>
      </c>
      <c r="AE581" s="14">
        <v>5.2699999999999997E-2</v>
      </c>
      <c r="AF581" s="14">
        <v>4.8212133386E-2</v>
      </c>
      <c r="AG581" s="22">
        <v>2489</v>
      </c>
      <c r="AH581" s="17">
        <f t="shared" si="136"/>
        <v>119.999999997754</v>
      </c>
      <c r="AI581" s="17">
        <f t="shared" si="137"/>
        <v>131.1703</v>
      </c>
      <c r="AJ581" s="14">
        <v>0.01</v>
      </c>
      <c r="AK581" s="15">
        <v>1.0148400812273483E-2</v>
      </c>
      <c r="AL581" s="21">
        <v>3124.61986966315</v>
      </c>
      <c r="AM581" s="16">
        <f t="shared" si="138"/>
        <v>31.709894823335375</v>
      </c>
      <c r="AN581" s="16">
        <f t="shared" si="139"/>
        <v>31.246198696631499</v>
      </c>
      <c r="AO581" s="27">
        <v>0.20755515538516373</v>
      </c>
      <c r="AP581" s="27">
        <v>0.2037479895850092</v>
      </c>
    </row>
    <row r="582" spans="1:42" customFormat="1" x14ac:dyDescent="0.25">
      <c r="A582" t="str">
        <f t="shared" si="140"/>
        <v>46143ColombiaRedebanRedeban</v>
      </c>
      <c r="B582" t="str">
        <f t="shared" si="127"/>
        <v>46143ColombiaRedeban</v>
      </c>
      <c r="C582" s="11">
        <v>46143</v>
      </c>
      <c r="D582" s="12" t="s">
        <v>18</v>
      </c>
      <c r="E582" s="12" t="s">
        <v>227</v>
      </c>
      <c r="F582" s="12" t="s">
        <v>165</v>
      </c>
      <c r="G582" s="12" t="s">
        <v>165</v>
      </c>
      <c r="H582" s="12" t="s">
        <v>36</v>
      </c>
      <c r="I582" s="12" t="s">
        <v>37</v>
      </c>
      <c r="J582" s="13">
        <v>5695.9199999999983</v>
      </c>
      <c r="K582" s="14">
        <v>6.3000000000000014E-2</v>
      </c>
      <c r="L582" s="15">
        <v>6.7033999999999996E-2</v>
      </c>
      <c r="M582" s="16">
        <v>5377.45</v>
      </c>
      <c r="N582" s="17">
        <f t="shared" si="128"/>
        <v>360.47198329999998</v>
      </c>
      <c r="O582" s="16">
        <f t="shared" si="129"/>
        <v>338.77935000000008</v>
      </c>
      <c r="P582" s="14">
        <v>9.5185349275279107E-3</v>
      </c>
      <c r="Q582" s="15">
        <v>6.7869999999999996E-3</v>
      </c>
      <c r="R582" s="13">
        <v>5672.45</v>
      </c>
      <c r="S582" s="17">
        <f t="shared" si="130"/>
        <v>38.498918149999994</v>
      </c>
      <c r="T582" s="16">
        <f t="shared" si="131"/>
        <v>53.993413449655698</v>
      </c>
      <c r="U582" s="14">
        <v>0</v>
      </c>
      <c r="V582" s="15">
        <v>0</v>
      </c>
      <c r="W582" s="13">
        <v>5214.741944444444</v>
      </c>
      <c r="X582" s="17">
        <f t="shared" si="132"/>
        <v>0</v>
      </c>
      <c r="Y582" s="16">
        <f t="shared" si="133"/>
        <v>0</v>
      </c>
      <c r="Z582" s="14">
        <v>0.94000000000000006</v>
      </c>
      <c r="AA582" s="15">
        <v>0.92319639320777003</v>
      </c>
      <c r="AB582" s="13">
        <v>5695.9199999999983</v>
      </c>
      <c r="AC582" s="16">
        <f t="shared" si="134"/>
        <v>5258.4528</v>
      </c>
      <c r="AD582" s="16">
        <f t="shared" si="135"/>
        <v>5354.1647999999986</v>
      </c>
      <c r="AE582" s="14">
        <v>0.05</v>
      </c>
      <c r="AF582" s="14">
        <v>0</v>
      </c>
      <c r="AG582" s="22">
        <v>39</v>
      </c>
      <c r="AH582" s="17">
        <f t="shared" si="136"/>
        <v>0</v>
      </c>
      <c r="AI582" s="17">
        <f t="shared" si="137"/>
        <v>1.9500000000000002</v>
      </c>
      <c r="AJ582" s="14">
        <v>0.01</v>
      </c>
      <c r="AK582" s="15">
        <v>1.9373070323236831E-3</v>
      </c>
      <c r="AL582" s="21">
        <v>48.366252152369171</v>
      </c>
      <c r="AM582" s="16">
        <f t="shared" si="138"/>
        <v>9.3700280421925269E-2</v>
      </c>
      <c r="AN582" s="16">
        <f t="shared" si="139"/>
        <v>0.48366252152369171</v>
      </c>
      <c r="AO582" s="27">
        <v>0.4550720610611409</v>
      </c>
      <c r="AP582" s="27">
        <v>0.47738816824303815</v>
      </c>
    </row>
    <row r="583" spans="1:42" customFormat="1" x14ac:dyDescent="0.25">
      <c r="A583" t="str">
        <f t="shared" si="140"/>
        <v>46143ColombiaRepsolRepsol</v>
      </c>
      <c r="B583" t="str">
        <f t="shared" si="127"/>
        <v>46143ColombiaRepsol</v>
      </c>
      <c r="C583" s="11">
        <v>46143</v>
      </c>
      <c r="D583" s="12" t="s">
        <v>18</v>
      </c>
      <c r="E583" s="12" t="s">
        <v>227</v>
      </c>
      <c r="F583" s="12" t="s">
        <v>166</v>
      </c>
      <c r="G583" s="12" t="s">
        <v>166</v>
      </c>
      <c r="H583" s="12" t="s">
        <v>63</v>
      </c>
      <c r="I583" s="12" t="s">
        <v>64</v>
      </c>
      <c r="J583" s="13">
        <v>7912.6900000090045</v>
      </c>
      <c r="K583" s="14">
        <v>0.24098418289416765</v>
      </c>
      <c r="L583" s="15">
        <v>0.20224600000000001</v>
      </c>
      <c r="M583" s="16">
        <v>9211</v>
      </c>
      <c r="N583" s="17">
        <f t="shared" si="128"/>
        <v>1862.8879060000002</v>
      </c>
      <c r="O583" s="16">
        <f t="shared" si="129"/>
        <v>2219.7053086381784</v>
      </c>
      <c r="P583" s="14">
        <v>8.2138149586583165E-2</v>
      </c>
      <c r="Q583" s="15">
        <v>4.7913999999999998E-2</v>
      </c>
      <c r="R583" s="13">
        <v>9350</v>
      </c>
      <c r="S583" s="17">
        <f t="shared" si="130"/>
        <v>447.99590000000001</v>
      </c>
      <c r="T583" s="16">
        <f t="shared" si="131"/>
        <v>767.99169863455256</v>
      </c>
      <c r="U583" s="14">
        <v>0.24150149812334745</v>
      </c>
      <c r="V583" s="15">
        <v>0.1666978959034344</v>
      </c>
      <c r="W583" s="13">
        <v>7834.8352777777782</v>
      </c>
      <c r="X583" s="17">
        <f t="shared" si="132"/>
        <v>1306.0505555555555</v>
      </c>
      <c r="Y583" s="16">
        <f t="shared" si="133"/>
        <v>1892.1244571329864</v>
      </c>
      <c r="Z583" s="14">
        <v>0.59999999999999987</v>
      </c>
      <c r="AA583" s="15">
        <v>0.35402962902293367</v>
      </c>
      <c r="AB583" s="13">
        <v>7912.6900000090045</v>
      </c>
      <c r="AC583" s="16">
        <f t="shared" si="134"/>
        <v>2801.3267052766651</v>
      </c>
      <c r="AD583" s="16">
        <f t="shared" si="135"/>
        <v>4747.614000005402</v>
      </c>
      <c r="AE583" s="14">
        <v>0.1883</v>
      </c>
      <c r="AF583" s="14">
        <v>0.123076923076</v>
      </c>
      <c r="AG583" s="22">
        <v>65</v>
      </c>
      <c r="AH583" s="17">
        <f t="shared" si="136"/>
        <v>7.99999999994</v>
      </c>
      <c r="AI583" s="17">
        <f t="shared" si="137"/>
        <v>12.2395</v>
      </c>
      <c r="AJ583" s="14">
        <v>0.01</v>
      </c>
      <c r="AK583" s="15">
        <v>1.308643841792867E-2</v>
      </c>
      <c r="AL583" s="21">
        <v>89.07</v>
      </c>
      <c r="AM583" s="16">
        <f t="shared" si="138"/>
        <v>1.1656090698849064</v>
      </c>
      <c r="AN583" s="16">
        <f t="shared" si="139"/>
        <v>0.89069999999999994</v>
      </c>
      <c r="AO583" s="27">
        <v>0.34100601709080675</v>
      </c>
      <c r="AP583" s="27">
        <v>0.22729928697305729</v>
      </c>
    </row>
    <row r="584" spans="1:42" customFormat="1" x14ac:dyDescent="0.25">
      <c r="A584" t="str">
        <f t="shared" si="140"/>
        <v>46143ColombiaRing AmazonRing Amazon</v>
      </c>
      <c r="B584" t="str">
        <f t="shared" si="127"/>
        <v>46143ColombiaRing Amazon</v>
      </c>
      <c r="C584" s="11">
        <v>46143</v>
      </c>
      <c r="D584" s="12" t="s">
        <v>18</v>
      </c>
      <c r="E584" s="12" t="s">
        <v>227</v>
      </c>
      <c r="F584" s="12" t="s">
        <v>167</v>
      </c>
      <c r="G584" s="12" t="s">
        <v>167</v>
      </c>
      <c r="H584" s="12" t="s">
        <v>21</v>
      </c>
      <c r="I584" s="12" t="s">
        <v>22</v>
      </c>
      <c r="J584" s="13">
        <v>9310.619999999999</v>
      </c>
      <c r="K584" s="14">
        <v>0.14361793133783401</v>
      </c>
      <c r="L584" s="15">
        <v>0.16833500000000001</v>
      </c>
      <c r="M584" s="16">
        <v>10058.916665999999</v>
      </c>
      <c r="N584" s="17">
        <f t="shared" si="128"/>
        <v>1693.26773697111</v>
      </c>
      <c r="O584" s="16">
        <f t="shared" si="129"/>
        <v>1444.640803070582</v>
      </c>
      <c r="P584" s="14">
        <v>4.4449258500328583E-2</v>
      </c>
      <c r="Q584" s="15">
        <v>5.0493000000000003E-2</v>
      </c>
      <c r="R584" s="13">
        <v>10380.916665999999</v>
      </c>
      <c r="S584" s="17">
        <f t="shared" si="130"/>
        <v>524.163625216338</v>
      </c>
      <c r="T584" s="16">
        <f t="shared" si="131"/>
        <v>461.42404835740314</v>
      </c>
      <c r="U584" s="14">
        <v>4.7560026736455444E-2</v>
      </c>
      <c r="V584" s="15">
        <v>0</v>
      </c>
      <c r="W584" s="13">
        <v>6928.9797222222223</v>
      </c>
      <c r="X584" s="17">
        <f t="shared" si="132"/>
        <v>0</v>
      </c>
      <c r="Y584" s="16">
        <f t="shared" si="133"/>
        <v>329.54246084524652</v>
      </c>
      <c r="Z584" s="14">
        <v>0.79910000000000003</v>
      </c>
      <c r="AA584" s="15">
        <v>0.73005127478084175</v>
      </c>
      <c r="AB584" s="13">
        <v>9310.619999999999</v>
      </c>
      <c r="AC584" s="16">
        <f t="shared" si="134"/>
        <v>6797.2300000000005</v>
      </c>
      <c r="AD584" s="16">
        <f t="shared" si="135"/>
        <v>7440.1164419999996</v>
      </c>
      <c r="AE584" s="14">
        <v>5.4600000000000003E-2</v>
      </c>
      <c r="AF584" s="14">
        <v>4.6153846153E-2</v>
      </c>
      <c r="AG584" s="22">
        <v>65</v>
      </c>
      <c r="AH584" s="17">
        <f t="shared" si="136"/>
        <v>2.999999999945</v>
      </c>
      <c r="AI584" s="17">
        <f t="shared" si="137"/>
        <v>3.5490000000000004</v>
      </c>
      <c r="AJ584" s="14">
        <v>0.01</v>
      </c>
      <c r="AK584" s="15">
        <v>6.8584514681991657E-2</v>
      </c>
      <c r="AL584" s="21">
        <v>93.635204666666652</v>
      </c>
      <c r="AM584" s="16">
        <f t="shared" si="138"/>
        <v>6.4219250692122927</v>
      </c>
      <c r="AN584" s="16">
        <f t="shared" si="139"/>
        <v>0.93635204666666649</v>
      </c>
      <c r="AO584" s="27">
        <v>0.12991989004291662</v>
      </c>
      <c r="AP584" s="27">
        <v>0.15193484627713844</v>
      </c>
    </row>
    <row r="585" spans="1:42" customFormat="1" x14ac:dyDescent="0.25">
      <c r="A585" t="str">
        <f t="shared" si="140"/>
        <v>46143ColombiaRobinhoodRobinhood</v>
      </c>
      <c r="B585" t="str">
        <f t="shared" si="127"/>
        <v>46143ColombiaRobinhood</v>
      </c>
      <c r="C585" s="11">
        <v>46143</v>
      </c>
      <c r="D585" s="12" t="s">
        <v>18</v>
      </c>
      <c r="E585" s="12" t="s">
        <v>227</v>
      </c>
      <c r="F585" s="12" t="s">
        <v>168</v>
      </c>
      <c r="G585" s="12" t="s">
        <v>168</v>
      </c>
      <c r="H585" s="12" t="s">
        <v>32</v>
      </c>
      <c r="I585" s="12" t="s">
        <v>33</v>
      </c>
      <c r="J585" s="13">
        <v>13884.669999999998</v>
      </c>
      <c r="K585" s="14">
        <v>0.16890776587730952</v>
      </c>
      <c r="L585" s="15">
        <v>0.17752399999999999</v>
      </c>
      <c r="M585" s="16">
        <v>15186.733332</v>
      </c>
      <c r="N585" s="17">
        <f t="shared" si="128"/>
        <v>2696.0096480299676</v>
      </c>
      <c r="O585" s="16">
        <f t="shared" si="129"/>
        <v>2565.1571980825888</v>
      </c>
      <c r="P585" s="14">
        <v>6.6475320956095998E-2</v>
      </c>
      <c r="Q585" s="15">
        <v>6.3476000000000005E-2</v>
      </c>
      <c r="R585" s="13">
        <v>16313.233332</v>
      </c>
      <c r="S585" s="17">
        <f t="shared" si="130"/>
        <v>1035.498798982032</v>
      </c>
      <c r="T585" s="16">
        <f t="shared" si="131"/>
        <v>1084.4274215763833</v>
      </c>
      <c r="U585" s="14">
        <v>6.8804074408484586E-2</v>
      </c>
      <c r="V585" s="15">
        <v>6.653490868164616E-2</v>
      </c>
      <c r="W585" s="13">
        <v>15336.761111111111</v>
      </c>
      <c r="X585" s="17">
        <f t="shared" si="132"/>
        <v>1020.4299999999998</v>
      </c>
      <c r="Y585" s="16">
        <f t="shared" si="133"/>
        <v>1055.2316526740417</v>
      </c>
      <c r="Z585" s="14">
        <v>0.84</v>
      </c>
      <c r="AA585" s="15">
        <v>0.93563980994867002</v>
      </c>
      <c r="AB585" s="13">
        <v>13884.669999999998</v>
      </c>
      <c r="AC585" s="16">
        <f t="shared" si="134"/>
        <v>12991.05</v>
      </c>
      <c r="AD585" s="16">
        <f t="shared" si="135"/>
        <v>11663.122799999997</v>
      </c>
      <c r="AE585" s="14">
        <v>9.0999999999999998E-2</v>
      </c>
      <c r="AF585" s="14">
        <v>0.166666666666</v>
      </c>
      <c r="AG585" s="22">
        <v>108</v>
      </c>
      <c r="AH585" s="17">
        <f t="shared" si="136"/>
        <v>17.999999999928001</v>
      </c>
      <c r="AI585" s="17">
        <f t="shared" si="137"/>
        <v>9.8279999999999994</v>
      </c>
      <c r="AJ585" s="14">
        <v>0.01</v>
      </c>
      <c r="AK585" s="15">
        <v>1.6706967616434306E-2</v>
      </c>
      <c r="AL585" s="21">
        <v>203.09341500000002</v>
      </c>
      <c r="AM585" s="16">
        <f t="shared" si="138"/>
        <v>3.3930751075160539</v>
      </c>
      <c r="AN585" s="16">
        <f t="shared" si="139"/>
        <v>2.0309341500000002</v>
      </c>
      <c r="AO585" s="27">
        <v>0.33653892185716333</v>
      </c>
      <c r="AP585" s="27">
        <v>0.32305919741063038</v>
      </c>
    </row>
    <row r="586" spans="1:42" customFormat="1" x14ac:dyDescent="0.25">
      <c r="A586" t="str">
        <f t="shared" si="140"/>
        <v>46143ColombiaSamsaraSamsara</v>
      </c>
      <c r="B586" t="str">
        <f t="shared" si="127"/>
        <v>46143ColombiaSamsara</v>
      </c>
      <c r="C586" s="11">
        <v>46143</v>
      </c>
      <c r="D586" s="12" t="s">
        <v>18</v>
      </c>
      <c r="E586" s="12" t="s">
        <v>227</v>
      </c>
      <c r="F586" s="12" t="s">
        <v>169</v>
      </c>
      <c r="G586" s="12" t="s">
        <v>169</v>
      </c>
      <c r="H586" s="12" t="s">
        <v>32</v>
      </c>
      <c r="I586" s="12" t="s">
        <v>33</v>
      </c>
      <c r="J586" s="13">
        <v>5746.4000000000005</v>
      </c>
      <c r="K586" s="14">
        <v>0.16764713330103806</v>
      </c>
      <c r="L586" s="15">
        <v>0.19084499999999999</v>
      </c>
      <c r="M586" s="16">
        <v>6255.999992</v>
      </c>
      <c r="N586" s="17">
        <f t="shared" si="128"/>
        <v>1193.9263184732399</v>
      </c>
      <c r="O586" s="16">
        <f t="shared" si="129"/>
        <v>1048.8004645901171</v>
      </c>
      <c r="P586" s="14">
        <v>4.037916989909477E-2</v>
      </c>
      <c r="Q586" s="15">
        <v>2.4573999999999999E-2</v>
      </c>
      <c r="R586" s="13">
        <v>6815.999992</v>
      </c>
      <c r="S586" s="17">
        <f t="shared" si="130"/>
        <v>167.49638380340798</v>
      </c>
      <c r="T586" s="16">
        <f t="shared" si="131"/>
        <v>275.22442170919658</v>
      </c>
      <c r="U586" s="14">
        <v>1.6332553701869718E-2</v>
      </c>
      <c r="V586" s="15">
        <v>2.8504207114973274E-2</v>
      </c>
      <c r="W586" s="13">
        <v>5731.8244444444445</v>
      </c>
      <c r="X586" s="17">
        <f t="shared" si="132"/>
        <v>163.38111111111107</v>
      </c>
      <c r="Y586" s="16">
        <f t="shared" si="133"/>
        <v>93.615330548578456</v>
      </c>
      <c r="Z586" s="14">
        <v>0.96</v>
      </c>
      <c r="AA586" s="15">
        <v>0.96881525824864267</v>
      </c>
      <c r="AB586" s="13">
        <v>5746.4000000000005</v>
      </c>
      <c r="AC586" s="16">
        <f t="shared" si="134"/>
        <v>5567.2000000000007</v>
      </c>
      <c r="AD586" s="16">
        <f t="shared" si="135"/>
        <v>5516.5439999999999</v>
      </c>
      <c r="AE586" s="14">
        <v>7.8E-2</v>
      </c>
      <c r="AF586" s="14">
        <v>2.5000000000000001E-2</v>
      </c>
      <c r="AG586" s="22">
        <v>40</v>
      </c>
      <c r="AH586" s="17">
        <f t="shared" si="136"/>
        <v>1</v>
      </c>
      <c r="AI586" s="17">
        <f t="shared" si="137"/>
        <v>3.12</v>
      </c>
      <c r="AJ586" s="14">
        <v>0.01</v>
      </c>
      <c r="AK586" s="15">
        <v>2.7188725932990598E-3</v>
      </c>
      <c r="AL586" s="21">
        <v>81.575373333333332</v>
      </c>
      <c r="AM586" s="16">
        <f t="shared" si="138"/>
        <v>0.22179304684413897</v>
      </c>
      <c r="AN586" s="16">
        <f t="shared" si="139"/>
        <v>0.81575373333333334</v>
      </c>
      <c r="AO586" s="27">
        <v>0.35589371878451986</v>
      </c>
      <c r="AP586" s="27">
        <v>0.42095809051900912</v>
      </c>
    </row>
    <row r="587" spans="1:42" customFormat="1" x14ac:dyDescent="0.25">
      <c r="A587" t="str">
        <f t="shared" si="140"/>
        <v>46143ColombiaSamsung GroupSamsung Electronics</v>
      </c>
      <c r="B587" t="str">
        <f t="shared" si="127"/>
        <v>46143ColombiaSamsung Electronics</v>
      </c>
      <c r="C587" s="11">
        <v>46143</v>
      </c>
      <c r="D587" s="12" t="s">
        <v>18</v>
      </c>
      <c r="E587" s="12" t="s">
        <v>227</v>
      </c>
      <c r="F587" s="12" t="s">
        <v>170</v>
      </c>
      <c r="G587" s="12" t="s">
        <v>171</v>
      </c>
      <c r="H587" s="12" t="s">
        <v>36</v>
      </c>
      <c r="I587" s="12" t="s">
        <v>37</v>
      </c>
      <c r="J587" s="13">
        <v>8880.68</v>
      </c>
      <c r="K587" s="14">
        <v>0.108</v>
      </c>
      <c r="L587" s="15">
        <v>6.1885000000000003E-2</v>
      </c>
      <c r="M587" s="16">
        <v>10523.25</v>
      </c>
      <c r="N587" s="17">
        <f t="shared" si="128"/>
        <v>651.23132625000005</v>
      </c>
      <c r="O587" s="16">
        <f t="shared" si="129"/>
        <v>1136.511</v>
      </c>
      <c r="P587" s="14">
        <v>2.5235710343347938E-2</v>
      </c>
      <c r="Q587" s="15">
        <v>1.515E-2</v>
      </c>
      <c r="R587" s="13">
        <v>11567.25</v>
      </c>
      <c r="S587" s="17">
        <f t="shared" si="130"/>
        <v>175.24383750000001</v>
      </c>
      <c r="T587" s="16">
        <f t="shared" si="131"/>
        <v>291.90777046909142</v>
      </c>
      <c r="U587" s="14">
        <v>2.4006312031627397E-2</v>
      </c>
      <c r="V587" s="15">
        <v>0</v>
      </c>
      <c r="W587" s="13">
        <v>10240.493611111111</v>
      </c>
      <c r="X587" s="17">
        <f t="shared" si="132"/>
        <v>0</v>
      </c>
      <c r="Y587" s="16">
        <f t="shared" si="133"/>
        <v>245.83648498622014</v>
      </c>
      <c r="Z587" s="14">
        <v>0.95999999999999974</v>
      </c>
      <c r="AA587" s="15">
        <v>0.9616498072997085</v>
      </c>
      <c r="AB587" s="13">
        <v>8880.68</v>
      </c>
      <c r="AC587" s="16">
        <f t="shared" si="134"/>
        <v>8540.1042106903751</v>
      </c>
      <c r="AD587" s="16">
        <f t="shared" si="135"/>
        <v>8525.4527999999973</v>
      </c>
      <c r="AE587" s="14">
        <v>5.0799999999999998E-2</v>
      </c>
      <c r="AF587" s="14">
        <v>0</v>
      </c>
      <c r="AG587" s="22">
        <v>57</v>
      </c>
      <c r="AH587" s="17">
        <f t="shared" si="136"/>
        <v>0</v>
      </c>
      <c r="AI587" s="17">
        <f t="shared" si="137"/>
        <v>2.8956</v>
      </c>
      <c r="AJ587" s="14">
        <v>0.01</v>
      </c>
      <c r="AK587" s="15">
        <v>2.1720753969228109E-3</v>
      </c>
      <c r="AL587" s="21">
        <v>76.728756339302237</v>
      </c>
      <c r="AM587" s="16">
        <f t="shared" si="138"/>
        <v>0.16666064388108354</v>
      </c>
      <c r="AN587" s="16">
        <f t="shared" si="139"/>
        <v>0.7672875633930224</v>
      </c>
      <c r="AO587" s="27">
        <v>0.40928094856269848</v>
      </c>
      <c r="AP587" s="27">
        <v>0.38430391893526555</v>
      </c>
    </row>
    <row r="588" spans="1:42" customFormat="1" x14ac:dyDescent="0.25">
      <c r="A588" t="str">
        <f t="shared" si="140"/>
        <v>46143ColombiaSecuritas Direct España SAUSecuritas Direct España SAU</v>
      </c>
      <c r="B588" t="str">
        <f t="shared" si="127"/>
        <v>46143ColombiaSecuritas Direct España SAU</v>
      </c>
      <c r="C588" s="11">
        <v>46143</v>
      </c>
      <c r="D588" s="12" t="s">
        <v>18</v>
      </c>
      <c r="E588" s="12" t="s">
        <v>227</v>
      </c>
      <c r="F588" s="12" t="s">
        <v>172</v>
      </c>
      <c r="G588" s="12" t="s">
        <v>172</v>
      </c>
      <c r="H588" s="12" t="s">
        <v>63</v>
      </c>
      <c r="I588" s="12" t="s">
        <v>64</v>
      </c>
      <c r="J588" s="13">
        <v>11454.380000039997</v>
      </c>
      <c r="K588" s="14">
        <v>0.19851869612024178</v>
      </c>
      <c r="L588" s="15">
        <v>0.222279</v>
      </c>
      <c r="M588" s="16">
        <v>13689.516659999999</v>
      </c>
      <c r="N588" s="17">
        <f t="shared" si="128"/>
        <v>3042.8920736681398</v>
      </c>
      <c r="O588" s="16">
        <f t="shared" si="129"/>
        <v>2717.624997859527</v>
      </c>
      <c r="P588" s="14">
        <v>7.6492971860842973E-2</v>
      </c>
      <c r="Q588" s="15">
        <v>7.2021000000000002E-2</v>
      </c>
      <c r="R588" s="13">
        <v>13905.516659999999</v>
      </c>
      <c r="S588" s="17">
        <f t="shared" si="130"/>
        <v>1001.4892153698599</v>
      </c>
      <c r="T588" s="16">
        <f t="shared" si="131"/>
        <v>1063.674294583863</v>
      </c>
      <c r="U588" s="14">
        <v>0.24528619074393204</v>
      </c>
      <c r="V588" s="15">
        <v>1.1657664969423434E-2</v>
      </c>
      <c r="W588" s="13">
        <v>10789.991944444444</v>
      </c>
      <c r="X588" s="17">
        <f t="shared" si="132"/>
        <v>125.78611111111104</v>
      </c>
      <c r="Y588" s="16">
        <f t="shared" si="133"/>
        <v>2646.63602221049</v>
      </c>
      <c r="Z588" s="14">
        <v>0.92544999999999999</v>
      </c>
      <c r="AA588" s="15">
        <v>0.89492607410739011</v>
      </c>
      <c r="AB588" s="13">
        <v>11454.380000039997</v>
      </c>
      <c r="AC588" s="16">
        <f t="shared" si="134"/>
        <v>10250.823324770001</v>
      </c>
      <c r="AD588" s="16">
        <f t="shared" si="135"/>
        <v>10600.455971037016</v>
      </c>
      <c r="AE588" s="14">
        <v>0.1545</v>
      </c>
      <c r="AF588" s="14">
        <v>7.9207920791999994E-2</v>
      </c>
      <c r="AG588" s="22">
        <v>101</v>
      </c>
      <c r="AH588" s="17">
        <f t="shared" si="136"/>
        <v>7.9999999999919993</v>
      </c>
      <c r="AI588" s="17">
        <f t="shared" si="137"/>
        <v>15.6045</v>
      </c>
      <c r="AJ588" s="14">
        <v>0.01</v>
      </c>
      <c r="AK588" s="15">
        <v>2.4252186988027613E-2</v>
      </c>
      <c r="AL588" s="21">
        <v>114.46870091557166</v>
      </c>
      <c r="AM588" s="16">
        <f t="shared" si="138"/>
        <v>2.7761163388810517</v>
      </c>
      <c r="AN588" s="16">
        <f t="shared" si="139"/>
        <v>1.1446870091557166</v>
      </c>
      <c r="AO588" s="27">
        <v>0.37789274504749076</v>
      </c>
      <c r="AP588" s="27">
        <v>0.34703358292626174</v>
      </c>
    </row>
    <row r="589" spans="1:42" customFormat="1" x14ac:dyDescent="0.25">
      <c r="A589" t="str">
        <f t="shared" si="140"/>
        <v>46143ColombiaSegway-NinebotSegway-Ninebot</v>
      </c>
      <c r="B589" t="str">
        <f t="shared" si="127"/>
        <v>46143ColombiaSegway-Ninebot</v>
      </c>
      <c r="C589" s="11">
        <v>46143</v>
      </c>
      <c r="D589" s="12" t="s">
        <v>18</v>
      </c>
      <c r="E589" s="12" t="s">
        <v>227</v>
      </c>
      <c r="F589" s="12" t="s">
        <v>173</v>
      </c>
      <c r="G589" s="12" t="s">
        <v>173</v>
      </c>
      <c r="H589" s="12" t="s">
        <v>32</v>
      </c>
      <c r="I589" s="12" t="s">
        <v>33</v>
      </c>
      <c r="J589" s="13">
        <v>4837.66</v>
      </c>
      <c r="K589" s="14">
        <v>0.15531278042890301</v>
      </c>
      <c r="L589" s="15">
        <v>0.15373500000000001</v>
      </c>
      <c r="M589" s="16">
        <v>6195</v>
      </c>
      <c r="N589" s="17">
        <f t="shared" si="128"/>
        <v>952.38832500000001</v>
      </c>
      <c r="O589" s="16">
        <f t="shared" si="129"/>
        <v>962.16267475705411</v>
      </c>
      <c r="P589" s="14">
        <v>6.6615853658536575E-2</v>
      </c>
      <c r="Q589" s="15">
        <v>3.7789000000000003E-2</v>
      </c>
      <c r="R589" s="13">
        <v>6384</v>
      </c>
      <c r="S589" s="17">
        <f t="shared" si="130"/>
        <v>241.24497600000001</v>
      </c>
      <c r="T589" s="16">
        <f t="shared" si="131"/>
        <v>425.27560975609748</v>
      </c>
      <c r="U589" s="14">
        <v>0.14069558404164179</v>
      </c>
      <c r="V589" s="15">
        <v>0.27418505590126696</v>
      </c>
      <c r="W589" s="13">
        <v>6470.5102777777774</v>
      </c>
      <c r="X589" s="17">
        <f t="shared" si="132"/>
        <v>1774.1172222222224</v>
      </c>
      <c r="Y589" s="16">
        <f t="shared" si="133"/>
        <v>910.37222257939027</v>
      </c>
      <c r="Z589" s="14">
        <v>0.95479999999999998</v>
      </c>
      <c r="AA589" s="15">
        <v>1</v>
      </c>
      <c r="AB589" s="13">
        <v>4837.66</v>
      </c>
      <c r="AC589" s="16">
        <f t="shared" si="134"/>
        <v>4837.66</v>
      </c>
      <c r="AD589" s="16">
        <f t="shared" si="135"/>
        <v>4618.9977680000002</v>
      </c>
      <c r="AE589" s="14">
        <v>8.1000000000000003E-2</v>
      </c>
      <c r="AF589" s="14">
        <v>0.116279069767</v>
      </c>
      <c r="AG589" s="22">
        <v>43</v>
      </c>
      <c r="AH589" s="17">
        <f t="shared" si="136"/>
        <v>4.9999999999810001</v>
      </c>
      <c r="AI589" s="17">
        <f t="shared" si="137"/>
        <v>3.4830000000000001</v>
      </c>
      <c r="AJ589" s="14">
        <v>0.01</v>
      </c>
      <c r="AK589" s="15">
        <v>8.6293654632935996E-3</v>
      </c>
      <c r="AL589" s="21">
        <v>65.281200999999996</v>
      </c>
      <c r="AM589" s="16">
        <f t="shared" si="138"/>
        <v>0.56333534131172758</v>
      </c>
      <c r="AN589" s="16">
        <f t="shared" si="139"/>
        <v>0.65281201</v>
      </c>
      <c r="AO589" s="27">
        <v>0.2947208872501893</v>
      </c>
      <c r="AP589" s="27">
        <v>0.27377322136420623</v>
      </c>
    </row>
    <row r="590" spans="1:42" customFormat="1" x14ac:dyDescent="0.25">
      <c r="A590" t="str">
        <f t="shared" si="140"/>
        <v>46143ColombiaSheinShein</v>
      </c>
      <c r="B590" t="str">
        <f t="shared" si="127"/>
        <v>46143ColombiaShein</v>
      </c>
      <c r="C590" s="11">
        <v>46143</v>
      </c>
      <c r="D590" s="12" t="s">
        <v>18</v>
      </c>
      <c r="E590" s="12" t="s">
        <v>227</v>
      </c>
      <c r="F590" s="12" t="s">
        <v>174</v>
      </c>
      <c r="G590" s="12" t="s">
        <v>174</v>
      </c>
      <c r="H590" s="12" t="s">
        <v>63</v>
      </c>
      <c r="I590" s="12" t="s">
        <v>64</v>
      </c>
      <c r="J590" s="13">
        <v>6033.8100000000022</v>
      </c>
      <c r="K590" s="14">
        <v>0.18214052989879867</v>
      </c>
      <c r="L590" s="15">
        <v>0.17965900000000001</v>
      </c>
      <c r="M590" s="16">
        <v>7004.5</v>
      </c>
      <c r="N590" s="17">
        <f t="shared" si="128"/>
        <v>1258.4214655000001</v>
      </c>
      <c r="O590" s="16">
        <f t="shared" si="129"/>
        <v>1275.8033416761352</v>
      </c>
      <c r="P590" s="14">
        <v>4.6114517784061317E-2</v>
      </c>
      <c r="Q590" s="15">
        <v>2.8142E-2</v>
      </c>
      <c r="R590" s="13">
        <v>7320</v>
      </c>
      <c r="S590" s="17">
        <f t="shared" si="130"/>
        <v>205.99943999999999</v>
      </c>
      <c r="T590" s="16">
        <f t="shared" si="131"/>
        <v>337.55827017932882</v>
      </c>
      <c r="U590" s="14">
        <v>9.5459076195275647E-2</v>
      </c>
      <c r="V590" s="15">
        <v>0.14444145441337838</v>
      </c>
      <c r="W590" s="13">
        <v>6304.9016666666666</v>
      </c>
      <c r="X590" s="17">
        <f t="shared" si="132"/>
        <v>910.68916666666678</v>
      </c>
      <c r="Y590" s="16">
        <f t="shared" si="133"/>
        <v>601.86008860205379</v>
      </c>
      <c r="Z590" s="14">
        <v>0.8266</v>
      </c>
      <c r="AA590" s="15">
        <v>0.34651957573241426</v>
      </c>
      <c r="AB590" s="13">
        <v>6033.8100000000022</v>
      </c>
      <c r="AC590" s="16">
        <f t="shared" si="134"/>
        <v>2090.8332812499993</v>
      </c>
      <c r="AD590" s="16">
        <f t="shared" si="135"/>
        <v>4987.5473460000021</v>
      </c>
      <c r="AE590" s="14">
        <v>7.1199999999999999E-2</v>
      </c>
      <c r="AF590" s="14">
        <v>0.59259259259200003</v>
      </c>
      <c r="AG590" s="22">
        <v>27</v>
      </c>
      <c r="AH590" s="17">
        <f t="shared" si="136"/>
        <v>15.999999999984</v>
      </c>
      <c r="AI590" s="17">
        <f t="shared" si="137"/>
        <v>1.9223999999999999</v>
      </c>
      <c r="AJ590" s="14">
        <v>0.01</v>
      </c>
      <c r="AK590" s="15">
        <v>0</v>
      </c>
      <c r="AL590" s="21">
        <v>23.712474999999998</v>
      </c>
      <c r="AM590" s="16">
        <f t="shared" si="138"/>
        <v>0</v>
      </c>
      <c r="AN590" s="16">
        <f t="shared" si="139"/>
        <v>0.23712475</v>
      </c>
      <c r="AO590" s="27">
        <v>0.13327614186497946</v>
      </c>
      <c r="AP590" s="27">
        <v>-0.81878564441708901</v>
      </c>
    </row>
    <row r="591" spans="1:42" customFormat="1" x14ac:dyDescent="0.25">
      <c r="A591" t="str">
        <f t="shared" si="140"/>
        <v>46143PeruSirius XM RadioSirius XM Radio</v>
      </c>
      <c r="B591" t="str">
        <f t="shared" si="127"/>
        <v>46143PeruSirius XM Radio</v>
      </c>
      <c r="C591" s="11">
        <v>46143</v>
      </c>
      <c r="D591" s="12" t="s">
        <v>39</v>
      </c>
      <c r="E591" s="12" t="s">
        <v>227</v>
      </c>
      <c r="F591" s="12" t="s">
        <v>175</v>
      </c>
      <c r="G591" s="12" t="s">
        <v>175</v>
      </c>
      <c r="H591" s="12" t="s">
        <v>41</v>
      </c>
      <c r="I591" s="12" t="s">
        <v>42</v>
      </c>
      <c r="J591" s="13">
        <v>18271.469999999998</v>
      </c>
      <c r="K591" s="14">
        <v>0.17316217669124401</v>
      </c>
      <c r="L591" s="15">
        <v>0.20826600000000001</v>
      </c>
      <c r="M591" s="16">
        <v>20315.594430000001</v>
      </c>
      <c r="N591" s="17">
        <f t="shared" si="128"/>
        <v>4231.0475895583804</v>
      </c>
      <c r="O591" s="16">
        <f t="shared" si="129"/>
        <v>3517.8925522753129</v>
      </c>
      <c r="P591" s="14">
        <v>9.8999999999999991E-2</v>
      </c>
      <c r="Q591" s="15">
        <v>7.1368000000000001E-2</v>
      </c>
      <c r="R591" s="13">
        <v>21161.344430000001</v>
      </c>
      <c r="S591" s="17">
        <f t="shared" si="130"/>
        <v>1510.2428292802401</v>
      </c>
      <c r="T591" s="16">
        <f t="shared" si="131"/>
        <v>2094.9730985699998</v>
      </c>
      <c r="U591" s="14">
        <v>0.1032884378864193</v>
      </c>
      <c r="V591" s="15">
        <v>0.19042100985392255</v>
      </c>
      <c r="W591" s="13">
        <v>17006.199999999997</v>
      </c>
      <c r="X591" s="17">
        <f t="shared" si="132"/>
        <v>3238.3377777777769</v>
      </c>
      <c r="Y591" s="16">
        <f t="shared" si="133"/>
        <v>1756.5438323840235</v>
      </c>
      <c r="Z591" s="14">
        <v>0.9002</v>
      </c>
      <c r="AA591" s="15">
        <v>0.65907833359877455</v>
      </c>
      <c r="AB591" s="13">
        <v>18271.469999999998</v>
      </c>
      <c r="AC591" s="16">
        <f t="shared" si="134"/>
        <v>12042.33</v>
      </c>
      <c r="AD591" s="16">
        <f t="shared" si="135"/>
        <v>16447.977293999997</v>
      </c>
      <c r="AE591" s="14">
        <v>0.13869999999999999</v>
      </c>
      <c r="AF591" s="14">
        <v>0.1</v>
      </c>
      <c r="AG591" s="22">
        <v>130</v>
      </c>
      <c r="AH591" s="17">
        <f t="shared" si="136"/>
        <v>13</v>
      </c>
      <c r="AI591" s="17">
        <f t="shared" si="137"/>
        <v>18.030999999999999</v>
      </c>
      <c r="AJ591" s="14">
        <v>0.01</v>
      </c>
      <c r="AK591" s="15">
        <v>6.5115268331460419E-3</v>
      </c>
      <c r="AL591" s="21">
        <v>163.47462974999999</v>
      </c>
      <c r="AM591" s="16">
        <f t="shared" si="138"/>
        <v>1.0644694381557391</v>
      </c>
      <c r="AN591" s="16">
        <f t="shared" si="139"/>
        <v>1.6347462975</v>
      </c>
      <c r="AO591" s="27">
        <v>0.42768738843380072</v>
      </c>
      <c r="AP591" s="27">
        <v>0.23648700696265462</v>
      </c>
    </row>
    <row r="592" spans="1:42" customFormat="1" x14ac:dyDescent="0.25">
      <c r="A592" t="str">
        <f t="shared" si="140"/>
        <v>46143ColombiaSony CorpSony</v>
      </c>
      <c r="B592" t="str">
        <f t="shared" si="127"/>
        <v>46143ColombiaSony</v>
      </c>
      <c r="C592" s="11">
        <v>46143</v>
      </c>
      <c r="D592" s="12" t="s">
        <v>18</v>
      </c>
      <c r="E592" s="12" t="s">
        <v>227</v>
      </c>
      <c r="F592" s="12" t="s">
        <v>176</v>
      </c>
      <c r="G592" s="12" t="s">
        <v>177</v>
      </c>
      <c r="H592" s="12" t="s">
        <v>41</v>
      </c>
      <c r="I592" s="12" t="s">
        <v>42</v>
      </c>
      <c r="J592" s="13">
        <v>33032.000000000007</v>
      </c>
      <c r="K592" s="14">
        <v>0.13587653113508594</v>
      </c>
      <c r="L592" s="15">
        <v>0.226496</v>
      </c>
      <c r="M592" s="16">
        <v>30479.833315</v>
      </c>
      <c r="N592" s="17">
        <f t="shared" si="128"/>
        <v>6903.5603265142399</v>
      </c>
      <c r="O592" s="16">
        <f t="shared" si="129"/>
        <v>4141.4940204178274</v>
      </c>
      <c r="P592" s="14">
        <v>3.8167550286023151E-2</v>
      </c>
      <c r="Q592" s="15">
        <v>4.99E-2</v>
      </c>
      <c r="R592" s="13">
        <v>32700.333315</v>
      </c>
      <c r="S592" s="17">
        <f t="shared" si="130"/>
        <v>1631.7466324185</v>
      </c>
      <c r="T592" s="16">
        <f t="shared" si="131"/>
        <v>1248.0916161699806</v>
      </c>
      <c r="U592" s="14">
        <v>8.5224624140687419E-2</v>
      </c>
      <c r="V592" s="15">
        <v>7.8436464344899301E-2</v>
      </c>
      <c r="W592" s="13">
        <v>31531.136111111111</v>
      </c>
      <c r="X592" s="17">
        <f t="shared" si="132"/>
        <v>2473.1908333333336</v>
      </c>
      <c r="Y592" s="16">
        <f t="shared" si="133"/>
        <v>2687.2292237983006</v>
      </c>
      <c r="Z592" s="14">
        <v>0.88000000000000023</v>
      </c>
      <c r="AA592" s="15">
        <v>0.86099176556066848</v>
      </c>
      <c r="AB592" s="13">
        <v>33032.000000000007</v>
      </c>
      <c r="AC592" s="16">
        <f t="shared" si="134"/>
        <v>28440.280000000006</v>
      </c>
      <c r="AD592" s="16">
        <f t="shared" si="135"/>
        <v>29068.160000000014</v>
      </c>
      <c r="AE592" s="14">
        <v>0.1542</v>
      </c>
      <c r="AF592" s="14">
        <v>0.126811594202</v>
      </c>
      <c r="AG592" s="22">
        <v>276</v>
      </c>
      <c r="AH592" s="17">
        <f t="shared" si="136"/>
        <v>34.999999999751999</v>
      </c>
      <c r="AI592" s="17">
        <f t="shared" si="137"/>
        <v>42.559200000000004</v>
      </c>
      <c r="AJ592" s="14">
        <v>0.01</v>
      </c>
      <c r="AK592" s="15">
        <v>5.8239367919019824E-3</v>
      </c>
      <c r="AL592" s="21">
        <v>557.00072833333343</v>
      </c>
      <c r="AM592" s="16">
        <f t="shared" si="138"/>
        <v>3.2439370348567014</v>
      </c>
      <c r="AN592" s="16">
        <f t="shared" si="139"/>
        <v>5.5700072833333341</v>
      </c>
      <c r="AO592" s="27">
        <v>0.37146180794687256</v>
      </c>
      <c r="AP592" s="27">
        <v>0.32515275058774668</v>
      </c>
    </row>
    <row r="593" spans="1:42" customFormat="1" x14ac:dyDescent="0.25">
      <c r="A593" t="str">
        <f t="shared" si="140"/>
        <v>46143PeruSound United LLCSound United LLC</v>
      </c>
      <c r="B593" t="str">
        <f t="shared" si="127"/>
        <v>46143PeruSound United LLC</v>
      </c>
      <c r="C593" s="11">
        <v>46143</v>
      </c>
      <c r="D593" s="12" t="s">
        <v>39</v>
      </c>
      <c r="E593" s="12" t="s">
        <v>227</v>
      </c>
      <c r="F593" s="12" t="s">
        <v>178</v>
      </c>
      <c r="G593" s="12" t="s">
        <v>178</v>
      </c>
      <c r="H593" s="12" t="s">
        <v>25</v>
      </c>
      <c r="I593" s="12" t="s">
        <v>26</v>
      </c>
      <c r="J593" s="13">
        <v>2045.5200000000004</v>
      </c>
      <c r="K593" s="14">
        <v>0.12229134297099295</v>
      </c>
      <c r="L593" s="15">
        <v>0.14666799999999999</v>
      </c>
      <c r="M593" s="16">
        <v>2006.616665</v>
      </c>
      <c r="N593" s="17">
        <f t="shared" si="128"/>
        <v>294.30645302222001</v>
      </c>
      <c r="O593" s="16">
        <f t="shared" si="129"/>
        <v>245.39184679082507</v>
      </c>
      <c r="P593" s="14">
        <v>7.2677820756759534E-2</v>
      </c>
      <c r="Q593" s="15">
        <v>3.1729E-2</v>
      </c>
      <c r="R593" s="13">
        <v>2206.116665</v>
      </c>
      <c r="S593" s="17">
        <f t="shared" si="130"/>
        <v>69.997875663784995</v>
      </c>
      <c r="T593" s="16">
        <f t="shared" si="131"/>
        <v>160.33575154737011</v>
      </c>
      <c r="U593" s="14">
        <v>0</v>
      </c>
      <c r="V593" s="15">
        <v>0</v>
      </c>
      <c r="W593" s="13">
        <v>1995.1916666666666</v>
      </c>
      <c r="X593" s="17">
        <f t="shared" si="132"/>
        <v>0</v>
      </c>
      <c r="Y593" s="16">
        <f t="shared" si="133"/>
        <v>0</v>
      </c>
      <c r="Z593" s="14">
        <v>0.99</v>
      </c>
      <c r="AA593" s="15">
        <v>0.86442567171183837</v>
      </c>
      <c r="AB593" s="13">
        <v>2045.5200000000004</v>
      </c>
      <c r="AC593" s="16">
        <f t="shared" si="134"/>
        <v>1768.2</v>
      </c>
      <c r="AD593" s="16">
        <f t="shared" si="135"/>
        <v>2025.0648000000003</v>
      </c>
      <c r="AE593" s="14">
        <v>9.64E-2</v>
      </c>
      <c r="AF593" s="14">
        <v>8.3333333332999998E-2</v>
      </c>
      <c r="AG593" s="22">
        <v>12</v>
      </c>
      <c r="AH593" s="17">
        <f t="shared" si="136"/>
        <v>0.99999999999599998</v>
      </c>
      <c r="AI593" s="17">
        <f t="shared" si="137"/>
        <v>1.1568000000000001</v>
      </c>
      <c r="AJ593" s="14">
        <v>0.01</v>
      </c>
      <c r="AK593" s="15">
        <v>0</v>
      </c>
      <c r="AL593" s="21">
        <v>25.106993333333332</v>
      </c>
      <c r="AM593" s="16">
        <f t="shared" si="138"/>
        <v>0</v>
      </c>
      <c r="AN593" s="16">
        <f t="shared" si="139"/>
        <v>0.25106993333333333</v>
      </c>
      <c r="AO593" s="27">
        <v>0.45117179435750021</v>
      </c>
      <c r="AP593" s="27">
        <v>0.42006564666411245</v>
      </c>
    </row>
    <row r="594" spans="1:42" customFormat="1" x14ac:dyDescent="0.25">
      <c r="A594" t="str">
        <f t="shared" si="140"/>
        <v>46143ColombiaSoutheastern Grocers LLCSoutheastern Grocers</v>
      </c>
      <c r="B594" t="str">
        <f t="shared" si="127"/>
        <v>46143ColombiaSoutheastern Grocers</v>
      </c>
      <c r="C594" s="11">
        <v>46143</v>
      </c>
      <c r="D594" s="12" t="s">
        <v>18</v>
      </c>
      <c r="E594" s="12" t="s">
        <v>227</v>
      </c>
      <c r="F594" s="12" t="s">
        <v>179</v>
      </c>
      <c r="G594" s="12" t="s">
        <v>180</v>
      </c>
      <c r="H594" s="12" t="s">
        <v>25</v>
      </c>
      <c r="I594" s="12" t="s">
        <v>26</v>
      </c>
      <c r="J594" s="13">
        <v>5183.7815227000001</v>
      </c>
      <c r="K594" s="14">
        <v>5.6546954480035667E-2</v>
      </c>
      <c r="L594" s="15">
        <v>0.10453999999999999</v>
      </c>
      <c r="M594" s="16">
        <v>6645.2499980000002</v>
      </c>
      <c r="N594" s="17">
        <f t="shared" si="128"/>
        <v>694.69443479092001</v>
      </c>
      <c r="O594" s="16">
        <f t="shared" si="129"/>
        <v>375.7686491453631</v>
      </c>
      <c r="P594" s="14">
        <v>1.2474833111254078E-2</v>
      </c>
      <c r="Q594" s="15">
        <v>1.325E-3</v>
      </c>
      <c r="R594" s="13">
        <v>7167.2499980000002</v>
      </c>
      <c r="S594" s="17">
        <f t="shared" si="130"/>
        <v>9.4966062473499999</v>
      </c>
      <c r="T594" s="16">
        <f t="shared" si="131"/>
        <v>89.410247591686129</v>
      </c>
      <c r="U594" s="14">
        <v>0</v>
      </c>
      <c r="V594" s="15">
        <v>0</v>
      </c>
      <c r="W594" s="13">
        <v>5070.4913888888887</v>
      </c>
      <c r="X594" s="17">
        <f t="shared" si="132"/>
        <v>0</v>
      </c>
      <c r="Y594" s="16">
        <f t="shared" si="133"/>
        <v>0</v>
      </c>
      <c r="Z594" s="14">
        <v>1.0608</v>
      </c>
      <c r="AA594" s="15">
        <v>0.41674071130540741</v>
      </c>
      <c r="AB594" s="13">
        <v>5183.7815227000001</v>
      </c>
      <c r="AC594" s="16">
        <f t="shared" si="134"/>
        <v>2160.2927990218259</v>
      </c>
      <c r="AD594" s="16">
        <f t="shared" si="135"/>
        <v>5498.9554392801601</v>
      </c>
      <c r="AE594" s="14">
        <v>3.0499999999999999E-2</v>
      </c>
      <c r="AF594" s="14">
        <v>0</v>
      </c>
      <c r="AG594" s="22">
        <v>28</v>
      </c>
      <c r="AH594" s="17">
        <f t="shared" si="136"/>
        <v>0</v>
      </c>
      <c r="AI594" s="17">
        <f t="shared" si="137"/>
        <v>0.85399999999999998</v>
      </c>
      <c r="AJ594" s="14">
        <v>0.01</v>
      </c>
      <c r="AK594" s="15">
        <v>0</v>
      </c>
      <c r="AL594" s="21">
        <v>31.666291945661584</v>
      </c>
      <c r="AM594" s="16">
        <f t="shared" si="138"/>
        <v>0</v>
      </c>
      <c r="AN594" s="16">
        <f t="shared" si="139"/>
        <v>0.31666291945661584</v>
      </c>
      <c r="AO594" s="27">
        <v>-3.0757549726069283E-2</v>
      </c>
      <c r="AP594" s="27">
        <v>0.23576972765526155</v>
      </c>
    </row>
    <row r="595" spans="1:42" customFormat="1" x14ac:dyDescent="0.25">
      <c r="A595" t="str">
        <f t="shared" si="140"/>
        <v>46143ColombiaStanley Black &amp; Decker Inc.Stanley Black &amp; Decker</v>
      </c>
      <c r="B595" t="str">
        <f t="shared" si="127"/>
        <v>46143ColombiaStanley Black &amp; Decker</v>
      </c>
      <c r="C595" s="11">
        <v>46143</v>
      </c>
      <c r="D595" s="12" t="s">
        <v>18</v>
      </c>
      <c r="E595" s="12" t="s">
        <v>227</v>
      </c>
      <c r="F595" s="12" t="s">
        <v>181</v>
      </c>
      <c r="G595" s="12" t="s">
        <v>182</v>
      </c>
      <c r="H595" s="12" t="s">
        <v>25</v>
      </c>
      <c r="I595" s="12" t="s">
        <v>26</v>
      </c>
      <c r="J595" s="13">
        <v>1714.8770168135002</v>
      </c>
      <c r="K595" s="14">
        <v>0.10020707723504926</v>
      </c>
      <c r="L595" s="15">
        <v>0.149705</v>
      </c>
      <c r="M595" s="16">
        <v>1663.5</v>
      </c>
      <c r="N595" s="17">
        <f t="shared" si="128"/>
        <v>249.0342675</v>
      </c>
      <c r="O595" s="16">
        <f t="shared" si="129"/>
        <v>166.69447298050446</v>
      </c>
      <c r="P595" s="14">
        <v>3.8486302914441141E-2</v>
      </c>
      <c r="Q595" s="15">
        <v>4.1189000000000003E-2</v>
      </c>
      <c r="R595" s="13">
        <v>1833</v>
      </c>
      <c r="S595" s="17">
        <f t="shared" si="130"/>
        <v>75.499437</v>
      </c>
      <c r="T595" s="16">
        <f t="shared" si="131"/>
        <v>70.545393242170604</v>
      </c>
      <c r="U595" s="14">
        <v>0</v>
      </c>
      <c r="V595" s="15">
        <v>0</v>
      </c>
      <c r="W595" s="13">
        <v>1615.0333333333333</v>
      </c>
      <c r="X595" s="17">
        <f t="shared" si="132"/>
        <v>0</v>
      </c>
      <c r="Y595" s="16">
        <f t="shared" si="133"/>
        <v>0</v>
      </c>
      <c r="Z595" s="14">
        <v>0.90159999999999996</v>
      </c>
      <c r="AA595" s="15">
        <v>0.89524787197434563</v>
      </c>
      <c r="AB595" s="13">
        <v>1714.8770168135002</v>
      </c>
      <c r="AC595" s="16">
        <f t="shared" si="134"/>
        <v>1535.2400000000002</v>
      </c>
      <c r="AD595" s="16">
        <f t="shared" si="135"/>
        <v>1546.1331183590517</v>
      </c>
      <c r="AE595" s="14">
        <v>8.7599999999999997E-2</v>
      </c>
      <c r="AF595" s="14">
        <v>0.166666666666</v>
      </c>
      <c r="AG595" s="22">
        <v>12</v>
      </c>
      <c r="AH595" s="17">
        <f t="shared" si="136"/>
        <v>1.999999999992</v>
      </c>
      <c r="AI595" s="17">
        <f t="shared" si="137"/>
        <v>1.0511999999999999</v>
      </c>
      <c r="AJ595" s="14">
        <v>0.01</v>
      </c>
      <c r="AK595" s="15">
        <v>1.602130476783334E-3</v>
      </c>
      <c r="AL595" s="21">
        <v>17.013731180250002</v>
      </c>
      <c r="AM595" s="16">
        <f t="shared" si="138"/>
        <v>2.7258217247677411E-2</v>
      </c>
      <c r="AN595" s="16">
        <f t="shared" si="139"/>
        <v>0.17013731180250002</v>
      </c>
      <c r="AO595" s="27">
        <v>0.34737938514148836</v>
      </c>
      <c r="AP595" s="27">
        <v>2.0770636475812388E-2</v>
      </c>
    </row>
    <row r="596" spans="1:42" customFormat="1" x14ac:dyDescent="0.25">
      <c r="A596" t="str">
        <f t="shared" si="140"/>
        <v>46143ColombiaStripeStripe</v>
      </c>
      <c r="B596" t="str">
        <f t="shared" si="127"/>
        <v>46143ColombiaStripe</v>
      </c>
      <c r="C596" s="11">
        <v>46143</v>
      </c>
      <c r="D596" s="12" t="s">
        <v>18</v>
      </c>
      <c r="E596" s="12" t="s">
        <v>227</v>
      </c>
      <c r="F596" s="12" t="s">
        <v>183</v>
      </c>
      <c r="G596" s="12" t="s">
        <v>183</v>
      </c>
      <c r="H596" s="12" t="s">
        <v>32</v>
      </c>
      <c r="I596" s="12" t="s">
        <v>33</v>
      </c>
      <c r="J596" s="13">
        <v>43561.199999999975</v>
      </c>
      <c r="K596" s="14">
        <v>0.1901763277763531</v>
      </c>
      <c r="L596" s="15">
        <v>0.25933600000000001</v>
      </c>
      <c r="M596" s="16">
        <v>49020.749990999997</v>
      </c>
      <c r="N596" s="17">
        <f t="shared" si="128"/>
        <v>12712.845219665976</v>
      </c>
      <c r="O596" s="16">
        <f t="shared" si="129"/>
        <v>9322.5862181310731</v>
      </c>
      <c r="P596" s="14">
        <v>5.9803980445514632E-2</v>
      </c>
      <c r="Q596" s="15">
        <v>4.6531999999999997E-2</v>
      </c>
      <c r="R596" s="13">
        <v>50040.666665999997</v>
      </c>
      <c r="S596" s="17">
        <f t="shared" si="130"/>
        <v>2328.4923013023117</v>
      </c>
      <c r="T596" s="16">
        <f t="shared" si="131"/>
        <v>2992.6310507739795</v>
      </c>
      <c r="U596" s="14">
        <v>9.6797612464605734E-2</v>
      </c>
      <c r="V596" s="15">
        <v>0.10968421052021353</v>
      </c>
      <c r="W596" s="13">
        <v>38333.062222222223</v>
      </c>
      <c r="X596" s="17">
        <f t="shared" si="132"/>
        <v>4204.5316666666668</v>
      </c>
      <c r="Y596" s="16">
        <f t="shared" si="133"/>
        <v>3710.5489015682851</v>
      </c>
      <c r="Z596" s="14">
        <v>0.84999999999999976</v>
      </c>
      <c r="AA596" s="15">
        <v>0.8995298568450828</v>
      </c>
      <c r="AB596" s="13">
        <v>43561.199999999975</v>
      </c>
      <c r="AC596" s="16">
        <f t="shared" si="134"/>
        <v>39184.6</v>
      </c>
      <c r="AD596" s="16">
        <f t="shared" si="135"/>
        <v>37027.019999999968</v>
      </c>
      <c r="AE596" s="14">
        <v>5.04E-2</v>
      </c>
      <c r="AF596" s="14">
        <v>1.6077170418000001E-2</v>
      </c>
      <c r="AG596" s="22">
        <v>311</v>
      </c>
      <c r="AH596" s="17">
        <f t="shared" si="136"/>
        <v>4.9999999999980007</v>
      </c>
      <c r="AI596" s="17">
        <f t="shared" si="137"/>
        <v>15.6744</v>
      </c>
      <c r="AJ596" s="14">
        <v>0.01</v>
      </c>
      <c r="AK596" s="15">
        <v>4.5787281685181605E-2</v>
      </c>
      <c r="AL596" s="21">
        <v>595.11308333333341</v>
      </c>
      <c r="AM596" s="16">
        <f t="shared" si="138"/>
        <v>27.24861038112029</v>
      </c>
      <c r="AN596" s="16">
        <f t="shared" si="139"/>
        <v>5.9511308333333339</v>
      </c>
      <c r="AO596" s="27">
        <v>0.20389937157898999</v>
      </c>
      <c r="AP596" s="27">
        <v>0.17788615829171953</v>
      </c>
    </row>
    <row r="597" spans="1:42" customFormat="1" x14ac:dyDescent="0.25">
      <c r="A597" t="str">
        <f t="shared" si="140"/>
        <v>46143ColombiaSunrunSunrun</v>
      </c>
      <c r="B597" t="str">
        <f t="shared" si="127"/>
        <v>46143ColombiaSunrun</v>
      </c>
      <c r="C597" s="11">
        <v>46143</v>
      </c>
      <c r="D597" s="12" t="s">
        <v>18</v>
      </c>
      <c r="E597" s="12" t="s">
        <v>227</v>
      </c>
      <c r="F597" s="12" t="s">
        <v>184</v>
      </c>
      <c r="G597" s="12" t="s">
        <v>184</v>
      </c>
      <c r="H597" s="12" t="s">
        <v>32</v>
      </c>
      <c r="I597" s="12" t="s">
        <v>33</v>
      </c>
      <c r="J597" s="13">
        <v>41992.029999999992</v>
      </c>
      <c r="K597" s="14">
        <v>0.16744644143012752</v>
      </c>
      <c r="L597" s="15">
        <v>0.24329000000000001</v>
      </c>
      <c r="M597" s="16">
        <v>54535.016658</v>
      </c>
      <c r="N597" s="17">
        <f t="shared" si="128"/>
        <v>13267.82420272482</v>
      </c>
      <c r="O597" s="16">
        <f t="shared" si="129"/>
        <v>9131.6944727148257</v>
      </c>
      <c r="P597" s="14">
        <v>4.7133800088958809E-2</v>
      </c>
      <c r="Q597" s="15">
        <v>3.6570999999999999E-2</v>
      </c>
      <c r="R597" s="13">
        <v>57736.766658</v>
      </c>
      <c r="S597" s="17">
        <f t="shared" si="130"/>
        <v>2111.4912934497179</v>
      </c>
      <c r="T597" s="16">
        <f t="shared" si="131"/>
        <v>2721.3532174410343</v>
      </c>
      <c r="U597" s="14">
        <v>2.4383349166472293E-2</v>
      </c>
      <c r="V597" s="15">
        <v>1.9329720144872106E-2</v>
      </c>
      <c r="W597" s="13">
        <v>43671.236388888894</v>
      </c>
      <c r="X597" s="17">
        <f t="shared" si="132"/>
        <v>844.15277777777737</v>
      </c>
      <c r="Y597" s="16">
        <f t="shared" si="133"/>
        <v>1064.8510054018284</v>
      </c>
      <c r="Z597" s="14">
        <v>0.96</v>
      </c>
      <c r="AA597" s="15">
        <v>0.9606477705412193</v>
      </c>
      <c r="AB597" s="13">
        <v>41992.029999999992</v>
      </c>
      <c r="AC597" s="16">
        <f t="shared" si="134"/>
        <v>40339.549999999988</v>
      </c>
      <c r="AD597" s="16">
        <f t="shared" si="135"/>
        <v>40312.348799999992</v>
      </c>
      <c r="AE597" s="14">
        <v>6.8699999999999997E-2</v>
      </c>
      <c r="AF597" s="14">
        <v>8.8642659279000002E-2</v>
      </c>
      <c r="AG597" s="22">
        <v>361</v>
      </c>
      <c r="AH597" s="17">
        <f t="shared" si="136"/>
        <v>31.999999999719002</v>
      </c>
      <c r="AI597" s="17">
        <f t="shared" si="137"/>
        <v>24.800699999999999</v>
      </c>
      <c r="AJ597" s="14">
        <v>0.01</v>
      </c>
      <c r="AK597" s="15">
        <v>1.0080773589827176E-2</v>
      </c>
      <c r="AL597" s="21">
        <v>552.66699525932086</v>
      </c>
      <c r="AM597" s="16">
        <f t="shared" si="138"/>
        <v>5.5713108497793025</v>
      </c>
      <c r="AN597" s="16">
        <f t="shared" si="139"/>
        <v>5.5266699525932088</v>
      </c>
      <c r="AO597" s="27">
        <v>0.39547704111245402</v>
      </c>
      <c r="AP597" s="27">
        <v>0.38569803814413101</v>
      </c>
    </row>
    <row r="598" spans="1:42" customFormat="1" x14ac:dyDescent="0.25">
      <c r="A598" t="str">
        <f t="shared" si="140"/>
        <v>46143ColombiaThe Amynta GroupThe Amynta Group</v>
      </c>
      <c r="B598" t="str">
        <f t="shared" si="127"/>
        <v>46143ColombiaThe Amynta Group</v>
      </c>
      <c r="C598" s="11">
        <v>46143</v>
      </c>
      <c r="D598" s="12" t="s">
        <v>18</v>
      </c>
      <c r="E598" s="12" t="s">
        <v>227</v>
      </c>
      <c r="F598" s="12" t="s">
        <v>185</v>
      </c>
      <c r="G598" s="12" t="s">
        <v>185</v>
      </c>
      <c r="H598" s="12" t="s">
        <v>32</v>
      </c>
      <c r="I598" s="12" t="s">
        <v>33</v>
      </c>
      <c r="J598" s="13">
        <v>2941.56</v>
      </c>
      <c r="K598" s="14">
        <v>0.16639993857924631</v>
      </c>
      <c r="L598" s="15">
        <v>6.6744999999999999E-2</v>
      </c>
      <c r="M598" s="16">
        <v>2979.7166619999998</v>
      </c>
      <c r="N598" s="17">
        <f t="shared" si="128"/>
        <v>198.88118860518998</v>
      </c>
      <c r="O598" s="16">
        <f t="shared" si="129"/>
        <v>495.82466954035681</v>
      </c>
      <c r="P598" s="14">
        <v>2.5761124157868326E-2</v>
      </c>
      <c r="Q598" s="15">
        <v>3.068E-3</v>
      </c>
      <c r="R598" s="13">
        <v>3096.4666619999998</v>
      </c>
      <c r="S598" s="17">
        <f t="shared" si="130"/>
        <v>9.4999597190159992</v>
      </c>
      <c r="T598" s="16">
        <f t="shared" si="131"/>
        <v>79.768462130482092</v>
      </c>
      <c r="U598" s="14">
        <v>0.21934569094269926</v>
      </c>
      <c r="V598" s="15">
        <v>0.30131132792841736</v>
      </c>
      <c r="W598" s="13">
        <v>2609.6955555555555</v>
      </c>
      <c r="X598" s="17">
        <f t="shared" si="132"/>
        <v>786.33083333333332</v>
      </c>
      <c r="Y598" s="16">
        <f t="shared" si="133"/>
        <v>572.42547478342476</v>
      </c>
      <c r="Z598" s="14">
        <v>0.7</v>
      </c>
      <c r="AA598" s="15">
        <v>0.6692469302003019</v>
      </c>
      <c r="AB598" s="13">
        <v>2941.56</v>
      </c>
      <c r="AC598" s="16">
        <f t="shared" si="134"/>
        <v>1968.63</v>
      </c>
      <c r="AD598" s="16">
        <f t="shared" si="135"/>
        <v>2059.0919999999996</v>
      </c>
      <c r="AE598" s="14">
        <v>6.7699999999999996E-2</v>
      </c>
      <c r="AF598" s="14">
        <v>0.1</v>
      </c>
      <c r="AG598" s="22">
        <v>20</v>
      </c>
      <c r="AH598" s="17">
        <f t="shared" si="136"/>
        <v>2</v>
      </c>
      <c r="AI598" s="17">
        <f t="shared" si="137"/>
        <v>1.3539999999999999</v>
      </c>
      <c r="AJ598" s="14">
        <v>0.01</v>
      </c>
      <c r="AK598" s="15">
        <v>1.1807598604044391E-3</v>
      </c>
      <c r="AL598" s="21">
        <v>28.724334583333334</v>
      </c>
      <c r="AM598" s="16">
        <f t="shared" si="138"/>
        <v>3.391654129282707E-2</v>
      </c>
      <c r="AN598" s="16">
        <f t="shared" si="139"/>
        <v>0.28724334583333333</v>
      </c>
      <c r="AO598" s="27">
        <v>0.30022976606678553</v>
      </c>
      <c r="AP598" s="27">
        <v>0.38567801971245402</v>
      </c>
    </row>
    <row r="599" spans="1:42" customFormat="1" x14ac:dyDescent="0.25">
      <c r="A599" t="str">
        <f t="shared" si="140"/>
        <v>46143ColombiaThe Coca-Cola CompanyCoca Cola</v>
      </c>
      <c r="B599" t="str">
        <f t="shared" si="127"/>
        <v>46143ColombiaCoca Cola</v>
      </c>
      <c r="C599" s="11">
        <v>46143</v>
      </c>
      <c r="D599" s="12" t="s">
        <v>18</v>
      </c>
      <c r="E599" s="12" t="s">
        <v>227</v>
      </c>
      <c r="F599" s="12" t="s">
        <v>186</v>
      </c>
      <c r="G599" s="12" t="s">
        <v>187</v>
      </c>
      <c r="H599" s="12" t="s">
        <v>36</v>
      </c>
      <c r="I599" s="12" t="s">
        <v>37</v>
      </c>
      <c r="J599" s="13">
        <v>5307.2500000000018</v>
      </c>
      <c r="K599" s="14">
        <v>8.182519449575873E-2</v>
      </c>
      <c r="L599" s="15">
        <v>0.19462099999999999</v>
      </c>
      <c r="M599" s="16">
        <v>5480.8999990000002</v>
      </c>
      <c r="N599" s="17">
        <f t="shared" si="128"/>
        <v>1066.698238705379</v>
      </c>
      <c r="O599" s="16">
        <f t="shared" si="129"/>
        <v>448.47570842997885</v>
      </c>
      <c r="P599" s="14">
        <v>2.230102549893245E-2</v>
      </c>
      <c r="Q599" s="15">
        <v>3.4848999999999998E-2</v>
      </c>
      <c r="R599" s="13">
        <v>5552.3999990000002</v>
      </c>
      <c r="S599" s="17">
        <f t="shared" si="130"/>
        <v>193.495587565151</v>
      </c>
      <c r="T599" s="16">
        <f t="shared" si="131"/>
        <v>123.82421395797151</v>
      </c>
      <c r="U599" s="14">
        <v>5.071999201118433E-2</v>
      </c>
      <c r="V599" s="15">
        <v>4.8456419572808787E-2</v>
      </c>
      <c r="W599" s="13">
        <v>4942.2702777777777</v>
      </c>
      <c r="X599" s="17">
        <f t="shared" si="132"/>
        <v>239.48472222222222</v>
      </c>
      <c r="Y599" s="16">
        <f t="shared" si="133"/>
        <v>250.67190900600264</v>
      </c>
      <c r="Z599" s="14">
        <v>0.96719999999999995</v>
      </c>
      <c r="AA599" s="15">
        <v>0.97262800885581058</v>
      </c>
      <c r="AB599" s="13">
        <v>5307.2500000000018</v>
      </c>
      <c r="AC599" s="16">
        <f t="shared" si="134"/>
        <v>5161.9800000000023</v>
      </c>
      <c r="AD599" s="16">
        <f t="shared" si="135"/>
        <v>5133.1722000000018</v>
      </c>
      <c r="AE599" s="14">
        <v>5.8299999999999998E-2</v>
      </c>
      <c r="AF599" s="14">
        <v>0</v>
      </c>
      <c r="AG599" s="22">
        <v>38</v>
      </c>
      <c r="AH599" s="17">
        <f t="shared" si="136"/>
        <v>0</v>
      </c>
      <c r="AI599" s="17">
        <f t="shared" si="137"/>
        <v>2.2153999999999998</v>
      </c>
      <c r="AJ599" s="14">
        <v>0.01</v>
      </c>
      <c r="AK599" s="15">
        <v>0</v>
      </c>
      <c r="AL599" s="21">
        <v>57.039878999999999</v>
      </c>
      <c r="AM599" s="16">
        <f t="shared" si="138"/>
        <v>0</v>
      </c>
      <c r="AN599" s="16">
        <f t="shared" si="139"/>
        <v>0.57039879000000004</v>
      </c>
      <c r="AO599" s="27">
        <v>0.44196192781031002</v>
      </c>
      <c r="AP599" s="27">
        <v>0.5459060051733331</v>
      </c>
    </row>
    <row r="600" spans="1:42" customFormat="1" x14ac:dyDescent="0.25">
      <c r="A600" t="str">
        <f t="shared" si="140"/>
        <v>46143PeruThe Go Daddy Group Inc.The Go Daddy Group, Inc.</v>
      </c>
      <c r="B600" t="str">
        <f t="shared" si="127"/>
        <v>46143PeruThe Go Daddy Group, Inc.</v>
      </c>
      <c r="C600" s="11">
        <v>46143</v>
      </c>
      <c r="D600" s="12" t="s">
        <v>39</v>
      </c>
      <c r="E600" s="12" t="s">
        <v>227</v>
      </c>
      <c r="F600" s="12" t="s">
        <v>188</v>
      </c>
      <c r="G600" s="12" t="s">
        <v>189</v>
      </c>
      <c r="H600" s="12" t="s">
        <v>21</v>
      </c>
      <c r="I600" s="12" t="s">
        <v>22</v>
      </c>
      <c r="J600" s="13">
        <v>36594.929999999971</v>
      </c>
      <c r="K600" s="14">
        <v>0.16470000000000001</v>
      </c>
      <c r="L600" s="15">
        <v>0.27963700000000002</v>
      </c>
      <c r="M600" s="16">
        <v>41184.985553999999</v>
      </c>
      <c r="N600" s="17">
        <f t="shared" si="128"/>
        <v>11516.845805363899</v>
      </c>
      <c r="O600" s="16">
        <f t="shared" si="129"/>
        <v>6783.1671207438003</v>
      </c>
      <c r="P600" s="14">
        <v>9.333000000000001E-2</v>
      </c>
      <c r="Q600" s="15">
        <v>0.118631</v>
      </c>
      <c r="R600" s="13">
        <v>41854.835553999998</v>
      </c>
      <c r="S600" s="17">
        <f t="shared" si="130"/>
        <v>4965.2809966065734</v>
      </c>
      <c r="T600" s="16">
        <f t="shared" si="131"/>
        <v>3906.3118022548201</v>
      </c>
      <c r="U600" s="14">
        <v>2.945970904727413E-2</v>
      </c>
      <c r="V600" s="15">
        <v>0</v>
      </c>
      <c r="W600" s="13">
        <v>57774.266666666663</v>
      </c>
      <c r="X600" s="17">
        <f t="shared" si="132"/>
        <v>0</v>
      </c>
      <c r="Y600" s="16">
        <f t="shared" si="133"/>
        <v>1702.0130864196281</v>
      </c>
      <c r="Z600" s="14">
        <v>0.86879285714285737</v>
      </c>
      <c r="AA600" s="15">
        <v>0.83959772569588254</v>
      </c>
      <c r="AB600" s="13">
        <v>36594.929999999971</v>
      </c>
      <c r="AC600" s="16">
        <f t="shared" si="134"/>
        <v>30725.019999999997</v>
      </c>
      <c r="AD600" s="16">
        <f t="shared" si="135"/>
        <v>31793.413791642841</v>
      </c>
      <c r="AE600" s="14">
        <v>6.7000000000000004E-2</v>
      </c>
      <c r="AF600" s="14">
        <v>7.1969696969000005E-2</v>
      </c>
      <c r="AG600" s="22">
        <v>264</v>
      </c>
      <c r="AH600" s="17">
        <f t="shared" si="136"/>
        <v>18.999999999816001</v>
      </c>
      <c r="AI600" s="17">
        <f t="shared" si="137"/>
        <v>17.688000000000002</v>
      </c>
      <c r="AJ600" s="14">
        <v>0.01</v>
      </c>
      <c r="AK600" s="15">
        <v>1.1507638892505523E-2</v>
      </c>
      <c r="AL600" s="21">
        <v>526.50745291666749</v>
      </c>
      <c r="AM600" s="16">
        <f t="shared" si="138"/>
        <v>6.0588576423778635</v>
      </c>
      <c r="AN600" s="16">
        <f t="shared" si="139"/>
        <v>5.2650745291666752</v>
      </c>
      <c r="AO600" s="27">
        <v>0.2787448420040371</v>
      </c>
      <c r="AP600" s="27">
        <v>0.32463598997514576</v>
      </c>
    </row>
    <row r="601" spans="1:42" customFormat="1" x14ac:dyDescent="0.25">
      <c r="A601" t="str">
        <f t="shared" si="140"/>
        <v>46143PeruTuro IncTuro</v>
      </c>
      <c r="B601" t="str">
        <f t="shared" si="127"/>
        <v>46143PeruTuro</v>
      </c>
      <c r="C601" s="11">
        <v>46143</v>
      </c>
      <c r="D601" s="12" t="s">
        <v>39</v>
      </c>
      <c r="E601" s="12" t="s">
        <v>227</v>
      </c>
      <c r="F601" s="12" t="s">
        <v>190</v>
      </c>
      <c r="G601" s="12" t="s">
        <v>191</v>
      </c>
      <c r="H601" s="12" t="s">
        <v>28</v>
      </c>
      <c r="I601" s="12" t="s">
        <v>29</v>
      </c>
      <c r="J601" s="13">
        <v>84691.989832870007</v>
      </c>
      <c r="K601" s="14">
        <v>0.13104257676777495</v>
      </c>
      <c r="L601" s="15">
        <v>0.18104200000000001</v>
      </c>
      <c r="M601" s="16">
        <v>87941.256657999998</v>
      </c>
      <c r="N601" s="17">
        <f t="shared" si="128"/>
        <v>15921.060987877636</v>
      </c>
      <c r="O601" s="16">
        <f t="shared" si="129"/>
        <v>11524.048876660565</v>
      </c>
      <c r="P601" s="14">
        <v>4.0950920364197133E-2</v>
      </c>
      <c r="Q601" s="15">
        <v>2.3723000000000001E-2</v>
      </c>
      <c r="R601" s="13">
        <v>93521.753324999998</v>
      </c>
      <c r="S601" s="17">
        <f t="shared" si="130"/>
        <v>2218.6165541289752</v>
      </c>
      <c r="T601" s="16">
        <f t="shared" si="131"/>
        <v>3829.8018727321632</v>
      </c>
      <c r="U601" s="14">
        <v>0.12561052995608638</v>
      </c>
      <c r="V601" s="15">
        <v>6.0850414050208107E-2</v>
      </c>
      <c r="W601" s="13">
        <v>84447.622222222213</v>
      </c>
      <c r="X601" s="17">
        <f t="shared" si="132"/>
        <v>5138.6727777777769</v>
      </c>
      <c r="Y601" s="16">
        <f t="shared" si="133"/>
        <v>10607.510580864709</v>
      </c>
      <c r="Z601" s="14">
        <v>0.90069999999999983</v>
      </c>
      <c r="AA601" s="15">
        <v>0.9014078169139399</v>
      </c>
      <c r="AB601" s="13">
        <v>84691.989832870007</v>
      </c>
      <c r="AC601" s="16">
        <f t="shared" si="134"/>
        <v>76342.021665344946</v>
      </c>
      <c r="AD601" s="16">
        <f t="shared" si="135"/>
        <v>76282.075242466002</v>
      </c>
      <c r="AE601" s="14">
        <v>6.7699999999999996E-2</v>
      </c>
      <c r="AF601" s="14">
        <v>7.1153846152999994E-2</v>
      </c>
      <c r="AG601" s="22">
        <v>520</v>
      </c>
      <c r="AH601" s="17">
        <f t="shared" si="136"/>
        <v>36.999999999559996</v>
      </c>
      <c r="AI601" s="17">
        <f t="shared" si="137"/>
        <v>35.204000000000001</v>
      </c>
      <c r="AJ601" s="14">
        <v>0.01</v>
      </c>
      <c r="AK601" s="15">
        <v>4.9433251903138343E-3</v>
      </c>
      <c r="AL601" s="21">
        <v>843.56545253935008</v>
      </c>
      <c r="AM601" s="16">
        <f t="shared" si="138"/>
        <v>4.1700183512162585</v>
      </c>
      <c r="AN601" s="16">
        <f t="shared" si="139"/>
        <v>8.4356545253935007</v>
      </c>
      <c r="AO601" s="27">
        <v>0.42301512709292893</v>
      </c>
      <c r="AP601" s="27">
        <v>0.38839520777140596</v>
      </c>
    </row>
    <row r="602" spans="1:42" customFormat="1" x14ac:dyDescent="0.25">
      <c r="A602" t="str">
        <f t="shared" si="140"/>
        <v>46143PeruUnitedHealth Group IncUnitedHealth Group</v>
      </c>
      <c r="B602" t="str">
        <f t="shared" si="127"/>
        <v>46143PeruUnitedHealth Group</v>
      </c>
      <c r="C602" s="11">
        <v>46143</v>
      </c>
      <c r="D602" s="12" t="s">
        <v>39</v>
      </c>
      <c r="E602" s="12" t="s">
        <v>227</v>
      </c>
      <c r="F602" s="12" t="s">
        <v>192</v>
      </c>
      <c r="G602" s="12" t="s">
        <v>193</v>
      </c>
      <c r="H602" s="12" t="s">
        <v>41</v>
      </c>
      <c r="I602" s="12" t="s">
        <v>42</v>
      </c>
      <c r="J602" s="13">
        <v>4903.3496596000005</v>
      </c>
      <c r="K602" s="14">
        <v>0.12203270486726585</v>
      </c>
      <c r="L602" s="15">
        <v>0.196463</v>
      </c>
      <c r="M602" s="16">
        <v>6012.7166520000001</v>
      </c>
      <c r="N602" s="17">
        <f t="shared" si="128"/>
        <v>1181.2763516018761</v>
      </c>
      <c r="O602" s="16">
        <f t="shared" si="129"/>
        <v>733.74807664401078</v>
      </c>
      <c r="P602" s="14">
        <v>7.0460014124293036E-2</v>
      </c>
      <c r="Q602" s="15">
        <v>4.4720000000000003E-2</v>
      </c>
      <c r="R602" s="13">
        <v>6175.0166520000002</v>
      </c>
      <c r="S602" s="17">
        <f t="shared" si="130"/>
        <v>276.14674467744004</v>
      </c>
      <c r="T602" s="16">
        <f t="shared" si="131"/>
        <v>435.09176051766468</v>
      </c>
      <c r="U602" s="14">
        <v>0.21447197514731275</v>
      </c>
      <c r="V602" s="15">
        <v>6.6432919069125004E-2</v>
      </c>
      <c r="W602" s="13">
        <v>4804.0105555555556</v>
      </c>
      <c r="X602" s="17">
        <f t="shared" si="132"/>
        <v>319.1444444444445</v>
      </c>
      <c r="Y602" s="16">
        <f t="shared" si="133"/>
        <v>1030.3256324785393</v>
      </c>
      <c r="Z602" s="14">
        <v>0.6</v>
      </c>
      <c r="AA602" s="15">
        <v>1</v>
      </c>
      <c r="AB602" s="13">
        <v>4903.3496596000005</v>
      </c>
      <c r="AC602" s="16">
        <f t="shared" si="134"/>
        <v>4903.3496596000005</v>
      </c>
      <c r="AD602" s="16">
        <f t="shared" si="135"/>
        <v>2942.0097957600001</v>
      </c>
      <c r="AE602" s="14">
        <v>5.5899999999999998E-2</v>
      </c>
      <c r="AF602" s="14">
        <v>0.433333333333</v>
      </c>
      <c r="AG602" s="22">
        <v>30</v>
      </c>
      <c r="AH602" s="17">
        <f t="shared" si="136"/>
        <v>12.999999999990001</v>
      </c>
      <c r="AI602" s="17">
        <f t="shared" si="137"/>
        <v>1.677</v>
      </c>
      <c r="AJ602" s="14">
        <v>0.01</v>
      </c>
      <c r="AK602" s="15">
        <v>2.6286801821356559E-3</v>
      </c>
      <c r="AL602" s="21">
        <v>72.201823737609999</v>
      </c>
      <c r="AM602" s="16">
        <f t="shared" si="138"/>
        <v>0.18979550317310717</v>
      </c>
      <c r="AN602" s="16">
        <f t="shared" si="139"/>
        <v>0.72201823737610005</v>
      </c>
      <c r="AO602" s="27">
        <v>0.37993187942399254</v>
      </c>
      <c r="AP602" s="27">
        <v>-0.44135906443828238</v>
      </c>
    </row>
    <row r="603" spans="1:42" customFormat="1" x14ac:dyDescent="0.25">
      <c r="A603" t="str">
        <f t="shared" si="140"/>
        <v>46143ColombiaVisa Inc.Visa</v>
      </c>
      <c r="B603" t="str">
        <f t="shared" si="127"/>
        <v>46143ColombiaVisa</v>
      </c>
      <c r="C603" s="11">
        <v>46143</v>
      </c>
      <c r="D603" s="12" t="s">
        <v>18</v>
      </c>
      <c r="E603" s="12" t="s">
        <v>227</v>
      </c>
      <c r="F603" s="12" t="s">
        <v>194</v>
      </c>
      <c r="G603" s="12" t="s">
        <v>195</v>
      </c>
      <c r="H603" s="12" t="s">
        <v>32</v>
      </c>
      <c r="I603" s="12" t="s">
        <v>33</v>
      </c>
      <c r="J603" s="13">
        <v>36367.550000000003</v>
      </c>
      <c r="K603" s="14">
        <v>0.17640420769838905</v>
      </c>
      <c r="L603" s="15">
        <v>0.192439</v>
      </c>
      <c r="M603" s="16">
        <v>37883.083330000001</v>
      </c>
      <c r="N603" s="17">
        <f t="shared" si="128"/>
        <v>7290.1826729418699</v>
      </c>
      <c r="O603" s="16">
        <f t="shared" si="129"/>
        <v>6682.7353000006997</v>
      </c>
      <c r="P603" s="14">
        <v>3.8299455341870903E-2</v>
      </c>
      <c r="Q603" s="15">
        <v>2.5656000000000002E-2</v>
      </c>
      <c r="R603" s="13">
        <v>39229.583330000001</v>
      </c>
      <c r="S603" s="17">
        <f t="shared" si="130"/>
        <v>1006.4741899144801</v>
      </c>
      <c r="T603" s="16">
        <f t="shared" si="131"/>
        <v>1502.4716748275382</v>
      </c>
      <c r="U603" s="14">
        <v>0</v>
      </c>
      <c r="V603" s="15">
        <v>0.14378171344037766</v>
      </c>
      <c r="W603" s="13">
        <v>32742.098333333335</v>
      </c>
      <c r="X603" s="17">
        <f t="shared" si="132"/>
        <v>4707.7150000000001</v>
      </c>
      <c r="Y603" s="16">
        <f t="shared" si="133"/>
        <v>0</v>
      </c>
      <c r="Z603" s="14">
        <v>0.87649999999999995</v>
      </c>
      <c r="AA603" s="15">
        <v>0.81949430195600159</v>
      </c>
      <c r="AB603" s="13">
        <v>36367.550000000003</v>
      </c>
      <c r="AC603" s="16">
        <f t="shared" si="134"/>
        <v>29803.000001099987</v>
      </c>
      <c r="AD603" s="16">
        <f t="shared" si="135"/>
        <v>31876.157575000001</v>
      </c>
      <c r="AE603" s="14">
        <v>4.9200000000000001E-2</v>
      </c>
      <c r="AF603" s="14">
        <v>4.4052863435999998E-2</v>
      </c>
      <c r="AG603" s="22">
        <v>227</v>
      </c>
      <c r="AH603" s="17">
        <f t="shared" si="136"/>
        <v>9.9999999999719993</v>
      </c>
      <c r="AI603" s="17">
        <f t="shared" si="137"/>
        <v>11.1684</v>
      </c>
      <c r="AJ603" s="14">
        <v>0.01</v>
      </c>
      <c r="AK603" s="15">
        <v>4.7273671350991755E-3</v>
      </c>
      <c r="AL603" s="21">
        <v>437.72886834969756</v>
      </c>
      <c r="AM603" s="16">
        <f t="shared" si="138"/>
        <v>2.0693050663205139</v>
      </c>
      <c r="AN603" s="16">
        <f t="shared" si="139"/>
        <v>4.3772886834969755</v>
      </c>
      <c r="AO603" s="27">
        <v>0.39577966331403697</v>
      </c>
      <c r="AP603" s="27">
        <v>0.38343830920283667</v>
      </c>
    </row>
    <row r="604" spans="1:42" customFormat="1" x14ac:dyDescent="0.25">
      <c r="A604" t="str">
        <f t="shared" si="140"/>
        <v>46143ColombiaVivintVivint</v>
      </c>
      <c r="B604" t="str">
        <f t="shared" si="127"/>
        <v>46143ColombiaVivint</v>
      </c>
      <c r="C604" s="11">
        <v>46143</v>
      </c>
      <c r="D604" s="12" t="s">
        <v>18</v>
      </c>
      <c r="E604" s="12" t="s">
        <v>227</v>
      </c>
      <c r="F604" s="12" t="s">
        <v>196</v>
      </c>
      <c r="G604" s="12" t="s">
        <v>196</v>
      </c>
      <c r="H604" s="12" t="s">
        <v>32</v>
      </c>
      <c r="I604" s="12" t="s">
        <v>33</v>
      </c>
      <c r="J604" s="13">
        <v>44288.969999999994</v>
      </c>
      <c r="K604" s="14">
        <v>0.17537293300732198</v>
      </c>
      <c r="L604" s="15">
        <v>0.18553900000000001</v>
      </c>
      <c r="M604" s="16">
        <v>53563.883329999997</v>
      </c>
      <c r="N604" s="17">
        <f t="shared" si="128"/>
        <v>9938.1893491648698</v>
      </c>
      <c r="O604" s="16">
        <f t="shared" si="129"/>
        <v>9393.6553228441007</v>
      </c>
      <c r="P604" s="14">
        <v>5.6570732123684131E-2</v>
      </c>
      <c r="Q604" s="15">
        <v>5.4780000000000002E-2</v>
      </c>
      <c r="R604" s="13">
        <v>58232.133329999997</v>
      </c>
      <c r="S604" s="17">
        <f t="shared" si="130"/>
        <v>3189.9562638173998</v>
      </c>
      <c r="T604" s="16">
        <f t="shared" si="131"/>
        <v>3294.2344156020881</v>
      </c>
      <c r="U604" s="14">
        <v>4.9696665300889516E-2</v>
      </c>
      <c r="V604" s="15">
        <v>9.9394911074865894E-2</v>
      </c>
      <c r="W604" s="13">
        <v>43076.450833333336</v>
      </c>
      <c r="X604" s="17">
        <f t="shared" si="132"/>
        <v>4281.58</v>
      </c>
      <c r="Y604" s="16">
        <f t="shared" si="133"/>
        <v>2140.75595941439</v>
      </c>
      <c r="Z604" s="14">
        <v>0.84749999999999992</v>
      </c>
      <c r="AA604" s="15">
        <v>0.88121413315550123</v>
      </c>
      <c r="AB604" s="13">
        <v>44288.969999999994</v>
      </c>
      <c r="AC604" s="16">
        <f t="shared" si="134"/>
        <v>39028.066306899993</v>
      </c>
      <c r="AD604" s="16">
        <f t="shared" si="135"/>
        <v>37534.902074999991</v>
      </c>
      <c r="AE604" s="14">
        <v>9.0499999999999997E-2</v>
      </c>
      <c r="AF604" s="14">
        <v>0.105</v>
      </c>
      <c r="AG604" s="22">
        <v>400</v>
      </c>
      <c r="AH604" s="17">
        <f t="shared" si="136"/>
        <v>42</v>
      </c>
      <c r="AI604" s="17">
        <f t="shared" si="137"/>
        <v>36.199999999999996</v>
      </c>
      <c r="AJ604" s="14">
        <v>0.01</v>
      </c>
      <c r="AK604" s="15">
        <v>0.14655613574812101</v>
      </c>
      <c r="AL604" s="21">
        <v>577.1463815180025</v>
      </c>
      <c r="AM604" s="16">
        <f t="shared" si="138"/>
        <v>84.584343436289217</v>
      </c>
      <c r="AN604" s="16">
        <f t="shared" si="139"/>
        <v>5.7714638151800255</v>
      </c>
      <c r="AO604" s="27">
        <v>0.20287614963085562</v>
      </c>
      <c r="AP604" s="27">
        <v>0.24037438244143822</v>
      </c>
    </row>
    <row r="605" spans="1:42" customFormat="1" x14ac:dyDescent="0.25">
      <c r="A605" t="str">
        <f t="shared" si="140"/>
        <v>46143ColombiaVodafone Group PlcVodafone</v>
      </c>
      <c r="B605" t="str">
        <f t="shared" si="127"/>
        <v>46143ColombiaVodafone</v>
      </c>
      <c r="C605" s="11">
        <v>46143</v>
      </c>
      <c r="D605" s="12" t="s">
        <v>18</v>
      </c>
      <c r="E605" s="12" t="s">
        <v>227</v>
      </c>
      <c r="F605" s="12" t="s">
        <v>197</v>
      </c>
      <c r="G605" s="12" t="s">
        <v>198</v>
      </c>
      <c r="H605" s="12" t="s">
        <v>63</v>
      </c>
      <c r="I605" s="12" t="s">
        <v>64</v>
      </c>
      <c r="J605" s="13">
        <v>227832.57113591797</v>
      </c>
      <c r="K605" s="14">
        <v>0.18322775127448476</v>
      </c>
      <c r="L605" s="15">
        <v>0.21895700000000001</v>
      </c>
      <c r="M605" s="16">
        <v>299825.249503</v>
      </c>
      <c r="N605" s="17">
        <f t="shared" si="128"/>
        <v>65648.83715542838</v>
      </c>
      <c r="O605" s="16">
        <f t="shared" si="129"/>
        <v>54936.306241746017</v>
      </c>
      <c r="P605" s="14">
        <v>6.9413936312922905E-2</v>
      </c>
      <c r="Q605" s="15">
        <v>5.5064000000000002E-2</v>
      </c>
      <c r="R605" s="13">
        <v>321372.749503</v>
      </c>
      <c r="S605" s="17">
        <f t="shared" si="130"/>
        <v>17696.069078633194</v>
      </c>
      <c r="T605" s="16">
        <f t="shared" si="131"/>
        <v>22307.747566710168</v>
      </c>
      <c r="U605" s="14">
        <v>0.14407802831013716</v>
      </c>
      <c r="V605" s="15">
        <v>0.19212177734811153</v>
      </c>
      <c r="W605" s="13">
        <v>215631.05277777778</v>
      </c>
      <c r="X605" s="17">
        <f t="shared" si="132"/>
        <v>41427.421111111107</v>
      </c>
      <c r="Y605" s="16">
        <f t="shared" si="133"/>
        <v>31067.696926661349</v>
      </c>
      <c r="Z605" s="14">
        <v>0.68749999999999989</v>
      </c>
      <c r="AA605" s="15">
        <v>0.69860130551910826</v>
      </c>
      <c r="AB605" s="13">
        <v>227832.57113591797</v>
      </c>
      <c r="AC605" s="16">
        <f t="shared" si="134"/>
        <v>159164.13163532739</v>
      </c>
      <c r="AD605" s="16">
        <f t="shared" si="135"/>
        <v>156634.89265594358</v>
      </c>
      <c r="AE605" s="14">
        <v>6.6799999999999998E-2</v>
      </c>
      <c r="AF605" s="14">
        <v>6.9400630914000006E-2</v>
      </c>
      <c r="AG605" s="22">
        <v>1902</v>
      </c>
      <c r="AH605" s="17">
        <f t="shared" si="136"/>
        <v>131.99999999842802</v>
      </c>
      <c r="AI605" s="17">
        <f t="shared" si="137"/>
        <v>127.0536</v>
      </c>
      <c r="AJ605" s="14">
        <v>0.01</v>
      </c>
      <c r="AK605" s="15">
        <v>2.0365845229667594E-2</v>
      </c>
      <c r="AL605" s="21">
        <v>1787.1813467695249</v>
      </c>
      <c r="AM605" s="16">
        <f t="shared" si="138"/>
        <v>36.397458705657037</v>
      </c>
      <c r="AN605" s="16">
        <f t="shared" si="139"/>
        <v>17.871813467695251</v>
      </c>
      <c r="AO605" s="27">
        <v>0.36372015010146103</v>
      </c>
      <c r="AP605" s="27">
        <v>0.31225250511507679</v>
      </c>
    </row>
    <row r="606" spans="1:42" customFormat="1" x14ac:dyDescent="0.25">
      <c r="A606" t="str">
        <f t="shared" si="140"/>
        <v>46143PeruVodafone Group PlcVodafone</v>
      </c>
      <c r="B606" t="str">
        <f t="shared" si="127"/>
        <v>46143PeruVodafone</v>
      </c>
      <c r="C606" s="11">
        <v>46143</v>
      </c>
      <c r="D606" s="12" t="s">
        <v>39</v>
      </c>
      <c r="E606" s="12" t="s">
        <v>227</v>
      </c>
      <c r="F606" s="12" t="s">
        <v>197</v>
      </c>
      <c r="G606" s="12" t="s">
        <v>198</v>
      </c>
      <c r="H606" s="12" t="s">
        <v>63</v>
      </c>
      <c r="I606" s="12" t="s">
        <v>64</v>
      </c>
      <c r="J606" s="13">
        <v>16267.740116240004</v>
      </c>
      <c r="K606" s="14">
        <v>0.20292861594441913</v>
      </c>
      <c r="L606" s="15">
        <v>0.19269500000000001</v>
      </c>
      <c r="M606" s="16">
        <v>17801</v>
      </c>
      <c r="N606" s="17">
        <f t="shared" si="128"/>
        <v>3430.1636950000002</v>
      </c>
      <c r="O606" s="16">
        <f t="shared" si="129"/>
        <v>3612.3322924266049</v>
      </c>
      <c r="P606" s="14">
        <v>9.0533654807634187E-2</v>
      </c>
      <c r="Q606" s="15">
        <v>0.113664</v>
      </c>
      <c r="R606" s="13">
        <v>19628</v>
      </c>
      <c r="S606" s="17">
        <f t="shared" si="130"/>
        <v>2230.9969919999999</v>
      </c>
      <c r="T606" s="16">
        <f t="shared" si="131"/>
        <v>1776.9945765642437</v>
      </c>
      <c r="U606" s="14">
        <v>0.12483915510763563</v>
      </c>
      <c r="V606" s="15">
        <v>0.29122627192144618</v>
      </c>
      <c r="W606" s="13">
        <v>12201.569166666668</v>
      </c>
      <c r="X606" s="17">
        <f t="shared" si="132"/>
        <v>3553.4175000000005</v>
      </c>
      <c r="Y606" s="16">
        <f t="shared" si="133"/>
        <v>1523.2335857540445</v>
      </c>
      <c r="Z606" s="14">
        <v>0.65</v>
      </c>
      <c r="AA606" s="15">
        <v>0.54999929109276569</v>
      </c>
      <c r="AB606" s="13">
        <v>16267.740116240004</v>
      </c>
      <c r="AC606" s="16">
        <f t="shared" si="134"/>
        <v>8947.2455316133473</v>
      </c>
      <c r="AD606" s="16">
        <f t="shared" si="135"/>
        <v>10574.031075556002</v>
      </c>
      <c r="AE606" s="14">
        <v>8.3199999999999996E-2</v>
      </c>
      <c r="AF606" s="14">
        <v>0.16279069767400001</v>
      </c>
      <c r="AG606" s="22">
        <v>86</v>
      </c>
      <c r="AH606" s="17">
        <f t="shared" si="136"/>
        <v>13.999999999964</v>
      </c>
      <c r="AI606" s="17">
        <f t="shared" si="137"/>
        <v>7.1551999999999998</v>
      </c>
      <c r="AJ606" s="14">
        <v>0.01</v>
      </c>
      <c r="AK606" s="15">
        <v>5.5777503532070654E-3</v>
      </c>
      <c r="AL606" s="21">
        <v>74.555165850232001</v>
      </c>
      <c r="AM606" s="16">
        <f t="shared" si="138"/>
        <v>0.41585010265454286</v>
      </c>
      <c r="AN606" s="16">
        <f t="shared" si="139"/>
        <v>0.74555165850232008</v>
      </c>
      <c r="AO606" s="27">
        <v>0.37457399181915757</v>
      </c>
      <c r="AP606" s="27">
        <v>0.59876968755499937</v>
      </c>
    </row>
    <row r="607" spans="1:42" customFormat="1" x14ac:dyDescent="0.25">
      <c r="A607" t="str">
        <f t="shared" si="140"/>
        <v>46143ColombiaVRBOVRBO COL</v>
      </c>
      <c r="B607" t="str">
        <f t="shared" si="127"/>
        <v>46143ColombiaVRBO COL</v>
      </c>
      <c r="C607" s="11">
        <v>46143</v>
      </c>
      <c r="D607" s="12" t="s">
        <v>18</v>
      </c>
      <c r="E607" s="12" t="s">
        <v>227</v>
      </c>
      <c r="F607" s="12" t="s">
        <v>199</v>
      </c>
      <c r="G607" s="12" t="s">
        <v>205</v>
      </c>
      <c r="H607" s="12" t="s">
        <v>28</v>
      </c>
      <c r="I607" s="12" t="s">
        <v>29</v>
      </c>
      <c r="J607" s="13">
        <v>46050.369999999988</v>
      </c>
      <c r="K607" s="14">
        <v>0.12395935367741584</v>
      </c>
      <c r="L607" s="15">
        <v>0.17785200000000001</v>
      </c>
      <c r="M607" s="16">
        <v>11904.783331000001</v>
      </c>
      <c r="N607" s="17">
        <f t="shared" si="128"/>
        <v>2117.2895249850121</v>
      </c>
      <c r="O607" s="16">
        <f t="shared" si="129"/>
        <v>1475.7092473804337</v>
      </c>
      <c r="P607" s="14">
        <v>5.0886808012889063E-2</v>
      </c>
      <c r="Q607" s="15">
        <v>2.2194999999999999E-2</v>
      </c>
      <c r="R607" s="13">
        <v>12051.783331000001</v>
      </c>
      <c r="S607" s="17">
        <f t="shared" si="130"/>
        <v>267.48933103154502</v>
      </c>
      <c r="T607" s="16">
        <f t="shared" si="131"/>
        <v>613.2767845775337</v>
      </c>
      <c r="U607" s="14">
        <v>0.1656510824274226</v>
      </c>
      <c r="V607" s="15">
        <v>0.15395893382194778</v>
      </c>
      <c r="W607" s="13">
        <v>10124.47111111111</v>
      </c>
      <c r="X607" s="17">
        <f t="shared" si="132"/>
        <v>1558.7527777777775</v>
      </c>
      <c r="Y607" s="16">
        <f t="shared" si="133"/>
        <v>1677.1295985607253</v>
      </c>
      <c r="Z607" s="14">
        <v>0.75949999999999995</v>
      </c>
      <c r="AA607" s="15">
        <v>0.73584496670741262</v>
      </c>
      <c r="AB607" s="13">
        <v>46050.369999999988</v>
      </c>
      <c r="AC607" s="16">
        <f t="shared" si="134"/>
        <v>33885.932979514022</v>
      </c>
      <c r="AD607" s="16">
        <f t="shared" si="135"/>
        <v>34975.256014999992</v>
      </c>
      <c r="AE607" s="14">
        <v>7.3599999999999999E-2</v>
      </c>
      <c r="AF607" s="14">
        <v>0</v>
      </c>
      <c r="AG607" s="22">
        <v>70</v>
      </c>
      <c r="AH607" s="17">
        <f t="shared" si="136"/>
        <v>0</v>
      </c>
      <c r="AI607" s="17">
        <f t="shared" si="137"/>
        <v>5.1520000000000001</v>
      </c>
      <c r="AJ607" s="14">
        <v>0.01</v>
      </c>
      <c r="AK607" s="15">
        <v>0</v>
      </c>
      <c r="AL607" s="21">
        <v>515.30869456414416</v>
      </c>
      <c r="AM607" s="16">
        <f t="shared" si="138"/>
        <v>0</v>
      </c>
      <c r="AN607" s="16">
        <f t="shared" si="139"/>
        <v>5.1530869456414417</v>
      </c>
      <c r="AO607" s="27">
        <v>0.34737938514148836</v>
      </c>
      <c r="AP607" s="27">
        <v>0.27577775261102572</v>
      </c>
    </row>
    <row r="608" spans="1:42" customFormat="1" x14ac:dyDescent="0.25">
      <c r="A608" t="str">
        <f t="shared" si="140"/>
        <v>46143PeruVRBOVRBO Peru</v>
      </c>
      <c r="B608" t="str">
        <f t="shared" si="127"/>
        <v>46143PeruVRBO Peru</v>
      </c>
      <c r="C608" s="11">
        <v>46143</v>
      </c>
      <c r="D608" s="12" t="s">
        <v>39</v>
      </c>
      <c r="E608" s="12" t="s">
        <v>227</v>
      </c>
      <c r="F608" s="12" t="s">
        <v>199</v>
      </c>
      <c r="G608" s="12" t="s">
        <v>206</v>
      </c>
      <c r="H608" s="12" t="s">
        <v>28</v>
      </c>
      <c r="I608" s="12" t="s">
        <v>29</v>
      </c>
      <c r="J608" s="13">
        <v>16586.690000000002</v>
      </c>
      <c r="K608" s="14">
        <v>7.693284018042508E-2</v>
      </c>
      <c r="L608" s="15">
        <v>0.117356</v>
      </c>
      <c r="M608" s="16">
        <v>16829.166666000001</v>
      </c>
      <c r="N608" s="17">
        <f t="shared" si="128"/>
        <v>1975.0036832550961</v>
      </c>
      <c r="O608" s="16">
        <f t="shared" si="129"/>
        <v>1294.7155894851153</v>
      </c>
      <c r="P608" s="14">
        <v>4.2836177347089402E-2</v>
      </c>
      <c r="Q608" s="15">
        <v>1.8348E-2</v>
      </c>
      <c r="R608" s="13">
        <v>18134.916666000001</v>
      </c>
      <c r="S608" s="17">
        <f t="shared" si="130"/>
        <v>332.73945098776801</v>
      </c>
      <c r="T608" s="16">
        <f t="shared" si="131"/>
        <v>776.83050647946334</v>
      </c>
      <c r="U608" s="14">
        <v>0.16201289267670083</v>
      </c>
      <c r="V608" s="15">
        <v>0.14348282879874644</v>
      </c>
      <c r="W608" s="13">
        <v>15384.512222222223</v>
      </c>
      <c r="X608" s="17">
        <f t="shared" si="132"/>
        <v>2207.4133333333334</v>
      </c>
      <c r="Y608" s="16">
        <f t="shared" si="133"/>
        <v>2492.4893275422814</v>
      </c>
      <c r="Z608" s="14">
        <v>0.74439999999999995</v>
      </c>
      <c r="AA608" s="15">
        <v>0.67837826594697304</v>
      </c>
      <c r="AB608" s="13">
        <v>16586.690000000002</v>
      </c>
      <c r="AC608" s="16">
        <f t="shared" si="134"/>
        <v>11252.05</v>
      </c>
      <c r="AD608" s="16">
        <f t="shared" si="135"/>
        <v>12347.132036000001</v>
      </c>
      <c r="AE608" s="14">
        <v>0.1134</v>
      </c>
      <c r="AF608" s="14">
        <v>1.2500000000000001E-2</v>
      </c>
      <c r="AG608" s="22">
        <v>80</v>
      </c>
      <c r="AH608" s="17">
        <f t="shared" si="136"/>
        <v>1</v>
      </c>
      <c r="AI608" s="17">
        <f t="shared" si="137"/>
        <v>9.0719999999999992</v>
      </c>
      <c r="AJ608" s="14">
        <v>0.01</v>
      </c>
      <c r="AK608" s="15">
        <v>2.4294892834386968E-4</v>
      </c>
      <c r="AL608" s="21">
        <v>191.06045166666667</v>
      </c>
      <c r="AM608" s="16">
        <f t="shared" si="138"/>
        <v>4.6417931981312374E-2</v>
      </c>
      <c r="AN608" s="16">
        <f t="shared" si="139"/>
        <v>1.9106045166666668</v>
      </c>
      <c r="AO608" s="27">
        <v>0.4118672576711413</v>
      </c>
      <c r="AP608" s="27">
        <v>0.37706471352447574</v>
      </c>
    </row>
    <row r="609" spans="1:42" customFormat="1" x14ac:dyDescent="0.25">
      <c r="A609" t="str">
        <f t="shared" si="140"/>
        <v>46143ColombiaZalando SEZalando Customer Care International SE &amp; Co. KG</v>
      </c>
      <c r="B609" t="str">
        <f t="shared" si="127"/>
        <v>46143ColombiaZalando Customer Care International SE &amp; Co. KG</v>
      </c>
      <c r="C609" s="11">
        <v>46143</v>
      </c>
      <c r="D609" s="12" t="s">
        <v>18</v>
      </c>
      <c r="E609" s="12" t="s">
        <v>227</v>
      </c>
      <c r="F609" s="12" t="s">
        <v>200</v>
      </c>
      <c r="G609" s="12" t="s">
        <v>201</v>
      </c>
      <c r="H609" s="12" t="s">
        <v>63</v>
      </c>
      <c r="I609" s="12" t="s">
        <v>64</v>
      </c>
      <c r="J609" s="13">
        <v>9942.2499996440019</v>
      </c>
      <c r="K609" s="14">
        <v>0.13995809848763266</v>
      </c>
      <c r="L609" s="15">
        <v>0.20393500000000001</v>
      </c>
      <c r="M609" s="16">
        <v>11407.166665999999</v>
      </c>
      <c r="N609" s="17">
        <f t="shared" si="128"/>
        <v>2326.32053403071</v>
      </c>
      <c r="O609" s="16">
        <f t="shared" si="129"/>
        <v>1596.5253557048682</v>
      </c>
      <c r="P609" s="14">
        <v>3.631281868684616E-2</v>
      </c>
      <c r="Q609" s="15">
        <v>2.0544E-2</v>
      </c>
      <c r="R609" s="13">
        <v>12022.666665999999</v>
      </c>
      <c r="S609" s="17">
        <f t="shared" si="130"/>
        <v>246.99366398630397</v>
      </c>
      <c r="T609" s="16">
        <f t="shared" si="131"/>
        <v>436.57691477484718</v>
      </c>
      <c r="U609" s="14">
        <v>0.16239214715496922</v>
      </c>
      <c r="V609" s="15">
        <v>7.0993008461271989E-2</v>
      </c>
      <c r="W609" s="13">
        <v>10107.654166666667</v>
      </c>
      <c r="X609" s="17">
        <f t="shared" si="132"/>
        <v>717.57277777777779</v>
      </c>
      <c r="Y609" s="16">
        <f t="shared" si="133"/>
        <v>1641.4036628248712</v>
      </c>
      <c r="Z609" s="14">
        <v>0.65</v>
      </c>
      <c r="AA609" s="15">
        <v>0.133878141959725</v>
      </c>
      <c r="AB609" s="13">
        <v>9942.2499996440019</v>
      </c>
      <c r="AC609" s="16">
        <f t="shared" si="134"/>
        <v>1331.0499568514156</v>
      </c>
      <c r="AD609" s="16">
        <f t="shared" si="135"/>
        <v>6462.4624997686014</v>
      </c>
      <c r="AE609" s="14">
        <v>4.19E-2</v>
      </c>
      <c r="AF609" s="14">
        <v>7.3529411764000005E-2</v>
      </c>
      <c r="AG609" s="22">
        <v>68</v>
      </c>
      <c r="AH609" s="17">
        <f t="shared" si="136"/>
        <v>4.9999999999520002</v>
      </c>
      <c r="AI609" s="17">
        <f t="shared" si="137"/>
        <v>2.8492000000000002</v>
      </c>
      <c r="AJ609" s="14">
        <v>0.01</v>
      </c>
      <c r="AK609" s="15">
        <v>0</v>
      </c>
      <c r="AL609" s="21">
        <v>110.06930999999999</v>
      </c>
      <c r="AM609" s="16">
        <f t="shared" si="138"/>
        <v>0</v>
      </c>
      <c r="AN609" s="16">
        <f t="shared" si="139"/>
        <v>1.1006931</v>
      </c>
      <c r="AO609" s="27">
        <v>0.35827708942992292</v>
      </c>
      <c r="AP609" s="27">
        <v>0.53297598580862537</v>
      </c>
    </row>
    <row r="610" spans="1:42" customFormat="1" x14ac:dyDescent="0.25">
      <c r="A610" t="str">
        <f t="shared" si="140"/>
        <v>46143PeruZalando SEZalando Customer Care International SE &amp; Co. KG</v>
      </c>
      <c r="B610" t="str">
        <f t="shared" si="127"/>
        <v>46143PeruZalando Customer Care International SE &amp; Co. KG</v>
      </c>
      <c r="C610" s="11">
        <v>46143</v>
      </c>
      <c r="D610" s="12" t="s">
        <v>39</v>
      </c>
      <c r="E610" s="12" t="s">
        <v>227</v>
      </c>
      <c r="F610" s="12" t="s">
        <v>200</v>
      </c>
      <c r="G610" s="12" t="s">
        <v>201</v>
      </c>
      <c r="H610" s="12" t="s">
        <v>63</v>
      </c>
      <c r="I610" s="12" t="s">
        <v>64</v>
      </c>
      <c r="J610" s="13">
        <v>4987.0000000120017</v>
      </c>
      <c r="K610" s="14">
        <v>0.15300000000000002</v>
      </c>
      <c r="L610" s="15">
        <v>0.40674399999999999</v>
      </c>
      <c r="M610" s="16">
        <v>5675.1833059999999</v>
      </c>
      <c r="N610" s="17">
        <f t="shared" si="128"/>
        <v>2308.3467586156639</v>
      </c>
      <c r="O610" s="16">
        <f t="shared" si="129"/>
        <v>868.3030458180001</v>
      </c>
      <c r="P610" s="14">
        <v>9.0000000000000024E-2</v>
      </c>
      <c r="Q610" s="15">
        <v>0.22386700000000001</v>
      </c>
      <c r="R610" s="13">
        <v>6117.6833059999999</v>
      </c>
      <c r="S610" s="17">
        <f t="shared" si="130"/>
        <v>1369.5474086643021</v>
      </c>
      <c r="T610" s="16">
        <f t="shared" si="131"/>
        <v>550.59149754000009</v>
      </c>
      <c r="U610" s="14">
        <v>0.18242760722839105</v>
      </c>
      <c r="V610" s="15">
        <v>0.39550119744939022</v>
      </c>
      <c r="W610" s="13">
        <v>3554.6619444444445</v>
      </c>
      <c r="X610" s="17">
        <f t="shared" si="132"/>
        <v>1405.8730555555555</v>
      </c>
      <c r="Y610" s="16">
        <f t="shared" si="133"/>
        <v>648.46847303081995</v>
      </c>
      <c r="Z610" s="14">
        <v>0.65</v>
      </c>
      <c r="AA610" s="15">
        <v>3.3045830799827626E-2</v>
      </c>
      <c r="AB610" s="13">
        <v>4987.0000000120017</v>
      </c>
      <c r="AC610" s="16">
        <f t="shared" si="134"/>
        <v>164.79955819913698</v>
      </c>
      <c r="AD610" s="16">
        <f t="shared" si="135"/>
        <v>3241.5500000078014</v>
      </c>
      <c r="AE610" s="14">
        <v>6.6900000000000001E-2</v>
      </c>
      <c r="AF610" s="14">
        <v>0.2</v>
      </c>
      <c r="AG610" s="22">
        <v>35</v>
      </c>
      <c r="AH610" s="17">
        <f t="shared" si="136"/>
        <v>7</v>
      </c>
      <c r="AI610" s="17">
        <f t="shared" si="137"/>
        <v>2.3414999999999999</v>
      </c>
      <c r="AJ610" s="14">
        <v>0.01</v>
      </c>
      <c r="AK610" s="15">
        <v>0</v>
      </c>
      <c r="AL610" s="21">
        <v>32.402529999999999</v>
      </c>
      <c r="AM610" s="16">
        <f t="shared" si="138"/>
        <v>0</v>
      </c>
      <c r="AN610" s="16">
        <f t="shared" si="139"/>
        <v>0.32402530000000002</v>
      </c>
      <c r="AO610" s="27">
        <v>0.38425505657875708</v>
      </c>
      <c r="AP610" s="27">
        <v>0.35096993021443795</v>
      </c>
    </row>
    <row r="611" spans="1:42" customFormat="1" x14ac:dyDescent="0.25">
      <c r="A611" t="str">
        <f t="shared" si="140"/>
        <v>46143PeruAcornsAcorns Peru</v>
      </c>
      <c r="B611" t="str">
        <f t="shared" si="127"/>
        <v>46143PeruAcorns Peru</v>
      </c>
      <c r="C611" s="11">
        <v>46143</v>
      </c>
      <c r="D611" s="12" t="s">
        <v>39</v>
      </c>
      <c r="E611" s="12" t="s">
        <v>227</v>
      </c>
      <c r="F611" s="12" t="s">
        <v>24</v>
      </c>
      <c r="G611" s="12" t="s">
        <v>233</v>
      </c>
      <c r="H611" s="12" t="s">
        <v>25</v>
      </c>
      <c r="I611" s="12" t="s">
        <v>26</v>
      </c>
      <c r="J611" s="13">
        <v>8661.2599999999984</v>
      </c>
      <c r="K611" s="14">
        <v>0.15</v>
      </c>
      <c r="L611" s="15">
        <v>8.3348000000000005E-2</v>
      </c>
      <c r="M611" s="16">
        <v>8951.2366629999997</v>
      </c>
      <c r="N611" s="17">
        <f t="shared" si="128"/>
        <v>746.06767338772397</v>
      </c>
      <c r="O611" s="16">
        <f t="shared" si="129"/>
        <v>1342.68549945</v>
      </c>
      <c r="P611" s="14">
        <v>0.1</v>
      </c>
      <c r="Q611" s="15">
        <v>2.3463999999999999E-2</v>
      </c>
      <c r="R611" s="13">
        <v>9887.2344410000005</v>
      </c>
      <c r="S611" s="17">
        <f t="shared" si="130"/>
        <v>231.99406892362401</v>
      </c>
      <c r="T611" s="16">
        <f t="shared" si="131"/>
        <v>988.72344410000005</v>
      </c>
      <c r="U611" s="14">
        <v>0</v>
      </c>
      <c r="V611" s="15">
        <v>0.128325750181326</v>
      </c>
      <c r="W611" s="13">
        <v>7475.0261111111113</v>
      </c>
      <c r="X611" s="17">
        <f t="shared" si="132"/>
        <v>959.23833333333323</v>
      </c>
      <c r="Y611" s="16">
        <f t="shared" si="133"/>
        <v>0</v>
      </c>
      <c r="Z611" s="14">
        <v>0.85</v>
      </c>
      <c r="AA611" s="15">
        <v>0.7522909805386282</v>
      </c>
      <c r="AB611" s="13">
        <v>8661.2599999999984</v>
      </c>
      <c r="AC611" s="16">
        <f t="shared" si="134"/>
        <v>6515.7877780999979</v>
      </c>
      <c r="AD611" s="16">
        <f t="shared" si="135"/>
        <v>7362.0709999999981</v>
      </c>
      <c r="AE611" s="14">
        <v>0.1011</v>
      </c>
      <c r="AF611" s="14">
        <v>9.7560975608999997E-2</v>
      </c>
      <c r="AG611" s="22">
        <v>41</v>
      </c>
      <c r="AH611" s="17">
        <f t="shared" si="136"/>
        <v>3.9999999999689999</v>
      </c>
      <c r="AI611" s="17">
        <f t="shared" si="137"/>
        <v>4.1451000000000002</v>
      </c>
      <c r="AJ611" s="14">
        <v>0.01</v>
      </c>
      <c r="AK611" s="15">
        <v>0</v>
      </c>
      <c r="AL611" s="21">
        <v>93.284361689798317</v>
      </c>
      <c r="AM611" s="16">
        <f t="shared" si="138"/>
        <v>0</v>
      </c>
      <c r="AN611" s="16">
        <f t="shared" si="139"/>
        <v>0.93284361689798323</v>
      </c>
      <c r="AO611" s="27">
        <v>0.49574539331812068</v>
      </c>
      <c r="AP611" s="27">
        <v>0.49050070712766247</v>
      </c>
    </row>
    <row r="612" spans="1:42" customFormat="1" x14ac:dyDescent="0.25">
      <c r="A612" t="str">
        <f t="shared" si="140"/>
        <v>46143PeruBetMGMBetMGM LLC</v>
      </c>
      <c r="B612" t="str">
        <f t="shared" si="127"/>
        <v>46143PeruBetMGM LLC</v>
      </c>
      <c r="C612" s="11">
        <v>46143</v>
      </c>
      <c r="D612" s="12" t="s">
        <v>39</v>
      </c>
      <c r="E612" s="12" t="s">
        <v>227</v>
      </c>
      <c r="F612" s="12" t="s">
        <v>234</v>
      </c>
      <c r="G612" s="12" t="s">
        <v>244</v>
      </c>
      <c r="H612" s="12" t="s">
        <v>28</v>
      </c>
      <c r="I612" s="12" t="s">
        <v>29</v>
      </c>
      <c r="J612" s="13">
        <v>14021.483017175882</v>
      </c>
      <c r="K612" s="14">
        <v>0.17</v>
      </c>
      <c r="L612" s="15">
        <v>0.27302100000000001</v>
      </c>
      <c r="M612" s="16">
        <v>8922</v>
      </c>
      <c r="N612" s="17">
        <f t="shared" si="128"/>
        <v>2435.8933620000003</v>
      </c>
      <c r="O612" s="16">
        <f t="shared" si="129"/>
        <v>1516.74</v>
      </c>
      <c r="P612" s="14">
        <v>0.13529184258349913</v>
      </c>
      <c r="Q612" s="15">
        <v>7.7134999999999995E-2</v>
      </c>
      <c r="R612" s="13">
        <v>9613</v>
      </c>
      <c r="S612" s="17">
        <f t="shared" si="130"/>
        <v>741.49875499999996</v>
      </c>
      <c r="T612" s="16">
        <f t="shared" si="131"/>
        <v>1300.5604827551772</v>
      </c>
      <c r="U612" s="14">
        <v>0</v>
      </c>
      <c r="V612" s="15">
        <v>0.27183786849227615</v>
      </c>
      <c r="W612" s="13">
        <v>1472.385</v>
      </c>
      <c r="X612" s="17">
        <f t="shared" si="132"/>
        <v>400.25</v>
      </c>
      <c r="Y612" s="16">
        <f t="shared" si="133"/>
        <v>0</v>
      </c>
      <c r="Z612" s="14">
        <v>0.85</v>
      </c>
      <c r="AA612" s="15">
        <v>0.7987999629589726</v>
      </c>
      <c r="AB612" s="13">
        <v>14021.483017175882</v>
      </c>
      <c r="AC612" s="16">
        <f t="shared" si="134"/>
        <v>11200.360114749958</v>
      </c>
      <c r="AD612" s="16">
        <f t="shared" si="135"/>
        <v>11918.260564599499</v>
      </c>
      <c r="AE612" s="14">
        <v>6.0600000000000001E-2</v>
      </c>
      <c r="AF612" s="14">
        <v>9.2105263157000003E-2</v>
      </c>
      <c r="AG612" s="22">
        <v>76</v>
      </c>
      <c r="AH612" s="17">
        <f t="shared" si="136"/>
        <v>6.9999999999320002</v>
      </c>
      <c r="AI612" s="17">
        <f t="shared" si="137"/>
        <v>4.6055999999999999</v>
      </c>
      <c r="AJ612" s="14">
        <v>0.01</v>
      </c>
      <c r="AK612" s="15">
        <v>4.234912816871818E-3</v>
      </c>
      <c r="AL612" s="21">
        <v>145.51134515746</v>
      </c>
      <c r="AM612" s="16">
        <f t="shared" si="138"/>
        <v>0.61622786060758628</v>
      </c>
      <c r="AN612" s="16">
        <f t="shared" si="139"/>
        <v>1.4551134515746</v>
      </c>
      <c r="AO612" s="27">
        <v>0</v>
      </c>
      <c r="AP612" s="27">
        <v>0</v>
      </c>
    </row>
    <row r="613" spans="1:42" customFormat="1" x14ac:dyDescent="0.25">
      <c r="A613" t="str">
        <f t="shared" si="140"/>
        <v>46143ColombiaCOMOPSCOMOPS</v>
      </c>
      <c r="B613" t="str">
        <f t="shared" si="127"/>
        <v>46143ColombiaCOMOPS</v>
      </c>
      <c r="C613" s="11">
        <v>46143</v>
      </c>
      <c r="D613" s="12" t="s">
        <v>18</v>
      </c>
      <c r="E613" s="12" t="s">
        <v>227</v>
      </c>
      <c r="F613" s="12" t="s">
        <v>235</v>
      </c>
      <c r="G613" s="12" t="s">
        <v>235</v>
      </c>
      <c r="H613" s="12" t="s">
        <v>28</v>
      </c>
      <c r="I613" s="12" t="s">
        <v>29</v>
      </c>
      <c r="J613" s="13">
        <v>8782.6200000000008</v>
      </c>
      <c r="K613" s="14">
        <v>0.15</v>
      </c>
      <c r="L613" s="15">
        <v>0.17012099999999999</v>
      </c>
      <c r="M613" s="16">
        <v>9514.6666559999994</v>
      </c>
      <c r="N613" s="17">
        <f t="shared" si="128"/>
        <v>1618.6446061853758</v>
      </c>
      <c r="O613" s="16">
        <f t="shared" si="129"/>
        <v>1427.1999983999999</v>
      </c>
      <c r="P613" s="14">
        <v>0.08</v>
      </c>
      <c r="Q613" s="15">
        <v>4.9882000000000003E-2</v>
      </c>
      <c r="R613" s="13">
        <v>9839.8333239999993</v>
      </c>
      <c r="S613" s="17">
        <f t="shared" si="130"/>
        <v>490.83056586776797</v>
      </c>
      <c r="T613" s="16">
        <f t="shared" si="131"/>
        <v>787.18666592</v>
      </c>
      <c r="U613" s="14">
        <v>0</v>
      </c>
      <c r="V613" s="15">
        <v>0.32536494524813758</v>
      </c>
      <c r="W613" s="13">
        <v>9374.0088888888895</v>
      </c>
      <c r="X613" s="17">
        <f t="shared" si="132"/>
        <v>3049.9738888888887</v>
      </c>
      <c r="Y613" s="16">
        <f t="shared" si="133"/>
        <v>0</v>
      </c>
      <c r="Z613" s="14">
        <v>0.6</v>
      </c>
      <c r="AA613" s="15">
        <v>0.29251354758982323</v>
      </c>
      <c r="AB613" s="13">
        <v>8782.6200000000008</v>
      </c>
      <c r="AC613" s="16">
        <f t="shared" si="134"/>
        <v>2569.0353333333337</v>
      </c>
      <c r="AD613" s="16">
        <f t="shared" si="135"/>
        <v>5269.5720000000001</v>
      </c>
      <c r="AE613" s="14">
        <v>2.5600000000000001E-2</v>
      </c>
      <c r="AF613" s="14">
        <v>0.111111111111</v>
      </c>
      <c r="AG613" s="22">
        <v>54</v>
      </c>
      <c r="AH613" s="17">
        <f t="shared" si="136"/>
        <v>5.9999999999940004</v>
      </c>
      <c r="AI613" s="17">
        <f t="shared" si="137"/>
        <v>1.3824000000000001</v>
      </c>
      <c r="AJ613" s="14">
        <v>0.01</v>
      </c>
      <c r="AK613" s="15">
        <v>0</v>
      </c>
      <c r="AL613" s="21">
        <v>57.803294999999999</v>
      </c>
      <c r="AM613" s="16">
        <f t="shared" si="138"/>
        <v>0</v>
      </c>
      <c r="AN613" s="16">
        <f t="shared" si="139"/>
        <v>0.57803294999999999</v>
      </c>
      <c r="AO613" s="27">
        <v>0.30757549726069283</v>
      </c>
      <c r="AP613" s="27">
        <v>-0.39367578571729561</v>
      </c>
    </row>
    <row r="614" spans="1:42" customFormat="1" x14ac:dyDescent="0.25">
      <c r="A614" t="str">
        <f t="shared" si="140"/>
        <v>46143ColombiaJetSmart JetSmart Colombia</v>
      </c>
      <c r="B614" t="str">
        <f t="shared" si="127"/>
        <v>46143ColombiaJetSmart Colombia</v>
      </c>
      <c r="C614" s="11">
        <v>46143</v>
      </c>
      <c r="D614" s="12" t="s">
        <v>18</v>
      </c>
      <c r="E614" s="12" t="s">
        <v>227</v>
      </c>
      <c r="F614" s="12" t="s">
        <v>236</v>
      </c>
      <c r="G614" s="12" t="s">
        <v>237</v>
      </c>
      <c r="H614" s="12" t="s">
        <v>36</v>
      </c>
      <c r="I614" s="12" t="s">
        <v>37</v>
      </c>
      <c r="J614" s="13">
        <v>16279.122664400002</v>
      </c>
      <c r="K614" s="14">
        <v>0.15</v>
      </c>
      <c r="L614" s="15">
        <v>0.16206799999999999</v>
      </c>
      <c r="M614" s="16">
        <v>16082.749999</v>
      </c>
      <c r="N614" s="17">
        <f t="shared" si="128"/>
        <v>2606.4991268379317</v>
      </c>
      <c r="O614" s="16">
        <f t="shared" si="129"/>
        <v>2412.4124998499997</v>
      </c>
      <c r="P614" s="14">
        <v>0.1</v>
      </c>
      <c r="Q614" s="15">
        <v>2.7216000000000001E-2</v>
      </c>
      <c r="R614" s="13">
        <v>17323.749999</v>
      </c>
      <c r="S614" s="17">
        <f t="shared" si="130"/>
        <v>471.483179972784</v>
      </c>
      <c r="T614" s="16">
        <f t="shared" si="131"/>
        <v>1732.3749999000001</v>
      </c>
      <c r="U614" s="14">
        <v>0</v>
      </c>
      <c r="V614" s="15">
        <v>0.24241919537070195</v>
      </c>
      <c r="W614" s="13">
        <v>14706.717222222222</v>
      </c>
      <c r="X614" s="17">
        <f t="shared" si="132"/>
        <v>3565.1905555555559</v>
      </c>
      <c r="Y614" s="16">
        <f t="shared" si="133"/>
        <v>0</v>
      </c>
      <c r="Z614" s="14">
        <v>0.9</v>
      </c>
      <c r="AA614" s="15">
        <v>0.56456481159454985</v>
      </c>
      <c r="AB614" s="13">
        <v>16279.122664400002</v>
      </c>
      <c r="AC614" s="16">
        <f t="shared" si="134"/>
        <v>9190.6198199515529</v>
      </c>
      <c r="AD614" s="16">
        <f t="shared" si="135"/>
        <v>14651.210397960002</v>
      </c>
      <c r="AE614" s="14">
        <v>5.8200000000000002E-2</v>
      </c>
      <c r="AF614" s="14">
        <v>6.7567567566999998E-2</v>
      </c>
      <c r="AG614" s="22">
        <v>148</v>
      </c>
      <c r="AH614" s="17">
        <f t="shared" si="136"/>
        <v>9.9999999999159996</v>
      </c>
      <c r="AI614" s="17">
        <f t="shared" si="137"/>
        <v>8.6135999999999999</v>
      </c>
      <c r="AJ614" s="14">
        <v>0.01</v>
      </c>
      <c r="AK614" s="15">
        <v>0</v>
      </c>
      <c r="AL614" s="21">
        <v>55.317033333333335</v>
      </c>
      <c r="AM614" s="16">
        <f t="shared" si="138"/>
        <v>0</v>
      </c>
      <c r="AN614" s="16">
        <f t="shared" si="139"/>
        <v>0.55317033333333332</v>
      </c>
      <c r="AO614" s="27">
        <v>0.29527247737026513</v>
      </c>
      <c r="AP614" s="27">
        <v>-0.37921549767097906</v>
      </c>
    </row>
    <row r="615" spans="1:42" customFormat="1" x14ac:dyDescent="0.25">
      <c r="A615" t="str">
        <f t="shared" si="140"/>
        <v>46143PeruJetSmart JetSmart Per</v>
      </c>
      <c r="B615" t="str">
        <f t="shared" si="127"/>
        <v>46143PeruJetSmart Per</v>
      </c>
      <c r="C615" s="11">
        <v>46143</v>
      </c>
      <c r="D615" s="12" t="s">
        <v>39</v>
      </c>
      <c r="E615" s="12" t="s">
        <v>227</v>
      </c>
      <c r="F615" s="12" t="s">
        <v>236</v>
      </c>
      <c r="G615" s="12" t="s">
        <v>238</v>
      </c>
      <c r="H615" s="12" t="s">
        <v>36</v>
      </c>
      <c r="I615" s="12" t="s">
        <v>37</v>
      </c>
      <c r="J615" s="13">
        <v>37766.681752500001</v>
      </c>
      <c r="K615" s="14">
        <v>0.15</v>
      </c>
      <c r="L615" s="15">
        <v>0.29617300000000002</v>
      </c>
      <c r="M615" s="16">
        <v>42948.507221</v>
      </c>
      <c r="N615" s="17">
        <f t="shared" si="128"/>
        <v>12720.188229165235</v>
      </c>
      <c r="O615" s="16">
        <f t="shared" si="129"/>
        <v>6442.27608315</v>
      </c>
      <c r="P615" s="14">
        <v>0.1</v>
      </c>
      <c r="Q615" s="15">
        <v>0.11226</v>
      </c>
      <c r="R615" s="13">
        <v>45650.757221</v>
      </c>
      <c r="S615" s="17">
        <f t="shared" si="130"/>
        <v>5124.7540056294602</v>
      </c>
      <c r="T615" s="16">
        <f t="shared" si="131"/>
        <v>4565.0757221000003</v>
      </c>
      <c r="U615" s="14">
        <v>0</v>
      </c>
      <c r="V615" s="15">
        <v>0.11069048757803168</v>
      </c>
      <c r="W615" s="13">
        <v>37726.251944444448</v>
      </c>
      <c r="X615" s="17">
        <f t="shared" si="132"/>
        <v>4175.9372222222219</v>
      </c>
      <c r="Y615" s="16">
        <f t="shared" si="133"/>
        <v>0</v>
      </c>
      <c r="Z615" s="14">
        <v>0.6</v>
      </c>
      <c r="AA615" s="15">
        <v>0.79838902397467759</v>
      </c>
      <c r="AB615" s="13">
        <v>37766.681752500001</v>
      </c>
      <c r="AC615" s="16">
        <f t="shared" si="134"/>
        <v>30152.504183140743</v>
      </c>
      <c r="AD615" s="16">
        <f t="shared" si="135"/>
        <v>22660.009051500001</v>
      </c>
      <c r="AE615" s="14">
        <v>5.9499999999999997E-2</v>
      </c>
      <c r="AF615" s="14">
        <v>0.16877637130799999</v>
      </c>
      <c r="AG615" s="22">
        <v>237</v>
      </c>
      <c r="AH615" s="17">
        <f t="shared" si="136"/>
        <v>39.999999999996</v>
      </c>
      <c r="AI615" s="17">
        <f t="shared" si="137"/>
        <v>14.1015</v>
      </c>
      <c r="AJ615" s="14">
        <v>0.01</v>
      </c>
      <c r="AK615" s="15">
        <v>4.2632891899520498E-4</v>
      </c>
      <c r="AL615" s="21">
        <v>178.82290833333332</v>
      </c>
      <c r="AM615" s="16">
        <f t="shared" si="138"/>
        <v>7.6237377201328629E-2</v>
      </c>
      <c r="AN615" s="16">
        <f t="shared" si="139"/>
        <v>1.7882290833333332</v>
      </c>
      <c r="AO615" s="27">
        <v>0.32484369193740015</v>
      </c>
      <c r="AP615" s="27">
        <v>0.10810126633811837</v>
      </c>
    </row>
    <row r="616" spans="1:42" customFormat="1" x14ac:dyDescent="0.25">
      <c r="A616" t="str">
        <f t="shared" si="140"/>
        <v>46143PeruNoom  IncNoom  Inc</v>
      </c>
      <c r="B616" t="str">
        <f t="shared" si="127"/>
        <v>46143PeruNoom  Inc</v>
      </c>
      <c r="C616" s="11">
        <v>46143</v>
      </c>
      <c r="D616" s="12" t="s">
        <v>39</v>
      </c>
      <c r="E616" s="12" t="s">
        <v>227</v>
      </c>
      <c r="F616" s="12" t="s">
        <v>239</v>
      </c>
      <c r="G616" s="12" t="s">
        <v>239</v>
      </c>
      <c r="H616" s="12" t="s">
        <v>41</v>
      </c>
      <c r="I616" s="12" t="s">
        <v>42</v>
      </c>
      <c r="J616" s="13">
        <v>1665.4420879900006</v>
      </c>
      <c r="K616" s="14">
        <v>0.15</v>
      </c>
      <c r="L616" s="15">
        <v>0.45033400000000001</v>
      </c>
      <c r="M616" s="16">
        <v>1612</v>
      </c>
      <c r="N616" s="17">
        <f t="shared" si="128"/>
        <v>725.93840799999998</v>
      </c>
      <c r="O616" s="16">
        <f t="shared" si="129"/>
        <v>241.79999999999998</v>
      </c>
      <c r="P616" s="14">
        <v>0.1</v>
      </c>
      <c r="Q616" s="15">
        <v>0.12810099999999999</v>
      </c>
      <c r="R616" s="13">
        <v>1733</v>
      </c>
      <c r="S616" s="17">
        <f t="shared" si="130"/>
        <v>221.999033</v>
      </c>
      <c r="T616" s="16">
        <f t="shared" si="131"/>
        <v>173.3</v>
      </c>
      <c r="U616" s="14">
        <v>0</v>
      </c>
      <c r="V616" s="15">
        <v>0</v>
      </c>
      <c r="W616" s="13">
        <v>0</v>
      </c>
      <c r="X616" s="17">
        <f t="shared" si="132"/>
        <v>0</v>
      </c>
      <c r="Y616" s="16">
        <f t="shared" si="133"/>
        <v>0</v>
      </c>
      <c r="Z616" s="14">
        <v>0.85</v>
      </c>
      <c r="AA616" s="15">
        <v>0.85562867077522531</v>
      </c>
      <c r="AB616" s="13">
        <v>1665.4420879900006</v>
      </c>
      <c r="AC616" s="16">
        <f t="shared" si="134"/>
        <v>1425</v>
      </c>
      <c r="AD616" s="16">
        <f t="shared" si="135"/>
        <v>1415.6257747915004</v>
      </c>
      <c r="AE616" s="14">
        <v>6.5199999999999994E-2</v>
      </c>
      <c r="AF616" s="14">
        <v>0</v>
      </c>
      <c r="AG616" s="22">
        <v>11</v>
      </c>
      <c r="AH616" s="17">
        <f t="shared" si="136"/>
        <v>0</v>
      </c>
      <c r="AI616" s="17">
        <f t="shared" si="137"/>
        <v>0.71719999999999995</v>
      </c>
      <c r="AJ616" s="14">
        <v>0.01</v>
      </c>
      <c r="AK616" s="15">
        <v>0</v>
      </c>
      <c r="AL616" s="21">
        <v>21.125624999999999</v>
      </c>
      <c r="AM616" s="16">
        <f t="shared" si="138"/>
        <v>0</v>
      </c>
      <c r="AN616" s="16">
        <f t="shared" si="139"/>
        <v>0.21125625000000001</v>
      </c>
      <c r="AO616" s="27">
        <v>0.4986887051899942</v>
      </c>
      <c r="AP616" s="27">
        <v>0.5975964102907857</v>
      </c>
    </row>
    <row r="617" spans="1:42" customFormat="1" x14ac:dyDescent="0.25">
      <c r="A617" t="str">
        <f t="shared" si="140"/>
        <v>46143ColombiaPriceline Partner SolutionsPriceline</v>
      </c>
      <c r="B617" t="str">
        <f t="shared" si="127"/>
        <v>46143ColombiaPriceline</v>
      </c>
      <c r="C617" s="11">
        <v>46143</v>
      </c>
      <c r="D617" s="12" t="s">
        <v>18</v>
      </c>
      <c r="E617" s="12" t="s">
        <v>227</v>
      </c>
      <c r="F617" s="12" t="s">
        <v>240</v>
      </c>
      <c r="G617" s="12" t="s">
        <v>158</v>
      </c>
      <c r="H617" s="12" t="s">
        <v>28</v>
      </c>
      <c r="I617" s="12" t="s">
        <v>29</v>
      </c>
      <c r="J617" s="13">
        <v>5749.2099999999982</v>
      </c>
      <c r="K617" s="14">
        <v>0.15</v>
      </c>
      <c r="L617" s="15">
        <v>0.24341399999999999</v>
      </c>
      <c r="M617" s="16">
        <v>6650.25</v>
      </c>
      <c r="N617" s="17">
        <f t="shared" si="128"/>
        <v>1618.7639534999998</v>
      </c>
      <c r="O617" s="16">
        <f t="shared" si="129"/>
        <v>997.53749999999991</v>
      </c>
      <c r="P617" s="14">
        <v>0.10495167511239072</v>
      </c>
      <c r="Q617" s="15">
        <v>9.1382000000000005E-2</v>
      </c>
      <c r="R617" s="13">
        <v>6762.75</v>
      </c>
      <c r="S617" s="17">
        <f t="shared" si="130"/>
        <v>617.99362050000002</v>
      </c>
      <c r="T617" s="16">
        <f t="shared" si="131"/>
        <v>709.76194086632029</v>
      </c>
      <c r="U617" s="14">
        <v>0</v>
      </c>
      <c r="V617" s="15">
        <v>5.1928878280240204E-2</v>
      </c>
      <c r="W617" s="13">
        <v>4794.5972222222217</v>
      </c>
      <c r="X617" s="17">
        <f t="shared" si="132"/>
        <v>248.97805555555556</v>
      </c>
      <c r="Y617" s="16">
        <f t="shared" si="133"/>
        <v>0</v>
      </c>
      <c r="Z617" s="14">
        <v>0.80189999999999995</v>
      </c>
      <c r="AA617" s="15">
        <v>0.79193629308297253</v>
      </c>
      <c r="AB617" s="13">
        <v>5749.2099999999982</v>
      </c>
      <c r="AC617" s="16">
        <f t="shared" si="134"/>
        <v>4553.0080555555551</v>
      </c>
      <c r="AD617" s="16">
        <f t="shared" si="135"/>
        <v>4610.2914989999981</v>
      </c>
      <c r="AE617" s="14">
        <v>0.17180000000000001</v>
      </c>
      <c r="AF617" s="14">
        <v>3.4482758619999998E-2</v>
      </c>
      <c r="AG617" s="22">
        <v>29</v>
      </c>
      <c r="AH617" s="17">
        <f t="shared" si="136"/>
        <v>0.99999999998</v>
      </c>
      <c r="AI617" s="17">
        <f t="shared" si="137"/>
        <v>4.9822000000000006</v>
      </c>
      <c r="AJ617" s="14">
        <v>0.01</v>
      </c>
      <c r="AK617" s="15">
        <v>6.1236708148877158E-3</v>
      </c>
      <c r="AL617" s="21">
        <v>61.693259152777756</v>
      </c>
      <c r="AM617" s="16">
        <f t="shared" si="138"/>
        <v>0.37778921054916959</v>
      </c>
      <c r="AN617" s="16">
        <f t="shared" si="139"/>
        <v>0.61693259152777757</v>
      </c>
      <c r="AO617" s="27">
        <v>0</v>
      </c>
      <c r="AP617" s="27">
        <v>-0.50215824194740077</v>
      </c>
    </row>
    <row r="618" spans="1:42" customFormat="1" x14ac:dyDescent="0.25">
      <c r="A618" t="str">
        <f t="shared" si="140"/>
        <v>46143PeruMRLMRL</v>
      </c>
      <c r="B618" t="str">
        <f t="shared" si="127"/>
        <v>46143PeruMRL</v>
      </c>
      <c r="C618" s="11">
        <v>46143</v>
      </c>
      <c r="D618" s="12" t="s">
        <v>39</v>
      </c>
      <c r="E618" s="12" t="s">
        <v>227</v>
      </c>
      <c r="F618" s="12" t="s">
        <v>241</v>
      </c>
      <c r="G618" s="12" t="s">
        <v>241</v>
      </c>
      <c r="H618" s="12" t="s">
        <v>141</v>
      </c>
      <c r="I618" s="12" t="s">
        <v>142</v>
      </c>
      <c r="J618" s="13">
        <v>5569.5320000000002</v>
      </c>
      <c r="K618" s="14">
        <v>0</v>
      </c>
      <c r="L618" s="15">
        <v>0</v>
      </c>
      <c r="M618" s="16">
        <v>0</v>
      </c>
      <c r="N618" s="17">
        <f t="shared" si="128"/>
        <v>0</v>
      </c>
      <c r="O618" s="16">
        <f t="shared" si="129"/>
        <v>0</v>
      </c>
      <c r="P618" s="14">
        <v>0</v>
      </c>
      <c r="Q618" s="15">
        <v>0</v>
      </c>
      <c r="R618" s="13">
        <v>0</v>
      </c>
      <c r="S618" s="17">
        <f t="shared" si="130"/>
        <v>0</v>
      </c>
      <c r="T618" s="16">
        <f t="shared" si="131"/>
        <v>0</v>
      </c>
      <c r="U618" s="14">
        <v>0</v>
      </c>
      <c r="V618" s="15">
        <v>0</v>
      </c>
      <c r="W618" s="13">
        <v>0</v>
      </c>
      <c r="X618" s="17">
        <f t="shared" si="132"/>
        <v>0</v>
      </c>
      <c r="Y618" s="16">
        <f t="shared" si="133"/>
        <v>0</v>
      </c>
      <c r="Z618" s="14">
        <v>0</v>
      </c>
      <c r="AA618" s="15">
        <v>0.79563809545577613</v>
      </c>
      <c r="AB618" s="13">
        <v>5569.5320000000002</v>
      </c>
      <c r="AC618" s="16">
        <f t="shared" si="134"/>
        <v>4431.3318330599996</v>
      </c>
      <c r="AD618" s="16">
        <f t="shared" si="135"/>
        <v>0</v>
      </c>
      <c r="AE618" s="14">
        <v>0</v>
      </c>
      <c r="AF618" s="14">
        <v>0.13888888888799999</v>
      </c>
      <c r="AG618" s="22">
        <v>36</v>
      </c>
      <c r="AH618" s="17">
        <f t="shared" si="136"/>
        <v>4.9999999999679998</v>
      </c>
      <c r="AI618" s="17">
        <f t="shared" si="137"/>
        <v>0</v>
      </c>
      <c r="AJ618" s="14">
        <v>0.01</v>
      </c>
      <c r="AK618" s="15">
        <v>4.4356584461721577E-3</v>
      </c>
      <c r="AL618" s="21">
        <v>74.89126336431984</v>
      </c>
      <c r="AM618" s="16">
        <f t="shared" si="138"/>
        <v>0.33219206488644876</v>
      </c>
      <c r="AN618" s="16">
        <f t="shared" si="139"/>
        <v>0.74891263364319838</v>
      </c>
      <c r="AO618" s="27">
        <v>0.2707030766145001</v>
      </c>
      <c r="AP618" s="27">
        <v>0.13102025110745344</v>
      </c>
    </row>
    <row r="619" spans="1:42" customFormat="1" x14ac:dyDescent="0.25">
      <c r="A619" t="str">
        <f t="shared" si="140"/>
        <v>46143ColombiaRelayRelay</v>
      </c>
      <c r="B619" t="str">
        <f t="shared" si="127"/>
        <v>46143ColombiaRelay</v>
      </c>
      <c r="C619" s="11">
        <v>46143</v>
      </c>
      <c r="D619" s="12" t="s">
        <v>18</v>
      </c>
      <c r="E619" s="12" t="s">
        <v>227</v>
      </c>
      <c r="F619" s="12" t="s">
        <v>242</v>
      </c>
      <c r="G619" s="12" t="s">
        <v>242</v>
      </c>
      <c r="H619" s="12" t="s">
        <v>32</v>
      </c>
      <c r="I619" s="12" t="s">
        <v>33</v>
      </c>
      <c r="J619" s="13">
        <v>1412.2899999999997</v>
      </c>
      <c r="K619" s="14">
        <v>0</v>
      </c>
      <c r="L619" s="15">
        <v>0</v>
      </c>
      <c r="M619" s="16">
        <v>0</v>
      </c>
      <c r="N619" s="17">
        <f t="shared" si="128"/>
        <v>0</v>
      </c>
      <c r="O619" s="16">
        <f t="shared" si="129"/>
        <v>0</v>
      </c>
      <c r="P619" s="14">
        <v>0</v>
      </c>
      <c r="Q619" s="15">
        <v>0</v>
      </c>
      <c r="R619" s="13">
        <v>0</v>
      </c>
      <c r="S619" s="17">
        <f t="shared" si="130"/>
        <v>0</v>
      </c>
      <c r="T619" s="16">
        <f t="shared" si="131"/>
        <v>0</v>
      </c>
      <c r="U619" s="14">
        <v>0</v>
      </c>
      <c r="V619" s="15">
        <v>0</v>
      </c>
      <c r="W619" s="13">
        <v>0</v>
      </c>
      <c r="X619" s="17">
        <f t="shared" si="132"/>
        <v>0</v>
      </c>
      <c r="Y619" s="16">
        <f t="shared" si="133"/>
        <v>0</v>
      </c>
      <c r="Z619" s="14">
        <v>0.9405</v>
      </c>
      <c r="AA619" s="15">
        <v>0.84664622704968528</v>
      </c>
      <c r="AB619" s="13">
        <v>1412.2899999999997</v>
      </c>
      <c r="AC619" s="16">
        <f t="shared" si="134"/>
        <v>1195.7099999999998</v>
      </c>
      <c r="AD619" s="16">
        <f t="shared" si="135"/>
        <v>1328.2587449999999</v>
      </c>
      <c r="AE619" s="14">
        <v>9.5200000000000007E-2</v>
      </c>
      <c r="AF619" s="14">
        <v>0.117647058823</v>
      </c>
      <c r="AG619" s="22">
        <v>17</v>
      </c>
      <c r="AH619" s="17">
        <f t="shared" si="136"/>
        <v>1.9999999999910001</v>
      </c>
      <c r="AI619" s="17">
        <f t="shared" si="137"/>
        <v>1.6184000000000001</v>
      </c>
      <c r="AJ619" s="14">
        <v>0.01</v>
      </c>
      <c r="AK619" s="15">
        <v>1.6641924181063111E-2</v>
      </c>
      <c r="AL619" s="21">
        <v>37.546478999999998</v>
      </c>
      <c r="AM619" s="16">
        <f t="shared" si="138"/>
        <v>0.62484565678387827</v>
      </c>
      <c r="AN619" s="16">
        <f t="shared" si="139"/>
        <v>0.37546478999999999</v>
      </c>
      <c r="AO619" s="27">
        <v>0.39960208604109215</v>
      </c>
      <c r="AP619" s="27">
        <v>0.85142680245084645</v>
      </c>
    </row>
    <row r="620" spans="1:42" customFormat="1" x14ac:dyDescent="0.25">
      <c r="A620" t="str">
        <f t="shared" si="140"/>
        <v>46143PeruBelcorpBelcorp</v>
      </c>
      <c r="B620" t="str">
        <f t="shared" si="127"/>
        <v>46143PeruBelcorp</v>
      </c>
      <c r="C620" s="11">
        <v>46143</v>
      </c>
      <c r="D620" s="12" t="s">
        <v>39</v>
      </c>
      <c r="E620" s="12" t="s">
        <v>227</v>
      </c>
      <c r="F620" s="12" t="s">
        <v>243</v>
      </c>
      <c r="G620" s="12" t="s">
        <v>243</v>
      </c>
      <c r="H620" s="12" t="s">
        <v>36</v>
      </c>
      <c r="I620" s="12" t="s">
        <v>37</v>
      </c>
      <c r="J620" s="13">
        <v>20801.200000000023</v>
      </c>
      <c r="K620" s="14">
        <v>0</v>
      </c>
      <c r="L620" s="15">
        <v>0</v>
      </c>
      <c r="M620" s="16">
        <v>0</v>
      </c>
      <c r="N620" s="17">
        <f t="shared" si="128"/>
        <v>0</v>
      </c>
      <c r="O620" s="16">
        <f t="shared" si="129"/>
        <v>0</v>
      </c>
      <c r="P620" s="14">
        <v>0</v>
      </c>
      <c r="Q620" s="15">
        <v>0</v>
      </c>
      <c r="R620" s="13">
        <v>0</v>
      </c>
      <c r="S620" s="17">
        <f t="shared" si="130"/>
        <v>0</v>
      </c>
      <c r="T620" s="16">
        <f t="shared" si="131"/>
        <v>0</v>
      </c>
      <c r="U620" s="14">
        <v>0</v>
      </c>
      <c r="V620" s="15">
        <v>0</v>
      </c>
      <c r="W620" s="13">
        <v>0</v>
      </c>
      <c r="X620" s="17">
        <f t="shared" si="132"/>
        <v>0</v>
      </c>
      <c r="Y620" s="16">
        <f t="shared" si="133"/>
        <v>0</v>
      </c>
      <c r="Z620" s="14">
        <v>0.51939999999999964</v>
      </c>
      <c r="AA620" s="15">
        <v>0.4469006581992066</v>
      </c>
      <c r="AB620" s="13">
        <v>20801.200000000023</v>
      </c>
      <c r="AC620" s="16">
        <f t="shared" si="134"/>
        <v>9296.069971333347</v>
      </c>
      <c r="AD620" s="16">
        <f t="shared" si="135"/>
        <v>10804.143280000004</v>
      </c>
      <c r="AE620" s="14">
        <v>5.9499999999999997E-2</v>
      </c>
      <c r="AF620" s="14">
        <v>0.21666666666600001</v>
      </c>
      <c r="AG620" s="22">
        <v>180</v>
      </c>
      <c r="AH620" s="17">
        <f t="shared" si="136"/>
        <v>38.999999999880004</v>
      </c>
      <c r="AI620" s="17">
        <f t="shared" si="137"/>
        <v>10.709999999999999</v>
      </c>
      <c r="AJ620" s="14">
        <v>0.01</v>
      </c>
      <c r="AK620" s="15">
        <v>0</v>
      </c>
      <c r="AL620" s="21">
        <v>105.36938728370251</v>
      </c>
      <c r="AM620" s="16">
        <f t="shared" si="138"/>
        <v>0</v>
      </c>
      <c r="AN620" s="16">
        <f t="shared" si="139"/>
        <v>1.0536938728370251</v>
      </c>
      <c r="AO620" s="27">
        <v>0.14076559983954007</v>
      </c>
      <c r="AP620" s="27">
        <v>-15.044359423859227</v>
      </c>
    </row>
    <row r="621" spans="1:42" customFormat="1" x14ac:dyDescent="0.25">
      <c r="A621" t="str">
        <f t="shared" si="140"/>
        <v>46143ColombiaAltice GroupAltice</v>
      </c>
      <c r="B621" t="str">
        <f t="shared" si="127"/>
        <v>46143ColombiaAltice</v>
      </c>
      <c r="C621" s="11">
        <v>46143</v>
      </c>
      <c r="D621" s="12" t="s">
        <v>18</v>
      </c>
      <c r="E621" s="12" t="s">
        <v>227</v>
      </c>
      <c r="F621" s="12" t="s">
        <v>30</v>
      </c>
      <c r="G621" s="12" t="s">
        <v>31</v>
      </c>
      <c r="H621" s="12" t="s">
        <v>32</v>
      </c>
      <c r="I621" s="12" t="s">
        <v>33</v>
      </c>
      <c r="J621" s="13">
        <v>10141.69</v>
      </c>
      <c r="K621" s="14">
        <v>0.15658521361549643</v>
      </c>
      <c r="L621" s="15">
        <v>0.24358299999999999</v>
      </c>
      <c r="M621" s="16">
        <v>13589.566656000001</v>
      </c>
      <c r="N621" s="17">
        <f t="shared" si="128"/>
        <v>3310.187414768448</v>
      </c>
      <c r="O621" s="16">
        <f t="shared" si="129"/>
        <v>2127.9251977717877</v>
      </c>
      <c r="P621" s="14">
        <v>5.8891661340034075E-2</v>
      </c>
      <c r="Q621" s="15">
        <v>0.105237</v>
      </c>
      <c r="R621" s="13">
        <v>14738.066656000001</v>
      </c>
      <c r="S621" s="17">
        <f t="shared" si="130"/>
        <v>1550.9899206774721</v>
      </c>
      <c r="T621" s="16">
        <f t="shared" si="131"/>
        <v>867.94923031200051</v>
      </c>
      <c r="U621" s="14">
        <v>0.10079945151312224</v>
      </c>
      <c r="V621" s="15">
        <v>0.20912730948084884</v>
      </c>
      <c r="W621" s="13">
        <v>9094.6966666666667</v>
      </c>
      <c r="X621" s="17">
        <f t="shared" si="132"/>
        <v>1901.9494444444445</v>
      </c>
      <c r="Y621" s="16">
        <f t="shared" si="133"/>
        <v>916.74043567822116</v>
      </c>
      <c r="Z621" s="14">
        <v>0.8</v>
      </c>
      <c r="AA621" s="15">
        <v>0.6155660447124689</v>
      </c>
      <c r="AB621" s="13">
        <v>10141.69</v>
      </c>
      <c r="AC621" s="16">
        <f t="shared" si="134"/>
        <v>6242.8799999999992</v>
      </c>
      <c r="AD621" s="16">
        <f t="shared" si="135"/>
        <v>8113.3520000000008</v>
      </c>
      <c r="AE621" s="14">
        <v>0.1391</v>
      </c>
      <c r="AF621" s="14">
        <v>7.2727272726999997E-2</v>
      </c>
      <c r="AG621" s="22">
        <v>110</v>
      </c>
      <c r="AH621" s="17">
        <f t="shared" si="136"/>
        <v>7.99999999997</v>
      </c>
      <c r="AI621" s="17">
        <f t="shared" si="137"/>
        <v>15.301</v>
      </c>
      <c r="AJ621" s="14">
        <v>0.01</v>
      </c>
      <c r="AK621" s="15">
        <v>2.094994161218668E-2</v>
      </c>
      <c r="AL621" s="21">
        <v>91.440887666666669</v>
      </c>
      <c r="AM621" s="16">
        <f t="shared" si="138"/>
        <v>1.9156812575831879</v>
      </c>
      <c r="AN621" s="16">
        <f t="shared" si="139"/>
        <v>0.9144088766666667</v>
      </c>
      <c r="AO621" s="27">
        <v>-0.13333559081649785</v>
      </c>
      <c r="AP621" s="27">
        <v>4.3045316718956249E-2</v>
      </c>
    </row>
    <row r="622" spans="1:42" customFormat="1" x14ac:dyDescent="0.25">
      <c r="A622" t="str">
        <f t="shared" si="140"/>
        <v>46143PeruBanco BCIBanco BCI</v>
      </c>
      <c r="B622" t="str">
        <f t="shared" si="127"/>
        <v>46143PeruBanco BCI</v>
      </c>
      <c r="C622" s="11">
        <v>46143</v>
      </c>
      <c r="D622" s="12" t="s">
        <v>39</v>
      </c>
      <c r="E622" s="12" t="s">
        <v>227</v>
      </c>
      <c r="F622" s="12" t="s">
        <v>246</v>
      </c>
      <c r="G622" s="12" t="s">
        <v>246</v>
      </c>
      <c r="H622" s="12" t="s">
        <v>36</v>
      </c>
      <c r="I622" s="12" t="s">
        <v>37</v>
      </c>
      <c r="J622" s="13">
        <v>9336.4</v>
      </c>
      <c r="K622" s="14"/>
      <c r="L622" s="15"/>
      <c r="M622" s="16"/>
      <c r="N622" s="17">
        <f t="shared" si="128"/>
        <v>0</v>
      </c>
      <c r="O622" s="16">
        <f t="shared" si="129"/>
        <v>0</v>
      </c>
      <c r="P622" s="14"/>
      <c r="Q622" s="15"/>
      <c r="R622" s="13"/>
      <c r="S622" s="17">
        <f t="shared" si="130"/>
        <v>0</v>
      </c>
      <c r="T622" s="16">
        <f t="shared" si="131"/>
        <v>0</v>
      </c>
      <c r="U622" s="14"/>
      <c r="V622" s="15"/>
      <c r="W622" s="13"/>
      <c r="X622" s="17">
        <f t="shared" si="132"/>
        <v>0</v>
      </c>
      <c r="Y622" s="16">
        <f t="shared" si="133"/>
        <v>0</v>
      </c>
      <c r="Z622" s="14">
        <v>0.85</v>
      </c>
      <c r="AA622" s="15">
        <v>0.8511139197120946</v>
      </c>
      <c r="AB622" s="13">
        <v>9336.4</v>
      </c>
      <c r="AC622" s="16">
        <f t="shared" si="134"/>
        <v>7946.34</v>
      </c>
      <c r="AD622" s="16">
        <f t="shared" si="135"/>
        <v>7935.94</v>
      </c>
      <c r="AE622" s="14"/>
      <c r="AF622" s="14"/>
      <c r="AG622" s="22"/>
      <c r="AH622" s="17">
        <f t="shared" si="136"/>
        <v>0</v>
      </c>
      <c r="AI622" s="17">
        <f t="shared" si="137"/>
        <v>0</v>
      </c>
      <c r="AJ622" s="14">
        <v>0.01</v>
      </c>
      <c r="AK622" s="15">
        <v>0</v>
      </c>
      <c r="AL622" s="21">
        <v>14.93014413230105</v>
      </c>
      <c r="AM622" s="16">
        <f t="shared" si="138"/>
        <v>0</v>
      </c>
      <c r="AN622" s="16">
        <f t="shared" si="139"/>
        <v>0.14930144132301051</v>
      </c>
      <c r="AO622" s="27">
        <v>0.16242184596870007</v>
      </c>
      <c r="AP622" s="27">
        <v>-0.4406750569275375</v>
      </c>
    </row>
    <row r="623" spans="1:42" customFormat="1" x14ac:dyDescent="0.25">
      <c r="A623" t="str">
        <f t="shared" si="140"/>
        <v>46143ColombiaVerizonVerizon</v>
      </c>
      <c r="B623" t="str">
        <f t="shared" si="127"/>
        <v>46143ColombiaVerizon</v>
      </c>
      <c r="C623" s="11">
        <v>46143</v>
      </c>
      <c r="D623" s="12" t="s">
        <v>18</v>
      </c>
      <c r="E623" s="12" t="s">
        <v>227</v>
      </c>
      <c r="F623" s="12" t="s">
        <v>245</v>
      </c>
      <c r="G623" s="12" t="s">
        <v>245</v>
      </c>
      <c r="H623" s="12" t="s">
        <v>25</v>
      </c>
      <c r="I623" s="12" t="s">
        <v>26</v>
      </c>
      <c r="J623" s="13">
        <v>2338.7399999999998</v>
      </c>
      <c r="K623" s="14"/>
      <c r="L623" s="15"/>
      <c r="M623" s="16"/>
      <c r="N623" s="17">
        <f t="shared" si="128"/>
        <v>0</v>
      </c>
      <c r="O623" s="16">
        <f t="shared" si="129"/>
        <v>0</v>
      </c>
      <c r="P623" s="14"/>
      <c r="Q623" s="15"/>
      <c r="R623" s="13"/>
      <c r="S623" s="17">
        <f t="shared" si="130"/>
        <v>0</v>
      </c>
      <c r="T623" s="16">
        <f t="shared" si="131"/>
        <v>0</v>
      </c>
      <c r="U623" s="14"/>
      <c r="V623" s="15"/>
      <c r="W623" s="13"/>
      <c r="X623" s="17">
        <f t="shared" si="132"/>
        <v>0</v>
      </c>
      <c r="Y623" s="16">
        <f t="shared" si="133"/>
        <v>0</v>
      </c>
      <c r="Z623" s="14">
        <v>0.9</v>
      </c>
      <c r="AA623" s="15">
        <v>1.0049428324653447</v>
      </c>
      <c r="AB623" s="13">
        <v>2338.7399999999998</v>
      </c>
      <c r="AC623" s="16">
        <f t="shared" si="134"/>
        <v>2350.2999999999997</v>
      </c>
      <c r="AD623" s="16">
        <f t="shared" si="135"/>
        <v>2104.866</v>
      </c>
      <c r="AE623" s="14"/>
      <c r="AF623" s="14"/>
      <c r="AG623" s="22"/>
      <c r="AH623" s="17">
        <f t="shared" si="136"/>
        <v>0</v>
      </c>
      <c r="AI623" s="17">
        <f t="shared" si="137"/>
        <v>0</v>
      </c>
      <c r="AJ623" s="14">
        <v>0.01</v>
      </c>
      <c r="AK623" s="15">
        <v>5.0598196028224145E-3</v>
      </c>
      <c r="AL623" s="21">
        <v>32.904199999999996</v>
      </c>
      <c r="AM623" s="16">
        <f t="shared" si="138"/>
        <v>0.16648931617518928</v>
      </c>
      <c r="AN623" s="16">
        <f t="shared" si="139"/>
        <v>0.32904199999999995</v>
      </c>
      <c r="AO623" s="27">
        <v>0.37241573722375781</v>
      </c>
      <c r="AP623" s="27">
        <v>0.330106984781388</v>
      </c>
    </row>
    <row r="624" spans="1:42" customFormat="1" x14ac:dyDescent="0.25">
      <c r="A624" t="str">
        <f t="shared" si="140"/>
        <v>46174ColombiaACEnigma</v>
      </c>
      <c r="B624" t="str">
        <f t="shared" si="127"/>
        <v>46174ColombiaEnigma</v>
      </c>
      <c r="C624" s="11">
        <v>46174</v>
      </c>
      <c r="D624" s="12" t="s">
        <v>18</v>
      </c>
      <c r="E624" s="12" t="s">
        <v>227</v>
      </c>
      <c r="F624" s="12" t="s">
        <v>19</v>
      </c>
      <c r="G624" s="12" t="s">
        <v>20</v>
      </c>
      <c r="H624" s="12" t="s">
        <v>21</v>
      </c>
      <c r="I624" s="12" t="s">
        <v>22</v>
      </c>
      <c r="J624" s="13">
        <v>119068.05000000003</v>
      </c>
      <c r="K624" s="14">
        <v>9.7855108071609326E-2</v>
      </c>
      <c r="L624" s="15">
        <v>0.18401000000000001</v>
      </c>
      <c r="M624" s="16">
        <v>143568.24854</v>
      </c>
      <c r="N624" s="17">
        <f t="shared" si="128"/>
        <v>26417.993413845401</v>
      </c>
      <c r="O624" s="16">
        <f t="shared" si="129"/>
        <v>14048.886476533367</v>
      </c>
      <c r="P624" s="14">
        <v>2.7E-2</v>
      </c>
      <c r="Q624" s="15">
        <v>7.7041999999999999E-2</v>
      </c>
      <c r="R624" s="13">
        <v>150412.77187299999</v>
      </c>
      <c r="S624" s="17">
        <f t="shared" si="130"/>
        <v>11588.100770639665</v>
      </c>
      <c r="T624" s="16">
        <f t="shared" si="131"/>
        <v>4061.1448405709998</v>
      </c>
      <c r="U624" s="14">
        <v>0.15589756831251878</v>
      </c>
      <c r="V624" s="15">
        <v>0.11863135188037999</v>
      </c>
      <c r="W624" s="13">
        <v>70456.061111111107</v>
      </c>
      <c r="X624" s="17">
        <f t="shared" si="132"/>
        <v>8358.2977777777778</v>
      </c>
      <c r="Y624" s="16">
        <f t="shared" si="133"/>
        <v>10983.928600100442</v>
      </c>
      <c r="Z624" s="14">
        <v>0.8</v>
      </c>
      <c r="AA624" s="15">
        <v>0.81218632631625409</v>
      </c>
      <c r="AB624" s="13">
        <v>119068.05000000003</v>
      </c>
      <c r="AC624" s="16">
        <f t="shared" si="134"/>
        <v>96705.442111140088</v>
      </c>
      <c r="AD624" s="16">
        <f t="shared" si="135"/>
        <v>95254.440000000031</v>
      </c>
      <c r="AE624" s="14">
        <v>4.4699999999999997E-2</v>
      </c>
      <c r="AF624" s="14">
        <v>6.7557535262999999E-2</v>
      </c>
      <c r="AG624" s="22">
        <v>1347</v>
      </c>
      <c r="AH624" s="17">
        <f t="shared" si="136"/>
        <v>90.999999999260993</v>
      </c>
      <c r="AI624" s="17">
        <f t="shared" si="137"/>
        <v>60.210899999999995</v>
      </c>
      <c r="AJ624" s="14">
        <v>0.01</v>
      </c>
      <c r="AK624" s="15">
        <v>0</v>
      </c>
      <c r="AL624" s="21">
        <v>1422.5579515918917</v>
      </c>
      <c r="AM624" s="16">
        <f t="shared" si="138"/>
        <v>0</v>
      </c>
      <c r="AN624" s="16">
        <f t="shared" si="139"/>
        <v>14.225579515918916</v>
      </c>
      <c r="AO624" s="27">
        <v>0.2737338543324242</v>
      </c>
      <c r="AP624" s="27">
        <v>-7.6770146195293779E-2</v>
      </c>
    </row>
    <row r="625" spans="1:42" customFormat="1" x14ac:dyDescent="0.25">
      <c r="A625" t="str">
        <f t="shared" si="140"/>
        <v>46174Trinidad And TobagoAcornsAcorns</v>
      </c>
      <c r="B625" t="str">
        <f t="shared" si="127"/>
        <v>46174Trinidad And TobagoAcorns</v>
      </c>
      <c r="C625" s="11">
        <v>46174</v>
      </c>
      <c r="D625" s="12" t="s">
        <v>23</v>
      </c>
      <c r="E625" s="12" t="s">
        <v>227</v>
      </c>
      <c r="F625" s="12" t="s">
        <v>24</v>
      </c>
      <c r="G625" s="12" t="s">
        <v>24</v>
      </c>
      <c r="H625" s="12" t="s">
        <v>25</v>
      </c>
      <c r="I625" s="12" t="s">
        <v>26</v>
      </c>
      <c r="J625" s="13">
        <v>11250.870000000006</v>
      </c>
      <c r="K625" s="14">
        <v>0.10085650431457376</v>
      </c>
      <c r="L625" s="15">
        <v>0.11194800000000001</v>
      </c>
      <c r="M625" s="16">
        <v>11499.599984</v>
      </c>
      <c r="N625" s="17">
        <f t="shared" si="128"/>
        <v>1287.3572190088321</v>
      </c>
      <c r="O625" s="16">
        <f t="shared" si="129"/>
        <v>1159.8094554021684</v>
      </c>
      <c r="P625" s="14">
        <v>5.0019486281851828E-2</v>
      </c>
      <c r="Q625" s="15">
        <v>2.9815999999999999E-2</v>
      </c>
      <c r="R625" s="13">
        <v>12543.599984</v>
      </c>
      <c r="S625" s="17">
        <f t="shared" si="130"/>
        <v>373.99997712294402</v>
      </c>
      <c r="T625" s="16">
        <f t="shared" si="131"/>
        <v>627.42442732472489</v>
      </c>
      <c r="U625" s="14">
        <v>0.10028191442826739</v>
      </c>
      <c r="V625" s="15">
        <v>0.10193171814880707</v>
      </c>
      <c r="W625" s="13">
        <v>10188.871388888889</v>
      </c>
      <c r="X625" s="17">
        <f t="shared" si="132"/>
        <v>1038.5691666666667</v>
      </c>
      <c r="Y625" s="16">
        <f t="shared" si="133"/>
        <v>1021.7595287411775</v>
      </c>
      <c r="Z625" s="14">
        <v>0.83499999999999996</v>
      </c>
      <c r="AA625" s="15">
        <v>0.81329532738357069</v>
      </c>
      <c r="AB625" s="13">
        <v>11250.870000000006</v>
      </c>
      <c r="AC625" s="16">
        <f t="shared" si="134"/>
        <v>9150.2799999999988</v>
      </c>
      <c r="AD625" s="16">
        <f t="shared" si="135"/>
        <v>9394.4764500000056</v>
      </c>
      <c r="AE625" s="14">
        <v>0.13800000000000001</v>
      </c>
      <c r="AF625" s="14">
        <v>3.0303030303000002E-2</v>
      </c>
      <c r="AG625" s="22">
        <v>66</v>
      </c>
      <c r="AH625" s="17">
        <f t="shared" si="136"/>
        <v>1.999999999998</v>
      </c>
      <c r="AI625" s="17">
        <f t="shared" si="137"/>
        <v>9.1080000000000005</v>
      </c>
      <c r="AJ625" s="14">
        <v>0.01</v>
      </c>
      <c r="AK625" s="15">
        <v>0</v>
      </c>
      <c r="AL625" s="21">
        <v>131.00150866666664</v>
      </c>
      <c r="AM625" s="16">
        <f t="shared" si="138"/>
        <v>0</v>
      </c>
      <c r="AN625" s="16">
        <f t="shared" si="139"/>
        <v>1.3100150866666664</v>
      </c>
      <c r="AO625" s="27">
        <v>0.4175824175824176</v>
      </c>
      <c r="AP625" s="27">
        <v>0.42482398020442508</v>
      </c>
    </row>
    <row r="626" spans="1:42" customFormat="1" x14ac:dyDescent="0.25">
      <c r="A626" t="str">
        <f t="shared" si="140"/>
        <v>46174ColombiaAirbnbAirbnb</v>
      </c>
      <c r="B626" t="str">
        <f t="shared" si="127"/>
        <v>46174ColombiaAirbnb</v>
      </c>
      <c r="C626" s="11">
        <v>46174</v>
      </c>
      <c r="D626" s="12" t="s">
        <v>18</v>
      </c>
      <c r="E626" s="12" t="s">
        <v>227</v>
      </c>
      <c r="F626" s="12" t="s">
        <v>27</v>
      </c>
      <c r="G626" s="12" t="s">
        <v>27</v>
      </c>
      <c r="H626" s="12" t="s">
        <v>28</v>
      </c>
      <c r="I626" s="12" t="s">
        <v>29</v>
      </c>
      <c r="J626" s="13">
        <v>43612.547820510001</v>
      </c>
      <c r="K626" s="14">
        <v>9.4572082003537047E-2</v>
      </c>
      <c r="L626" s="15">
        <v>0.25430900000000001</v>
      </c>
      <c r="M626" s="16">
        <v>52816.749997999999</v>
      </c>
      <c r="N626" s="17">
        <f t="shared" si="128"/>
        <v>13431.774875241383</v>
      </c>
      <c r="O626" s="16">
        <f t="shared" si="129"/>
        <v>4994.990011971171</v>
      </c>
      <c r="P626" s="14">
        <v>3.9471063504602229E-2</v>
      </c>
      <c r="Q626" s="15">
        <v>9.3324000000000004E-2</v>
      </c>
      <c r="R626" s="13">
        <v>54262.416664999997</v>
      </c>
      <c r="S626" s="17">
        <f t="shared" si="130"/>
        <v>5063.9857728444604</v>
      </c>
      <c r="T626" s="16">
        <f t="shared" si="131"/>
        <v>2141.795294097401</v>
      </c>
      <c r="U626" s="14">
        <v>0</v>
      </c>
      <c r="V626" s="15">
        <v>1.0670694310819724E-2</v>
      </c>
      <c r="W626" s="13">
        <v>36788.530833333331</v>
      </c>
      <c r="X626" s="17">
        <f t="shared" si="132"/>
        <v>392.55916666666599</v>
      </c>
      <c r="Y626" s="16">
        <f t="shared" si="133"/>
        <v>0</v>
      </c>
      <c r="Z626" s="14">
        <v>0.9</v>
      </c>
      <c r="AA626" s="15">
        <v>0.87058464834504312</v>
      </c>
      <c r="AB626" s="13">
        <v>43612.547820510001</v>
      </c>
      <c r="AC626" s="16">
        <f t="shared" si="134"/>
        <v>37968.414607750077</v>
      </c>
      <c r="AD626" s="16">
        <f t="shared" si="135"/>
        <v>39251.293038459</v>
      </c>
      <c r="AE626" s="14">
        <v>6.9599999999999995E-2</v>
      </c>
      <c r="AF626" s="14">
        <v>9.8418277679999999E-2</v>
      </c>
      <c r="AG626" s="22">
        <v>569</v>
      </c>
      <c r="AH626" s="17">
        <f t="shared" si="136"/>
        <v>55.99999999992</v>
      </c>
      <c r="AI626" s="17">
        <f t="shared" si="137"/>
        <v>39.602399999999996</v>
      </c>
      <c r="AJ626" s="14">
        <v>0.01</v>
      </c>
      <c r="AK626" s="15">
        <v>0</v>
      </c>
      <c r="AL626" s="21">
        <v>761.19751307549166</v>
      </c>
      <c r="AM626" s="16">
        <f t="shared" si="138"/>
        <v>0</v>
      </c>
      <c r="AN626" s="16">
        <f t="shared" si="139"/>
        <v>7.6119751307549164</v>
      </c>
      <c r="AO626" s="27">
        <v>0.30484213012641093</v>
      </c>
      <c r="AP626" s="27">
        <v>0.221995080355257</v>
      </c>
    </row>
    <row r="627" spans="1:42" customFormat="1" x14ac:dyDescent="0.25">
      <c r="A627" t="str">
        <f t="shared" si="140"/>
        <v>46174ColombiaAlticorAmway</v>
      </c>
      <c r="B627" t="str">
        <f t="shared" si="127"/>
        <v>46174ColombiaAmway</v>
      </c>
      <c r="C627" s="11">
        <v>46174</v>
      </c>
      <c r="D627" s="12" t="s">
        <v>18</v>
      </c>
      <c r="E627" s="12" t="s">
        <v>227</v>
      </c>
      <c r="F627" s="12" t="s">
        <v>34</v>
      </c>
      <c r="G627" s="12" t="s">
        <v>35</v>
      </c>
      <c r="H627" s="12" t="s">
        <v>36</v>
      </c>
      <c r="I627" s="12" t="s">
        <v>37</v>
      </c>
      <c r="J627" s="13">
        <v>19622.438964682999</v>
      </c>
      <c r="K627" s="14">
        <v>0.10901485058087951</v>
      </c>
      <c r="L627" s="15">
        <v>9.1933000000000001E-2</v>
      </c>
      <c r="M627" s="16">
        <v>21669.666666000001</v>
      </c>
      <c r="N627" s="17">
        <f t="shared" si="128"/>
        <v>1992.1574656053781</v>
      </c>
      <c r="O627" s="16">
        <f t="shared" si="129"/>
        <v>2362.3154737314553</v>
      </c>
      <c r="P627" s="14">
        <v>3.3787909269180322E-2</v>
      </c>
      <c r="Q627" s="15">
        <v>3.0082000000000001E-2</v>
      </c>
      <c r="R627" s="13">
        <v>22720.666666000001</v>
      </c>
      <c r="S627" s="17">
        <f t="shared" si="130"/>
        <v>683.48309464661202</v>
      </c>
      <c r="T627" s="16">
        <f t="shared" si="131"/>
        <v>767.68382384609777</v>
      </c>
      <c r="U627" s="14">
        <v>0.10291916417332948</v>
      </c>
      <c r="V627" s="15">
        <v>0.15690594047999001</v>
      </c>
      <c r="W627" s="13">
        <v>9403.112222222222</v>
      </c>
      <c r="X627" s="17">
        <f t="shared" si="132"/>
        <v>1475.4041666666667</v>
      </c>
      <c r="Y627" s="16">
        <f t="shared" si="133"/>
        <v>967.76045053912992</v>
      </c>
      <c r="Z627" s="14">
        <v>0.98</v>
      </c>
      <c r="AA627" s="15">
        <v>1</v>
      </c>
      <c r="AB627" s="13">
        <v>19622.438964682999</v>
      </c>
      <c r="AC627" s="16">
        <f t="shared" si="134"/>
        <v>19622.438964682999</v>
      </c>
      <c r="AD627" s="16">
        <f t="shared" si="135"/>
        <v>19229.990185389339</v>
      </c>
      <c r="AE627" s="14">
        <v>5.2400000000000002E-2</v>
      </c>
      <c r="AF627" s="14">
        <v>8.3969465647999994E-2</v>
      </c>
      <c r="AG627" s="22">
        <v>131</v>
      </c>
      <c r="AH627" s="17">
        <f t="shared" si="136"/>
        <v>10.999999999887999</v>
      </c>
      <c r="AI627" s="17">
        <f t="shared" si="137"/>
        <v>6.8643999999999998</v>
      </c>
      <c r="AJ627" s="14">
        <v>0.01</v>
      </c>
      <c r="AK627" s="15">
        <v>4.2344457881236279E-3</v>
      </c>
      <c r="AL627" s="21">
        <v>162.33849608701999</v>
      </c>
      <c r="AM627" s="16">
        <f t="shared" si="138"/>
        <v>0.68741356100600581</v>
      </c>
      <c r="AN627" s="16">
        <f t="shared" si="139"/>
        <v>1.6233849608702</v>
      </c>
      <c r="AO627" s="27">
        <v>0.41099938634306316</v>
      </c>
      <c r="AP627" s="27">
        <v>0.43027419655185078</v>
      </c>
    </row>
    <row r="628" spans="1:42" customFormat="1" x14ac:dyDescent="0.25">
      <c r="A628" t="str">
        <f t="shared" si="140"/>
        <v>46174ColombiaAmazonAmazon</v>
      </c>
      <c r="B628" t="str">
        <f t="shared" si="127"/>
        <v>46174ColombiaAmazon</v>
      </c>
      <c r="C628" s="11">
        <v>46174</v>
      </c>
      <c r="D628" s="12" t="s">
        <v>18</v>
      </c>
      <c r="E628" s="12" t="s">
        <v>227</v>
      </c>
      <c r="F628" s="12" t="s">
        <v>38</v>
      </c>
      <c r="G628" s="12" t="s">
        <v>38</v>
      </c>
      <c r="H628" s="12" t="s">
        <v>21</v>
      </c>
      <c r="I628" s="12" t="s">
        <v>22</v>
      </c>
      <c r="J628" s="13">
        <v>219876.3143045429</v>
      </c>
      <c r="K628" s="14">
        <v>0.27108678705378125</v>
      </c>
      <c r="L628" s="15">
        <v>0.39639000000000002</v>
      </c>
      <c r="M628" s="16">
        <v>245537.84998500001</v>
      </c>
      <c r="N628" s="17">
        <f t="shared" si="128"/>
        <v>97328.748355554155</v>
      </c>
      <c r="O628" s="16">
        <f t="shared" si="129"/>
        <v>66562.066852526987</v>
      </c>
      <c r="P628" s="14">
        <v>9.400571085164966E-2</v>
      </c>
      <c r="Q628" s="15">
        <v>0.15895799999999999</v>
      </c>
      <c r="R628" s="13">
        <v>263494.11664899997</v>
      </c>
      <c r="S628" s="17">
        <f t="shared" si="130"/>
        <v>41884.497794291732</v>
      </c>
      <c r="T628" s="16">
        <f t="shared" si="131"/>
        <v>24769.951740816738</v>
      </c>
      <c r="U628" s="14">
        <v>0.12294191663079326</v>
      </c>
      <c r="V628" s="15">
        <v>0.1866380422562515</v>
      </c>
      <c r="W628" s="13">
        <v>258538.85249999998</v>
      </c>
      <c r="X628" s="17">
        <f t="shared" si="132"/>
        <v>48253.185277777768</v>
      </c>
      <c r="Y628" s="16">
        <f t="shared" si="133"/>
        <v>31785.262049875953</v>
      </c>
      <c r="Z628" s="14">
        <v>0.57609999999999995</v>
      </c>
      <c r="AA628" s="15">
        <v>0.56044071809143114</v>
      </c>
      <c r="AB628" s="13">
        <v>219876.3143045429</v>
      </c>
      <c r="AC628" s="16">
        <f t="shared" si="134"/>
        <v>123227.63948013524</v>
      </c>
      <c r="AD628" s="16">
        <f t="shared" si="135"/>
        <v>126670.74467084715</v>
      </c>
      <c r="AE628" s="14">
        <v>7.6899999999999996E-2</v>
      </c>
      <c r="AF628" s="14">
        <v>0.10787172011600001</v>
      </c>
      <c r="AG628" s="22">
        <v>1715</v>
      </c>
      <c r="AH628" s="17">
        <f t="shared" si="136"/>
        <v>184.99999999894001</v>
      </c>
      <c r="AI628" s="17">
        <f t="shared" si="137"/>
        <v>131.8835</v>
      </c>
      <c r="AJ628" s="14">
        <v>0.01</v>
      </c>
      <c r="AK628" s="15">
        <v>0</v>
      </c>
      <c r="AL628" s="21">
        <v>1593.5976064178008</v>
      </c>
      <c r="AM628" s="16">
        <f t="shared" si="138"/>
        <v>0</v>
      </c>
      <c r="AN628" s="16">
        <f t="shared" si="139"/>
        <v>15.935976064178009</v>
      </c>
      <c r="AO628" s="27">
        <v>-9.9557664119847761E-2</v>
      </c>
      <c r="AP628" s="27">
        <v>-6.8096418172939918E-2</v>
      </c>
    </row>
    <row r="629" spans="1:42" customFormat="1" x14ac:dyDescent="0.25">
      <c r="A629" t="str">
        <f t="shared" si="140"/>
        <v>46174PeruAmazonAmazon</v>
      </c>
      <c r="B629" t="str">
        <f t="shared" si="127"/>
        <v>46174PeruAmazon</v>
      </c>
      <c r="C629" s="11">
        <v>46174</v>
      </c>
      <c r="D629" s="12" t="s">
        <v>39</v>
      </c>
      <c r="E629" s="12" t="s">
        <v>227</v>
      </c>
      <c r="F629" s="12" t="s">
        <v>38</v>
      </c>
      <c r="G629" s="12" t="s">
        <v>38</v>
      </c>
      <c r="H629" s="12" t="s">
        <v>21</v>
      </c>
      <c r="I629" s="12" t="s">
        <v>22</v>
      </c>
      <c r="J629" s="13">
        <v>131550.38797219595</v>
      </c>
      <c r="K629" s="14">
        <v>0.22605757411788832</v>
      </c>
      <c r="L629" s="15">
        <v>0.31637399999999999</v>
      </c>
      <c r="M629" s="16">
        <v>158411.61243800001</v>
      </c>
      <c r="N629" s="17">
        <f t="shared" si="128"/>
        <v>50117.315473459814</v>
      </c>
      <c r="O629" s="16">
        <f t="shared" si="129"/>
        <v>35810.144819837384</v>
      </c>
      <c r="P629" s="14">
        <v>0.1053</v>
      </c>
      <c r="Q629" s="15">
        <v>0.118427</v>
      </c>
      <c r="R629" s="13">
        <v>172703.04412100001</v>
      </c>
      <c r="S629" s="17">
        <f t="shared" si="130"/>
        <v>20452.703406117671</v>
      </c>
      <c r="T629" s="16">
        <f t="shared" si="131"/>
        <v>18185.630545941302</v>
      </c>
      <c r="U629" s="14">
        <v>0.16314420893447454</v>
      </c>
      <c r="V629" s="15">
        <v>0.2389760204262068</v>
      </c>
      <c r="W629" s="13">
        <v>175352.07638888888</v>
      </c>
      <c r="X629" s="17">
        <f t="shared" si="132"/>
        <v>41904.941388888881</v>
      </c>
      <c r="Y629" s="16">
        <f t="shared" si="133"/>
        <v>28607.675787482825</v>
      </c>
      <c r="Z629" s="14">
        <v>0.48979999999999996</v>
      </c>
      <c r="AA629" s="15">
        <v>0.42327471381631432</v>
      </c>
      <c r="AB629" s="13">
        <v>131550.38797219595</v>
      </c>
      <c r="AC629" s="16">
        <f t="shared" si="134"/>
        <v>55681.952821356361</v>
      </c>
      <c r="AD629" s="16">
        <f t="shared" si="135"/>
        <v>64433.380028781576</v>
      </c>
      <c r="AE629" s="14">
        <v>0.16439999999999999</v>
      </c>
      <c r="AF629" s="14">
        <v>0.239130434782</v>
      </c>
      <c r="AG629" s="22">
        <v>1058</v>
      </c>
      <c r="AH629" s="17">
        <f t="shared" si="136"/>
        <v>252.99999999935599</v>
      </c>
      <c r="AI629" s="17">
        <f t="shared" si="137"/>
        <v>173.93519999999998</v>
      </c>
      <c r="AJ629" s="14">
        <v>0.01</v>
      </c>
      <c r="AK629" s="15">
        <v>0</v>
      </c>
      <c r="AL629" s="21">
        <v>914.62556553675824</v>
      </c>
      <c r="AM629" s="16">
        <f t="shared" si="138"/>
        <v>0</v>
      </c>
      <c r="AN629" s="16">
        <f t="shared" si="139"/>
        <v>9.1462556553675824</v>
      </c>
      <c r="AO629" s="27">
        <v>0.22017057269844764</v>
      </c>
      <c r="AP629" s="27">
        <v>0.16891256781470979</v>
      </c>
    </row>
    <row r="630" spans="1:42" customFormat="1" x14ac:dyDescent="0.25">
      <c r="A630" t="str">
        <f t="shared" si="140"/>
        <v>46174PeruAmerican LogisticsAmerican Logistics</v>
      </c>
      <c r="B630" t="str">
        <f t="shared" si="127"/>
        <v>46174PeruAmerican Logistics</v>
      </c>
      <c r="C630" s="11">
        <v>46174</v>
      </c>
      <c r="D630" s="12" t="s">
        <v>39</v>
      </c>
      <c r="E630" s="12" t="s">
        <v>227</v>
      </c>
      <c r="F630" s="12" t="s">
        <v>40</v>
      </c>
      <c r="G630" s="12" t="s">
        <v>40</v>
      </c>
      <c r="H630" s="12" t="s">
        <v>41</v>
      </c>
      <c r="I630" s="12" t="s">
        <v>42</v>
      </c>
      <c r="J630" s="13">
        <v>1892.1199999999997</v>
      </c>
      <c r="K630" s="14">
        <v>0.1570302948236639</v>
      </c>
      <c r="L630" s="15">
        <v>0.15596299999999999</v>
      </c>
      <c r="M630" s="16">
        <v>1954</v>
      </c>
      <c r="N630" s="17">
        <f t="shared" si="128"/>
        <v>304.75170199999997</v>
      </c>
      <c r="O630" s="16">
        <f t="shared" si="129"/>
        <v>306.83719608543925</v>
      </c>
      <c r="P630" s="14">
        <v>9.3678165821895018E-2</v>
      </c>
      <c r="Q630" s="15">
        <v>2.5812000000000002E-2</v>
      </c>
      <c r="R630" s="13">
        <v>2092</v>
      </c>
      <c r="S630" s="17">
        <f t="shared" si="130"/>
        <v>53.998704000000004</v>
      </c>
      <c r="T630" s="16">
        <f t="shared" si="131"/>
        <v>195.97472289940438</v>
      </c>
      <c r="U630" s="14">
        <v>8.4249957228864955E-2</v>
      </c>
      <c r="V630" s="15">
        <v>9.6438302272227369E-2</v>
      </c>
      <c r="W630" s="13">
        <v>1756.7075</v>
      </c>
      <c r="X630" s="17">
        <f t="shared" si="132"/>
        <v>169.41388888888886</v>
      </c>
      <c r="Y630" s="16">
        <f t="shared" si="133"/>
        <v>148.00253173862629</v>
      </c>
      <c r="Z630" s="14">
        <v>0.84179999999999999</v>
      </c>
      <c r="AA630" s="15">
        <v>0.82460095465403882</v>
      </c>
      <c r="AB630" s="13">
        <v>1892.1199999999997</v>
      </c>
      <c r="AC630" s="16">
        <f t="shared" si="134"/>
        <v>1560.2439583199996</v>
      </c>
      <c r="AD630" s="16">
        <f t="shared" si="135"/>
        <v>1592.7866159999996</v>
      </c>
      <c r="AE630" s="14">
        <v>0.13400000000000001</v>
      </c>
      <c r="AF630" s="14">
        <v>0</v>
      </c>
      <c r="AG630" s="22">
        <v>13</v>
      </c>
      <c r="AH630" s="17">
        <f t="shared" si="136"/>
        <v>0</v>
      </c>
      <c r="AI630" s="17">
        <f t="shared" si="137"/>
        <v>1.742</v>
      </c>
      <c r="AJ630" s="14">
        <v>0.01</v>
      </c>
      <c r="AK630" s="15">
        <v>3.3809483534936027E-2</v>
      </c>
      <c r="AL630" s="21">
        <v>20.062136897397998</v>
      </c>
      <c r="AM630" s="16">
        <f t="shared" si="138"/>
        <v>0.67829048710821016</v>
      </c>
      <c r="AN630" s="16">
        <f t="shared" si="139"/>
        <v>0.20062136897397997</v>
      </c>
      <c r="AO630" s="27">
        <v>0.456123300318167</v>
      </c>
      <c r="AP630" s="27">
        <v>0.47863865041793152</v>
      </c>
    </row>
    <row r="631" spans="1:42" customFormat="1" x14ac:dyDescent="0.25">
      <c r="A631" t="str">
        <f t="shared" si="140"/>
        <v>46174PeruAngie HomeservicesAngie Homeservices</v>
      </c>
      <c r="B631" t="str">
        <f t="shared" si="127"/>
        <v>46174PeruAngie Homeservices</v>
      </c>
      <c r="C631" s="11">
        <v>46174</v>
      </c>
      <c r="D631" s="12" t="s">
        <v>39</v>
      </c>
      <c r="E631" s="12" t="s">
        <v>227</v>
      </c>
      <c r="F631" s="12" t="s">
        <v>43</v>
      </c>
      <c r="G631" s="12" t="s">
        <v>43</v>
      </c>
      <c r="H631" s="12" t="s">
        <v>41</v>
      </c>
      <c r="I631" s="12" t="s">
        <v>42</v>
      </c>
      <c r="J631" s="13">
        <v>18148.93</v>
      </c>
      <c r="K631" s="14">
        <v>0.19</v>
      </c>
      <c r="L631" s="15">
        <v>0.21687500000000001</v>
      </c>
      <c r="M631" s="16">
        <v>2350.2166659999998</v>
      </c>
      <c r="N631" s="17">
        <f t="shared" si="128"/>
        <v>509.70323943874996</v>
      </c>
      <c r="O631" s="16">
        <f t="shared" si="129"/>
        <v>446.54116653999995</v>
      </c>
      <c r="P631" s="14">
        <v>0.05</v>
      </c>
      <c r="Q631" s="15">
        <v>4.9521999999999997E-2</v>
      </c>
      <c r="R631" s="13">
        <v>2402.9666659999998</v>
      </c>
      <c r="S631" s="17">
        <f t="shared" si="130"/>
        <v>118.99971523365198</v>
      </c>
      <c r="T631" s="16">
        <f t="shared" si="131"/>
        <v>120.14833329999999</v>
      </c>
      <c r="U631" s="14">
        <v>5.5366499139366088E-2</v>
      </c>
      <c r="V631" s="15">
        <v>6.1397101893110761E-2</v>
      </c>
      <c r="W631" s="13">
        <v>17219.248333333333</v>
      </c>
      <c r="X631" s="17">
        <f t="shared" si="132"/>
        <v>1057.2119444444443</v>
      </c>
      <c r="Y631" s="16">
        <f t="shared" si="133"/>
        <v>953.36949802803088</v>
      </c>
      <c r="Z631" s="14">
        <v>0.88</v>
      </c>
      <c r="AA631" s="15">
        <v>0.86962206587385582</v>
      </c>
      <c r="AB631" s="13">
        <v>18148.93</v>
      </c>
      <c r="AC631" s="16">
        <f t="shared" si="134"/>
        <v>15782.71</v>
      </c>
      <c r="AD631" s="16">
        <f t="shared" si="135"/>
        <v>15971.0584</v>
      </c>
      <c r="AE631" s="14">
        <v>4.4200000000000003E-2</v>
      </c>
      <c r="AF631" s="14">
        <v>8.2474226804000003E-2</v>
      </c>
      <c r="AG631" s="22">
        <v>97</v>
      </c>
      <c r="AH631" s="17">
        <f t="shared" si="136"/>
        <v>7.9999999999880007</v>
      </c>
      <c r="AI631" s="17">
        <f t="shared" si="137"/>
        <v>4.2873999999999999</v>
      </c>
      <c r="AJ631" s="14">
        <v>0.01</v>
      </c>
      <c r="AK631" s="15">
        <v>0</v>
      </c>
      <c r="AL631" s="21">
        <v>223.44791666666666</v>
      </c>
      <c r="AM631" s="16">
        <f t="shared" si="138"/>
        <v>0</v>
      </c>
      <c r="AN631" s="16">
        <f t="shared" si="139"/>
        <v>2.2344791666666666</v>
      </c>
      <c r="AO631" s="27">
        <v>0.53678126149172745</v>
      </c>
      <c r="AP631" s="27">
        <v>0.45103869126984159</v>
      </c>
    </row>
    <row r="632" spans="1:42" customFormat="1" x14ac:dyDescent="0.25">
      <c r="A632" t="str">
        <f t="shared" si="140"/>
        <v>46174ColombiaAnheuser-Busch InBevBavaria</v>
      </c>
      <c r="B632" t="str">
        <f t="shared" si="127"/>
        <v>46174ColombiaBavaria</v>
      </c>
      <c r="C632" s="11">
        <v>46174</v>
      </c>
      <c r="D632" s="12" t="s">
        <v>18</v>
      </c>
      <c r="E632" s="12" t="s">
        <v>227</v>
      </c>
      <c r="F632" s="12" t="s">
        <v>44</v>
      </c>
      <c r="G632" s="12" t="s">
        <v>45</v>
      </c>
      <c r="H632" s="12" t="s">
        <v>36</v>
      </c>
      <c r="I632" s="12" t="s">
        <v>37</v>
      </c>
      <c r="J632" s="13">
        <v>7996.7486400000007</v>
      </c>
      <c r="K632" s="14">
        <v>0.16500000000000001</v>
      </c>
      <c r="L632" s="15">
        <v>0.13648399999999999</v>
      </c>
      <c r="M632" s="16">
        <v>8253.0830760000008</v>
      </c>
      <c r="N632" s="17">
        <f t="shared" si="128"/>
        <v>1126.413790544784</v>
      </c>
      <c r="O632" s="16">
        <f t="shared" si="129"/>
        <v>1361.7587075400002</v>
      </c>
      <c r="P632" s="14">
        <v>5.8335906356733809E-2</v>
      </c>
      <c r="Q632" s="15">
        <v>3.8894999999999999E-2</v>
      </c>
      <c r="R632" s="13">
        <v>8897.7497579999999</v>
      </c>
      <c r="S632" s="17">
        <f t="shared" si="130"/>
        <v>346.07797683741001</v>
      </c>
      <c r="T632" s="16">
        <f t="shared" si="131"/>
        <v>519.05829666833893</v>
      </c>
      <c r="U632" s="14">
        <v>4.3800673932139142E-2</v>
      </c>
      <c r="V632" s="15">
        <v>4.0192485743598863E-2</v>
      </c>
      <c r="W632" s="13">
        <v>7992.5111111111109</v>
      </c>
      <c r="X632" s="17">
        <f t="shared" si="132"/>
        <v>321.23888888888882</v>
      </c>
      <c r="Y632" s="16">
        <f t="shared" si="133"/>
        <v>350.07737307677689</v>
      </c>
      <c r="Z632" s="14">
        <v>0.95</v>
      </c>
      <c r="AA632" s="15">
        <v>0.92870336862307545</v>
      </c>
      <c r="AB632" s="13">
        <v>7996.7486400000007</v>
      </c>
      <c r="AC632" s="16">
        <f t="shared" si="134"/>
        <v>7426.6073999999981</v>
      </c>
      <c r="AD632" s="16">
        <f t="shared" si="135"/>
        <v>7596.9112080000004</v>
      </c>
      <c r="AE632" s="14">
        <v>4.8300000000000003E-2</v>
      </c>
      <c r="AF632" s="14">
        <v>5.3571428571000002E-2</v>
      </c>
      <c r="AG632" s="22">
        <v>56</v>
      </c>
      <c r="AH632" s="17">
        <f t="shared" si="136"/>
        <v>2.9999999999760001</v>
      </c>
      <c r="AI632" s="17">
        <f t="shared" si="137"/>
        <v>2.7048000000000001</v>
      </c>
      <c r="AJ632" s="14">
        <v>0.01</v>
      </c>
      <c r="AK632" s="15">
        <v>1.4010879845984201E-2</v>
      </c>
      <c r="AL632" s="21">
        <v>36.515700259874997</v>
      </c>
      <c r="AM632" s="16">
        <f t="shared" si="138"/>
        <v>0.51161708883308266</v>
      </c>
      <c r="AN632" s="16">
        <f t="shared" si="139"/>
        <v>0.36515700259875</v>
      </c>
      <c r="AO632" s="27">
        <v>0.32881345324649147</v>
      </c>
      <c r="AP632" s="27">
        <v>0.30368376230581212</v>
      </c>
    </row>
    <row r="633" spans="1:42" customFormat="1" x14ac:dyDescent="0.25">
      <c r="A633" t="str">
        <f t="shared" si="140"/>
        <v>46174PeruApollo Global Management LLCecoATM Gazelle</v>
      </c>
      <c r="B633" t="str">
        <f t="shared" si="127"/>
        <v>46174PeruecoATM Gazelle</v>
      </c>
      <c r="C633" s="11">
        <v>46174</v>
      </c>
      <c r="D633" s="12" t="s">
        <v>39</v>
      </c>
      <c r="E633" s="12" t="s">
        <v>227</v>
      </c>
      <c r="F633" s="12" t="s">
        <v>46</v>
      </c>
      <c r="G633" s="12" t="s">
        <v>47</v>
      </c>
      <c r="H633" s="12" t="s">
        <v>25</v>
      </c>
      <c r="I633" s="12" t="s">
        <v>26</v>
      </c>
      <c r="J633" s="13">
        <v>3043.8477240000011</v>
      </c>
      <c r="K633" s="14">
        <v>0.18</v>
      </c>
      <c r="L633" s="15">
        <v>0.211532</v>
      </c>
      <c r="M633" s="16">
        <v>5321.2499959999996</v>
      </c>
      <c r="N633" s="17">
        <f t="shared" si="128"/>
        <v>1125.6146541538719</v>
      </c>
      <c r="O633" s="16">
        <f t="shared" si="129"/>
        <v>957.82499927999993</v>
      </c>
      <c r="P633" s="14">
        <v>0.1</v>
      </c>
      <c r="Q633" s="15">
        <v>0.106791</v>
      </c>
      <c r="R633" s="13">
        <v>5723.7499959999996</v>
      </c>
      <c r="S633" s="17">
        <f t="shared" si="130"/>
        <v>611.24498582283593</v>
      </c>
      <c r="T633" s="16">
        <f t="shared" si="131"/>
        <v>572.37499960000002</v>
      </c>
      <c r="U633" s="14">
        <v>0</v>
      </c>
      <c r="V633" s="15">
        <v>0</v>
      </c>
      <c r="W633" s="13">
        <v>4605.3097222222223</v>
      </c>
      <c r="X633" s="17">
        <f t="shared" si="132"/>
        <v>0</v>
      </c>
      <c r="Y633" s="16">
        <f t="shared" si="133"/>
        <v>0</v>
      </c>
      <c r="Z633" s="14">
        <v>0.87550000000000106</v>
      </c>
      <c r="AA633" s="15">
        <v>0.97113325600778255</v>
      </c>
      <c r="AB633" s="13">
        <v>3043.8477240000011</v>
      </c>
      <c r="AC633" s="16">
        <f t="shared" si="134"/>
        <v>2955.9817509999993</v>
      </c>
      <c r="AD633" s="16">
        <f t="shared" si="135"/>
        <v>2664.8886823620041</v>
      </c>
      <c r="AE633" s="14">
        <v>0.10680000000000001</v>
      </c>
      <c r="AF633" s="14">
        <v>0.14285714285699999</v>
      </c>
      <c r="AG633" s="22">
        <v>42</v>
      </c>
      <c r="AH633" s="17">
        <f t="shared" si="136"/>
        <v>5.9999999999939995</v>
      </c>
      <c r="AI633" s="17">
        <f t="shared" si="137"/>
        <v>4.4855999999999998</v>
      </c>
      <c r="AJ633" s="14">
        <v>0.01</v>
      </c>
      <c r="AK633" s="15">
        <v>0.1355118147480486</v>
      </c>
      <c r="AL633" s="21">
        <v>47.052029407791672</v>
      </c>
      <c r="AM633" s="16">
        <f t="shared" si="138"/>
        <v>6.3761058926284004</v>
      </c>
      <c r="AN633" s="16">
        <f t="shared" si="139"/>
        <v>0.47052029407791673</v>
      </c>
      <c r="AO633" s="27">
        <v>0.49425033082000186</v>
      </c>
      <c r="AP633" s="27">
        <v>0.44199139211635008</v>
      </c>
    </row>
    <row r="634" spans="1:42" customFormat="1" x14ac:dyDescent="0.25">
      <c r="A634" t="str">
        <f t="shared" si="140"/>
        <v>46174ColombiaAT&amp;TAT&amp;T</v>
      </c>
      <c r="B634" t="str">
        <f t="shared" si="127"/>
        <v>46174ColombiaAT&amp;T</v>
      </c>
      <c r="C634" s="11">
        <v>46174</v>
      </c>
      <c r="D634" s="12" t="s">
        <v>18</v>
      </c>
      <c r="E634" s="12" t="s">
        <v>227</v>
      </c>
      <c r="F634" s="12" t="s">
        <v>48</v>
      </c>
      <c r="G634" s="12" t="s">
        <v>48</v>
      </c>
      <c r="H634" s="12" t="s">
        <v>25</v>
      </c>
      <c r="I634" s="12" t="s">
        <v>26</v>
      </c>
      <c r="J634" s="13">
        <v>161887.56787623197</v>
      </c>
      <c r="K634" s="14">
        <v>0.15469870952771955</v>
      </c>
      <c r="L634" s="15">
        <v>0.20466200000000001</v>
      </c>
      <c r="M634" s="16">
        <v>195196.19975100001</v>
      </c>
      <c r="N634" s="17">
        <f t="shared" si="128"/>
        <v>39949.244633439164</v>
      </c>
      <c r="O634" s="16">
        <f t="shared" si="129"/>
        <v>30196.600206194675</v>
      </c>
      <c r="P634" s="14">
        <v>6.480771752006606E-2</v>
      </c>
      <c r="Q634" s="15">
        <v>9.1378000000000001E-2</v>
      </c>
      <c r="R634" s="13">
        <v>198898.69975100001</v>
      </c>
      <c r="S634" s="17">
        <f t="shared" si="130"/>
        <v>18174.965385846877</v>
      </c>
      <c r="T634" s="16">
        <f t="shared" si="131"/>
        <v>12890.170748571241</v>
      </c>
      <c r="U634" s="14">
        <v>0.14941000335829591</v>
      </c>
      <c r="V634" s="15">
        <v>0.15076180892899951</v>
      </c>
      <c r="W634" s="13">
        <v>141524.44166666668</v>
      </c>
      <c r="X634" s="17">
        <f t="shared" si="132"/>
        <v>21336.480833333339</v>
      </c>
      <c r="Y634" s="16">
        <f t="shared" si="133"/>
        <v>21145.167304697621</v>
      </c>
      <c r="Z634" s="14">
        <v>0.63170000000000004</v>
      </c>
      <c r="AA634" s="15">
        <v>0.64188386519789398</v>
      </c>
      <c r="AB634" s="13">
        <v>161887.56787623197</v>
      </c>
      <c r="AC634" s="16">
        <f t="shared" si="134"/>
        <v>103913.0177958822</v>
      </c>
      <c r="AD634" s="16">
        <f t="shared" si="135"/>
        <v>102264.37662741574</v>
      </c>
      <c r="AE634" s="14">
        <v>0.13980000000000001</v>
      </c>
      <c r="AF634" s="14">
        <v>0.19104716226999999</v>
      </c>
      <c r="AG634" s="22">
        <v>1251</v>
      </c>
      <c r="AH634" s="17">
        <f t="shared" si="136"/>
        <v>238.99999999976998</v>
      </c>
      <c r="AI634" s="17">
        <f t="shared" si="137"/>
        <v>174.88980000000001</v>
      </c>
      <c r="AJ634" s="14">
        <v>0.01</v>
      </c>
      <c r="AK634" s="15">
        <v>1.0847992916549561E-2</v>
      </c>
      <c r="AL634" s="21">
        <v>2083.5605265939821</v>
      </c>
      <c r="AM634" s="16">
        <f t="shared" si="138"/>
        <v>22.60244983369379</v>
      </c>
      <c r="AN634" s="16">
        <f t="shared" si="139"/>
        <v>20.835605265939822</v>
      </c>
      <c r="AO634" s="27">
        <v>0.29212167293284258</v>
      </c>
      <c r="AP634" s="27">
        <v>0.29621889556991665</v>
      </c>
    </row>
    <row r="635" spans="1:42" customFormat="1" x14ac:dyDescent="0.25">
      <c r="A635" t="str">
        <f t="shared" si="140"/>
        <v>46174PeruAvanGrid Inc.Nordstrom.com</v>
      </c>
      <c r="B635" t="str">
        <f t="shared" si="127"/>
        <v>46174PeruNordstrom.com</v>
      </c>
      <c r="C635" s="11">
        <v>46174</v>
      </c>
      <c r="D635" s="12" t="s">
        <v>39</v>
      </c>
      <c r="E635" s="12" t="s">
        <v>227</v>
      </c>
      <c r="F635" s="12" t="s">
        <v>49</v>
      </c>
      <c r="G635" s="12" t="s">
        <v>50</v>
      </c>
      <c r="H635" s="12" t="s">
        <v>25</v>
      </c>
      <c r="I635" s="12" t="s">
        <v>26</v>
      </c>
      <c r="J635" s="13">
        <v>12293.630000000001</v>
      </c>
      <c r="K635" s="14">
        <v>0.17</v>
      </c>
      <c r="L635" s="15">
        <v>0.21321100000000001</v>
      </c>
      <c r="M635" s="16">
        <v>15476.249999</v>
      </c>
      <c r="N635" s="17">
        <f t="shared" si="128"/>
        <v>3299.7067385367891</v>
      </c>
      <c r="O635" s="16">
        <f t="shared" si="129"/>
        <v>2630.9624998300001</v>
      </c>
      <c r="P635" s="14">
        <v>7.3462008042313981E-2</v>
      </c>
      <c r="Q635" s="15">
        <v>5.1719000000000001E-2</v>
      </c>
      <c r="R635" s="13">
        <v>17121.249999</v>
      </c>
      <c r="S635" s="17">
        <f t="shared" si="130"/>
        <v>885.49392869828102</v>
      </c>
      <c r="T635" s="16">
        <f t="shared" si="131"/>
        <v>1257.7614051210062</v>
      </c>
      <c r="U635" s="14">
        <v>9.1734730118702673E-2</v>
      </c>
      <c r="V635" s="15">
        <v>0.1024609750079761</v>
      </c>
      <c r="W635" s="13">
        <v>18622.485833333332</v>
      </c>
      <c r="X635" s="17">
        <f t="shared" si="132"/>
        <v>1908.0780555555555</v>
      </c>
      <c r="Y635" s="16">
        <f t="shared" si="133"/>
        <v>1708.3287120601972</v>
      </c>
      <c r="Z635" s="14">
        <v>0.7</v>
      </c>
      <c r="AA635" s="15">
        <v>0.67932882612458656</v>
      </c>
      <c r="AB635" s="13">
        <v>12293.630000000001</v>
      </c>
      <c r="AC635" s="16">
        <f t="shared" si="134"/>
        <v>8351.4172367100018</v>
      </c>
      <c r="AD635" s="16">
        <f t="shared" si="135"/>
        <v>8605.5410000000011</v>
      </c>
      <c r="AE635" s="14">
        <v>0.113</v>
      </c>
      <c r="AF635" s="14">
        <v>2.0408163265000001E-2</v>
      </c>
      <c r="AG635" s="22">
        <v>98</v>
      </c>
      <c r="AH635" s="17">
        <f t="shared" si="136"/>
        <v>1.99999999997</v>
      </c>
      <c r="AI635" s="17">
        <f t="shared" si="137"/>
        <v>11.074</v>
      </c>
      <c r="AJ635" s="14">
        <v>0.01</v>
      </c>
      <c r="AK635" s="15">
        <v>0</v>
      </c>
      <c r="AL635" s="21">
        <v>124.40223326636999</v>
      </c>
      <c r="AM635" s="16">
        <f t="shared" si="138"/>
        <v>0</v>
      </c>
      <c r="AN635" s="16">
        <f t="shared" si="139"/>
        <v>1.2440223326636999</v>
      </c>
      <c r="AO635" s="27">
        <v>0.66306465567653439</v>
      </c>
      <c r="AP635" s="27">
        <v>0.32962152640616127</v>
      </c>
    </row>
    <row r="636" spans="1:42" customFormat="1" x14ac:dyDescent="0.25">
      <c r="A636" t="str">
        <f t="shared" si="140"/>
        <v>46174ColombiaAVI Ltd.Kurt Geiger</v>
      </c>
      <c r="B636" t="str">
        <f t="shared" si="127"/>
        <v>46174ColombiaKurt Geiger</v>
      </c>
      <c r="C636" s="11">
        <v>46174</v>
      </c>
      <c r="D636" s="12" t="s">
        <v>18</v>
      </c>
      <c r="E636" s="12" t="s">
        <v>227</v>
      </c>
      <c r="F636" s="12" t="s">
        <v>51</v>
      </c>
      <c r="G636" s="12" t="s">
        <v>52</v>
      </c>
      <c r="H636" s="12" t="s">
        <v>25</v>
      </c>
      <c r="I636" s="12" t="s">
        <v>26</v>
      </c>
      <c r="J636" s="13">
        <v>3509.0637143999993</v>
      </c>
      <c r="K636" s="14">
        <v>6.738743637086482E-2</v>
      </c>
      <c r="L636" s="15">
        <v>9.8248000000000002E-2</v>
      </c>
      <c r="M636" s="16">
        <v>3636.5</v>
      </c>
      <c r="N636" s="17">
        <f t="shared" si="128"/>
        <v>357.27885200000003</v>
      </c>
      <c r="O636" s="16">
        <f t="shared" si="129"/>
        <v>245.05441236264991</v>
      </c>
      <c r="P636" s="14">
        <v>5.8866336111931643E-3</v>
      </c>
      <c r="Q636" s="15">
        <v>1.8849999999999999E-2</v>
      </c>
      <c r="R636" s="13">
        <v>3793</v>
      </c>
      <c r="S636" s="17">
        <f t="shared" si="130"/>
        <v>71.498049999999992</v>
      </c>
      <c r="T636" s="16">
        <f t="shared" si="131"/>
        <v>22.32800128725567</v>
      </c>
      <c r="U636" s="14">
        <v>0</v>
      </c>
      <c r="V636" s="15">
        <v>0</v>
      </c>
      <c r="W636" s="13">
        <v>3330.084166666667</v>
      </c>
      <c r="X636" s="17">
        <f t="shared" si="132"/>
        <v>0</v>
      </c>
      <c r="Y636" s="16">
        <f t="shared" si="133"/>
        <v>0</v>
      </c>
      <c r="Z636" s="14">
        <v>0.93189999999999995</v>
      </c>
      <c r="AA636" s="15">
        <v>0.97989013565800542</v>
      </c>
      <c r="AB636" s="13">
        <v>3509.0637143999993</v>
      </c>
      <c r="AC636" s="16">
        <f t="shared" si="134"/>
        <v>3438.4969191359996</v>
      </c>
      <c r="AD636" s="16">
        <f t="shared" si="135"/>
        <v>3270.0964754493593</v>
      </c>
      <c r="AE636" s="14">
        <v>4.6100000000000002E-2</v>
      </c>
      <c r="AF636" s="14">
        <v>0.166666666666</v>
      </c>
      <c r="AG636" s="22">
        <v>24</v>
      </c>
      <c r="AH636" s="17">
        <f t="shared" si="136"/>
        <v>3.9999999999839999</v>
      </c>
      <c r="AI636" s="17">
        <f t="shared" si="137"/>
        <v>1.1064000000000001</v>
      </c>
      <c r="AJ636" s="14">
        <v>0.01</v>
      </c>
      <c r="AK636" s="15">
        <v>2.9475920887057101E-2</v>
      </c>
      <c r="AL636" s="21">
        <v>49.904426038030415</v>
      </c>
      <c r="AM636" s="16">
        <f t="shared" si="138"/>
        <v>1.470978913810977</v>
      </c>
      <c r="AN636" s="16">
        <f t="shared" si="139"/>
        <v>0.49904426038030414</v>
      </c>
      <c r="AO636" s="27">
        <v>0.44668237078560402</v>
      </c>
      <c r="AP636" s="27">
        <v>0.26892177853872451</v>
      </c>
    </row>
    <row r="637" spans="1:42" customFormat="1" x14ac:dyDescent="0.25">
      <c r="A637" t="str">
        <f t="shared" si="140"/>
        <v>46174ColombiaAvianca-Taca LtdAvianca</v>
      </c>
      <c r="B637" t="str">
        <f t="shared" si="127"/>
        <v>46174ColombiaAvianca</v>
      </c>
      <c r="C637" s="11">
        <v>46174</v>
      </c>
      <c r="D637" s="12" t="s">
        <v>18</v>
      </c>
      <c r="E637" s="12" t="s">
        <v>227</v>
      </c>
      <c r="F637" s="12" t="s">
        <v>53</v>
      </c>
      <c r="G637" s="12" t="s">
        <v>54</v>
      </c>
      <c r="H637" s="12" t="s">
        <v>36</v>
      </c>
      <c r="I637" s="12" t="s">
        <v>37</v>
      </c>
      <c r="J637" s="13">
        <v>48725.090000000018</v>
      </c>
      <c r="K637" s="14">
        <v>0.11000000000000001</v>
      </c>
      <c r="L637" s="15">
        <v>0.24826100000000001</v>
      </c>
      <c r="M637" s="16">
        <v>58382.366645000002</v>
      </c>
      <c r="N637" s="17">
        <f t="shared" si="128"/>
        <v>14494.064725654345</v>
      </c>
      <c r="O637" s="16">
        <f t="shared" si="129"/>
        <v>6422.0603309500011</v>
      </c>
      <c r="P637" s="14">
        <v>5.7236754505582528E-2</v>
      </c>
      <c r="Q637" s="15">
        <v>7.2667999999999996E-2</v>
      </c>
      <c r="R637" s="13">
        <v>64081.866645000002</v>
      </c>
      <c r="S637" s="17">
        <f t="shared" si="130"/>
        <v>4656.7010853588599</v>
      </c>
      <c r="T637" s="16">
        <f t="shared" si="131"/>
        <v>3667.8380694193424</v>
      </c>
      <c r="U637" s="14">
        <v>0.13980756504354724</v>
      </c>
      <c r="V637" s="15">
        <v>0.18245844205814557</v>
      </c>
      <c r="W637" s="13">
        <v>49730.015277777769</v>
      </c>
      <c r="X637" s="17">
        <f t="shared" si="132"/>
        <v>9073.6611111111088</v>
      </c>
      <c r="Y637" s="16">
        <f t="shared" si="133"/>
        <v>6952.6323455645133</v>
      </c>
      <c r="Z637" s="14">
        <v>0.62</v>
      </c>
      <c r="AA637" s="15">
        <v>0.64830113130276146</v>
      </c>
      <c r="AB637" s="13">
        <v>48725.090000000018</v>
      </c>
      <c r="AC637" s="16">
        <f t="shared" si="134"/>
        <v>31588.53096982888</v>
      </c>
      <c r="AD637" s="16">
        <f t="shared" si="135"/>
        <v>30209.555800000013</v>
      </c>
      <c r="AE637" s="14">
        <v>0.1106</v>
      </c>
      <c r="AF637" s="14">
        <v>9.8795180721999998E-2</v>
      </c>
      <c r="AG637" s="22">
        <v>415</v>
      </c>
      <c r="AH637" s="17">
        <f t="shared" si="136"/>
        <v>40.999999999629999</v>
      </c>
      <c r="AI637" s="17">
        <f t="shared" si="137"/>
        <v>45.899000000000001</v>
      </c>
      <c r="AJ637" s="14">
        <v>0.01</v>
      </c>
      <c r="AK637" s="15">
        <v>0</v>
      </c>
      <c r="AL637" s="21">
        <v>363.77875995500085</v>
      </c>
      <c r="AM637" s="16">
        <f t="shared" si="138"/>
        <v>0</v>
      </c>
      <c r="AN637" s="16">
        <f t="shared" si="139"/>
        <v>3.6377875995500086</v>
      </c>
      <c r="AO637" s="27">
        <v>0.30105906150650152</v>
      </c>
      <c r="AP637" s="27">
        <v>0.18042061813527141</v>
      </c>
    </row>
    <row r="638" spans="1:42" customFormat="1" x14ac:dyDescent="0.25">
      <c r="A638" t="str">
        <f t="shared" si="140"/>
        <v>46174ColombiaBanco Davivienda S.A.Davivienda</v>
      </c>
      <c r="B638" t="str">
        <f t="shared" si="127"/>
        <v>46174ColombiaDavivienda</v>
      </c>
      <c r="C638" s="11">
        <v>46174</v>
      </c>
      <c r="D638" s="12" t="s">
        <v>18</v>
      </c>
      <c r="E638" s="12" t="s">
        <v>227</v>
      </c>
      <c r="F638" s="12" t="s">
        <v>55</v>
      </c>
      <c r="G638" s="12" t="s">
        <v>56</v>
      </c>
      <c r="H638" s="12" t="s">
        <v>36</v>
      </c>
      <c r="I638" s="12" t="s">
        <v>37</v>
      </c>
      <c r="J638" s="13">
        <v>2809.0200000000013</v>
      </c>
      <c r="K638" s="14">
        <v>0.11700000000000001</v>
      </c>
      <c r="L638" s="15">
        <v>0.133908</v>
      </c>
      <c r="M638" s="16">
        <v>3100.75</v>
      </c>
      <c r="N638" s="17">
        <f t="shared" si="128"/>
        <v>415.21523100000002</v>
      </c>
      <c r="O638" s="16">
        <f t="shared" si="129"/>
        <v>362.78775000000002</v>
      </c>
      <c r="P638" s="14">
        <v>6.2338138284876631E-2</v>
      </c>
      <c r="Q638" s="15">
        <v>6.7075999999999997E-2</v>
      </c>
      <c r="R638" s="13">
        <v>3376.75</v>
      </c>
      <c r="S638" s="17">
        <f t="shared" si="130"/>
        <v>226.49888299999998</v>
      </c>
      <c r="T638" s="16">
        <f t="shared" si="131"/>
        <v>210.50030845345717</v>
      </c>
      <c r="U638" s="14">
        <v>0.10504241538779707</v>
      </c>
      <c r="V638" s="15">
        <v>6.9708440835201405E-2</v>
      </c>
      <c r="W638" s="13">
        <v>5516.7</v>
      </c>
      <c r="X638" s="17">
        <f t="shared" si="132"/>
        <v>384.5605555555556</v>
      </c>
      <c r="Y638" s="16">
        <f t="shared" si="133"/>
        <v>579.48749296986011</v>
      </c>
      <c r="Z638" s="14">
        <v>0.9</v>
      </c>
      <c r="AA638" s="15">
        <v>1.0102384461484784</v>
      </c>
      <c r="AB638" s="13">
        <v>2809.0200000000013</v>
      </c>
      <c r="AC638" s="16">
        <f t="shared" si="134"/>
        <v>2837.78</v>
      </c>
      <c r="AD638" s="16">
        <f t="shared" si="135"/>
        <v>2528.1180000000013</v>
      </c>
      <c r="AE638" s="14">
        <v>5.45E-2</v>
      </c>
      <c r="AF638" s="14">
        <v>9.0909090908999998E-2</v>
      </c>
      <c r="AG638" s="22">
        <v>22</v>
      </c>
      <c r="AH638" s="17">
        <f t="shared" si="136"/>
        <v>1.999999999998</v>
      </c>
      <c r="AI638" s="17">
        <f t="shared" si="137"/>
        <v>1.1990000000000001</v>
      </c>
      <c r="AJ638" s="14">
        <v>0.01</v>
      </c>
      <c r="AK638" s="15">
        <v>3.9211499678679769E-2</v>
      </c>
      <c r="AL638" s="21">
        <v>36.021471854166663</v>
      </c>
      <c r="AM638" s="16">
        <f t="shared" si="138"/>
        <v>1.4124559320352283</v>
      </c>
      <c r="AN638" s="16">
        <f t="shared" si="139"/>
        <v>0.36021471854166665</v>
      </c>
      <c r="AO638" s="27">
        <v>0.30800248941337521</v>
      </c>
      <c r="AP638" s="27">
        <v>0.31324535426233813</v>
      </c>
    </row>
    <row r="639" spans="1:42" customFormat="1" x14ac:dyDescent="0.25">
      <c r="A639" t="str">
        <f t="shared" si="140"/>
        <v>46174ColombiaBanistmoBanistmo</v>
      </c>
      <c r="B639" t="str">
        <f t="shared" si="127"/>
        <v>46174ColombiaBanistmo</v>
      </c>
      <c r="C639" s="11">
        <v>46174</v>
      </c>
      <c r="D639" s="12" t="s">
        <v>18</v>
      </c>
      <c r="E639" s="12" t="s">
        <v>227</v>
      </c>
      <c r="F639" s="12" t="s">
        <v>57</v>
      </c>
      <c r="G639" s="12" t="s">
        <v>57</v>
      </c>
      <c r="H639" s="12" t="s">
        <v>36</v>
      </c>
      <c r="I639" s="12" t="s">
        <v>37</v>
      </c>
      <c r="J639" s="13">
        <v>17357.855733412984</v>
      </c>
      <c r="K639" s="14">
        <v>8.1000000000000003E-2</v>
      </c>
      <c r="L639" s="15">
        <v>8.4786E-2</v>
      </c>
      <c r="M639" s="16">
        <v>19827.033299999999</v>
      </c>
      <c r="N639" s="17">
        <f t="shared" si="128"/>
        <v>1681.0548453737999</v>
      </c>
      <c r="O639" s="16">
        <f t="shared" si="129"/>
        <v>1605.9896973</v>
      </c>
      <c r="P639" s="14">
        <v>1.9185127686060743E-2</v>
      </c>
      <c r="Q639" s="15">
        <v>1.4534999999999999E-2</v>
      </c>
      <c r="R639" s="13">
        <v>20605.033299999999</v>
      </c>
      <c r="S639" s="17">
        <f t="shared" si="130"/>
        <v>299.49415901549997</v>
      </c>
      <c r="T639" s="16">
        <f t="shared" si="131"/>
        <v>395.31019483603353</v>
      </c>
      <c r="U639" s="14">
        <v>0</v>
      </c>
      <c r="V639" s="15">
        <v>4.9692609276996442E-4</v>
      </c>
      <c r="W639" s="13">
        <v>17931.349722222221</v>
      </c>
      <c r="X639" s="17">
        <f t="shared" si="132"/>
        <v>8.9105555555556748</v>
      </c>
      <c r="Y639" s="16">
        <f t="shared" si="133"/>
        <v>0</v>
      </c>
      <c r="Z639" s="14">
        <v>0.95</v>
      </c>
      <c r="AA639" s="15">
        <v>0.80554082277031924</v>
      </c>
      <c r="AB639" s="13">
        <v>17357.855733412984</v>
      </c>
      <c r="AC639" s="16">
        <f t="shared" si="134"/>
        <v>13982.461389021999</v>
      </c>
      <c r="AD639" s="16">
        <f t="shared" si="135"/>
        <v>16489.962946742333</v>
      </c>
      <c r="AE639" s="14">
        <v>7.3700000000000002E-2</v>
      </c>
      <c r="AF639" s="14">
        <v>8.6956521729999996E-3</v>
      </c>
      <c r="AG639" s="22">
        <v>115</v>
      </c>
      <c r="AH639" s="17">
        <f t="shared" si="136"/>
        <v>0.99999999989499999</v>
      </c>
      <c r="AI639" s="17">
        <f t="shared" si="137"/>
        <v>8.4755000000000003</v>
      </c>
      <c r="AJ639" s="14">
        <v>0.01</v>
      </c>
      <c r="AK639" s="15">
        <v>0</v>
      </c>
      <c r="AL639" s="21">
        <v>132.11765676834335</v>
      </c>
      <c r="AM639" s="16">
        <f t="shared" si="138"/>
        <v>0</v>
      </c>
      <c r="AN639" s="16">
        <f t="shared" si="139"/>
        <v>1.3211765676834335</v>
      </c>
      <c r="AO639" s="27">
        <v>0.33220156388434063</v>
      </c>
      <c r="AP639" s="27">
        <v>0.32594460252431456</v>
      </c>
    </row>
    <row r="640" spans="1:42" customFormat="1" x14ac:dyDescent="0.25">
      <c r="A640" t="str">
        <f t="shared" si="140"/>
        <v>46174ColombiaBeijing Bytedance Technology Co.Tik Tok</v>
      </c>
      <c r="B640" t="str">
        <f t="shared" si="127"/>
        <v>46174ColombiaTik Tok</v>
      </c>
      <c r="C640" s="11">
        <v>46174</v>
      </c>
      <c r="D640" s="12" t="s">
        <v>18</v>
      </c>
      <c r="E640" s="12" t="s">
        <v>227</v>
      </c>
      <c r="F640" s="12" t="s">
        <v>58</v>
      </c>
      <c r="G640" s="12" t="s">
        <v>59</v>
      </c>
      <c r="H640" s="12" t="s">
        <v>250</v>
      </c>
      <c r="I640" s="12" t="s">
        <v>255</v>
      </c>
      <c r="J640" s="13">
        <v>193999.35770434502</v>
      </c>
      <c r="K640" s="14">
        <v>0.13893065783651551</v>
      </c>
      <c r="L640" s="15">
        <v>0.202653</v>
      </c>
      <c r="M640" s="16">
        <v>176055.949998</v>
      </c>
      <c r="N640" s="17">
        <f t="shared" si="128"/>
        <v>35678.266434944693</v>
      </c>
      <c r="O640" s="16">
        <f t="shared" si="129"/>
        <v>24459.568949254819</v>
      </c>
      <c r="P640" s="14">
        <v>4.5717844043502119E-2</v>
      </c>
      <c r="Q640" s="15">
        <v>5.3024000000000002E-2</v>
      </c>
      <c r="R640" s="13">
        <v>192136.949998</v>
      </c>
      <c r="S640" s="17">
        <f t="shared" si="130"/>
        <v>10187.869636693953</v>
      </c>
      <c r="T640" s="16">
        <f t="shared" si="131"/>
        <v>8784.0871150027288</v>
      </c>
      <c r="U640" s="14">
        <v>0</v>
      </c>
      <c r="V640" s="15">
        <v>0</v>
      </c>
      <c r="W640" s="13">
        <v>162354.65138888889</v>
      </c>
      <c r="X640" s="17">
        <f t="shared" si="132"/>
        <v>0</v>
      </c>
      <c r="Y640" s="16">
        <f t="shared" si="133"/>
        <v>0</v>
      </c>
      <c r="Z640" s="14">
        <v>0.94210999712419097</v>
      </c>
      <c r="AA640" s="15">
        <v>0.82145812946715946</v>
      </c>
      <c r="AB640" s="13">
        <v>193999.35770434502</v>
      </c>
      <c r="AC640" s="16">
        <f t="shared" si="134"/>
        <v>159362.34949764164</v>
      </c>
      <c r="AD640" s="16">
        <f t="shared" si="135"/>
        <v>182768.73432893539</v>
      </c>
      <c r="AE640" s="14">
        <v>3.9600000000000003E-2</v>
      </c>
      <c r="AF640" s="14">
        <v>2.7826086956000001E-2</v>
      </c>
      <c r="AG640" s="22">
        <v>1150</v>
      </c>
      <c r="AH640" s="17">
        <f t="shared" si="136"/>
        <v>31.9999999994</v>
      </c>
      <c r="AI640" s="17">
        <f t="shared" si="137"/>
        <v>45.540000000000006</v>
      </c>
      <c r="AJ640" s="14">
        <v>0.01</v>
      </c>
      <c r="AK640" s="15">
        <v>0</v>
      </c>
      <c r="AL640" s="21">
        <v>1707.7826864302083</v>
      </c>
      <c r="AM640" s="16">
        <f t="shared" si="138"/>
        <v>0</v>
      </c>
      <c r="AN640" s="16">
        <f t="shared" si="139"/>
        <v>17.077826864302082</v>
      </c>
      <c r="AO640" s="27">
        <v>0.15798881485552588</v>
      </c>
      <c r="AP640" s="27">
        <v>0.22530172434167764</v>
      </c>
    </row>
    <row r="641" spans="1:42" customFormat="1" x14ac:dyDescent="0.25">
      <c r="A641" t="str">
        <f t="shared" si="140"/>
        <v>46174PeruBeijing Bytedance Technology Co.Tik Tok</v>
      </c>
      <c r="B641" t="str">
        <f t="shared" si="127"/>
        <v>46174PeruTik Tok</v>
      </c>
      <c r="C641" s="11">
        <v>46174</v>
      </c>
      <c r="D641" s="12" t="s">
        <v>39</v>
      </c>
      <c r="E641" s="12" t="s">
        <v>227</v>
      </c>
      <c r="F641" s="12" t="s">
        <v>58</v>
      </c>
      <c r="G641" s="12" t="s">
        <v>59</v>
      </c>
      <c r="H641" s="12" t="s">
        <v>250</v>
      </c>
      <c r="I641" s="12" t="s">
        <v>255</v>
      </c>
      <c r="J641" s="13">
        <v>134680.2000000001</v>
      </c>
      <c r="K641" s="14">
        <v>0.18229489759964146</v>
      </c>
      <c r="L641" s="15">
        <v>0.18559800000000001</v>
      </c>
      <c r="M641" s="16">
        <v>79865.501111000005</v>
      </c>
      <c r="N641" s="17">
        <f t="shared" si="128"/>
        <v>14822.87727519938</v>
      </c>
      <c r="O641" s="16">
        <f t="shared" si="129"/>
        <v>14559.073346773797</v>
      </c>
      <c r="P641" s="14">
        <v>6.6286761127834645E-2</v>
      </c>
      <c r="Q641" s="15">
        <v>2.7463999999999999E-2</v>
      </c>
      <c r="R641" s="13">
        <v>86476.501111000005</v>
      </c>
      <c r="S641" s="17">
        <f t="shared" si="130"/>
        <v>2374.9906265125042</v>
      </c>
      <c r="T641" s="16">
        <f t="shared" si="131"/>
        <v>5732.2471723157851</v>
      </c>
      <c r="U641" s="14">
        <v>0</v>
      </c>
      <c r="V641" s="15">
        <v>0</v>
      </c>
      <c r="W641" s="13">
        <v>67655.261388888888</v>
      </c>
      <c r="X641" s="17">
        <f t="shared" si="132"/>
        <v>0</v>
      </c>
      <c r="Y641" s="16">
        <f t="shared" si="133"/>
        <v>0</v>
      </c>
      <c r="Z641" s="14">
        <v>0.94</v>
      </c>
      <c r="AA641" s="15">
        <v>0.91664632217653397</v>
      </c>
      <c r="AB641" s="13">
        <v>134680.2000000001</v>
      </c>
      <c r="AC641" s="16">
        <f t="shared" si="134"/>
        <v>123454.11000000012</v>
      </c>
      <c r="AD641" s="16">
        <f t="shared" si="135"/>
        <v>126599.38800000008</v>
      </c>
      <c r="AE641" s="14">
        <v>5.8799999999999998E-2</v>
      </c>
      <c r="AF641" s="14">
        <v>4.3121149897E-2</v>
      </c>
      <c r="AG641" s="22">
        <v>487</v>
      </c>
      <c r="AH641" s="17">
        <f t="shared" si="136"/>
        <v>20.999999999838998</v>
      </c>
      <c r="AI641" s="17">
        <f t="shared" si="137"/>
        <v>28.6356</v>
      </c>
      <c r="AJ641" s="14">
        <v>0.01</v>
      </c>
      <c r="AK641" s="15">
        <v>0</v>
      </c>
      <c r="AL641" s="21">
        <v>1633.7803542166666</v>
      </c>
      <c r="AM641" s="16">
        <f t="shared" si="138"/>
        <v>0</v>
      </c>
      <c r="AN641" s="16">
        <f t="shared" si="139"/>
        <v>16.337803542166668</v>
      </c>
      <c r="AO641" s="27">
        <v>0.44180205459067912</v>
      </c>
      <c r="AP641" s="27">
        <v>0.35647869569838425</v>
      </c>
    </row>
    <row r="642" spans="1:42" customFormat="1" x14ac:dyDescent="0.25">
      <c r="A642" t="str">
        <f t="shared" si="140"/>
        <v>46174PeruBlizzard EntertainmentBlizzard Entertainment</v>
      </c>
      <c r="B642" t="str">
        <f t="shared" ref="B642:B705" si="141">C642&amp;D642&amp;G642</f>
        <v>46174PeruBlizzard Entertainment</v>
      </c>
      <c r="C642" s="11">
        <v>46174</v>
      </c>
      <c r="D642" s="12" t="s">
        <v>39</v>
      </c>
      <c r="E642" s="12" t="s">
        <v>227</v>
      </c>
      <c r="F642" s="12" t="s">
        <v>61</v>
      </c>
      <c r="G642" s="12" t="s">
        <v>61</v>
      </c>
      <c r="H642" s="12" t="s">
        <v>41</v>
      </c>
      <c r="I642" s="12" t="s">
        <v>42</v>
      </c>
      <c r="J642" s="13">
        <v>14750.870000000004</v>
      </c>
      <c r="K642" s="14">
        <v>8.6834839928756388E-2</v>
      </c>
      <c r="L642" s="15">
        <v>0.109554</v>
      </c>
      <c r="M642" s="16">
        <v>16225.384421999999</v>
      </c>
      <c r="N642" s="17">
        <f t="shared" ref="N642:N705" si="142">M642*L642</f>
        <v>1777.5557649677878</v>
      </c>
      <c r="O642" s="16">
        <f t="shared" ref="O642:O705" si="143">M642*K642</f>
        <v>1408.9286590669074</v>
      </c>
      <c r="P642" s="14">
        <v>2.8875000000000001E-2</v>
      </c>
      <c r="Q642" s="15">
        <v>4.6350000000000002E-3</v>
      </c>
      <c r="R642" s="13">
        <v>17655.384421999999</v>
      </c>
      <c r="S642" s="17">
        <f t="shared" ref="S642:S705" si="144">R642*Q642</f>
        <v>81.832706795969997</v>
      </c>
      <c r="T642" s="16">
        <f t="shared" ref="T642:T705" si="145">R642*P642</f>
        <v>509.79922518525001</v>
      </c>
      <c r="U642" s="14">
        <v>0</v>
      </c>
      <c r="V642" s="15">
        <v>0</v>
      </c>
      <c r="W642" s="13">
        <v>16136.959722222222</v>
      </c>
      <c r="X642" s="17">
        <f t="shared" ref="X642:X705" si="146">W642*V642</f>
        <v>0</v>
      </c>
      <c r="Y642" s="16">
        <f t="shared" ref="Y642:Y705" si="147">W642*U642</f>
        <v>0</v>
      </c>
      <c r="Z642" s="14">
        <v>0.95</v>
      </c>
      <c r="AA642" s="15">
        <v>0.99226893057833199</v>
      </c>
      <c r="AB642" s="13">
        <v>14750.870000000004</v>
      </c>
      <c r="AC642" s="16">
        <f t="shared" ref="AC642:AC705" si="148">AB642*AA642</f>
        <v>14636.830000000004</v>
      </c>
      <c r="AD642" s="16">
        <f t="shared" ref="AD642:AD705" si="149">AB642*Z642</f>
        <v>14013.326500000003</v>
      </c>
      <c r="AE642" s="14">
        <v>0.03</v>
      </c>
      <c r="AF642" s="14">
        <v>2.2727272727000002E-2</v>
      </c>
      <c r="AG642" s="22">
        <v>88</v>
      </c>
      <c r="AH642" s="17">
        <f t="shared" ref="AH642:AH705" si="150">AG642*AF642</f>
        <v>1.9999999999760001</v>
      </c>
      <c r="AI642" s="17">
        <f t="shared" ref="AI642:AI705" si="151">AG642*AE642</f>
        <v>2.6399999999999997</v>
      </c>
      <c r="AJ642" s="14">
        <v>0.01</v>
      </c>
      <c r="AK642" s="15">
        <v>5.0674413275852599E-2</v>
      </c>
      <c r="AL642" s="21">
        <v>225.33289099999999</v>
      </c>
      <c r="AM642" s="16">
        <f t="shared" ref="AM642:AM705" si="152">AL642*AK642</f>
        <v>11.418612043176646</v>
      </c>
      <c r="AN642" s="16">
        <f t="shared" ref="AN642:AN705" si="153">AL642*AJ642</f>
        <v>2.25332891</v>
      </c>
      <c r="AO642" s="27">
        <v>0.59279485596471782</v>
      </c>
      <c r="AP642" s="27">
        <v>0.54571697489047111</v>
      </c>
    </row>
    <row r="643" spans="1:42" customFormat="1" x14ac:dyDescent="0.25">
      <c r="A643" t="str">
        <f t="shared" ref="A643:A706" si="154">C643&amp;D643&amp;F643&amp;G643</f>
        <v>46174ColombiaBnextBnext</v>
      </c>
      <c r="B643" t="str">
        <f t="shared" si="141"/>
        <v>46174ColombiaBnext</v>
      </c>
      <c r="C643" s="11">
        <v>46174</v>
      </c>
      <c r="D643" s="12" t="s">
        <v>18</v>
      </c>
      <c r="E643" s="12" t="s">
        <v>227</v>
      </c>
      <c r="F643" s="12" t="s">
        <v>62</v>
      </c>
      <c r="G643" s="12" t="s">
        <v>62</v>
      </c>
      <c r="H643" s="12" t="s">
        <v>63</v>
      </c>
      <c r="I643" s="12" t="s">
        <v>64</v>
      </c>
      <c r="J643" s="13">
        <v>460.21000000000009</v>
      </c>
      <c r="K643" s="14">
        <v>0.1097709424187496</v>
      </c>
      <c r="L643" s="15">
        <v>0.38508399999999998</v>
      </c>
      <c r="M643" s="16">
        <v>734</v>
      </c>
      <c r="N643" s="17">
        <f t="shared" si="142"/>
        <v>282.651656</v>
      </c>
      <c r="O643" s="16">
        <f t="shared" si="143"/>
        <v>80.571871735362208</v>
      </c>
      <c r="P643" s="14">
        <v>4.3262927895120179E-2</v>
      </c>
      <c r="Q643" s="15">
        <v>0.11300399999999999</v>
      </c>
      <c r="R643" s="13">
        <v>557.5</v>
      </c>
      <c r="S643" s="17">
        <f t="shared" si="144"/>
        <v>62.99973</v>
      </c>
      <c r="T643" s="16">
        <f t="shared" si="145"/>
        <v>24.119082301529499</v>
      </c>
      <c r="U643" s="14">
        <v>8.441884528658497E-2</v>
      </c>
      <c r="V643" s="15">
        <v>0.10322296467649547</v>
      </c>
      <c r="W643" s="13">
        <v>448.37944444444446</v>
      </c>
      <c r="X643" s="17">
        <f t="shared" si="146"/>
        <v>46.283055555555556</v>
      </c>
      <c r="Y643" s="16">
        <f t="shared" si="147"/>
        <v>37.851674950240479</v>
      </c>
      <c r="Z643" s="14">
        <v>0.9</v>
      </c>
      <c r="AA643" s="15">
        <v>1.3924826588731229</v>
      </c>
      <c r="AB643" s="13">
        <v>460.21000000000009</v>
      </c>
      <c r="AC643" s="16">
        <f t="shared" si="148"/>
        <v>640.83444444000008</v>
      </c>
      <c r="AD643" s="16">
        <f t="shared" si="149"/>
        <v>414.18900000000008</v>
      </c>
      <c r="AE643" s="14">
        <v>0.16850000000000001</v>
      </c>
      <c r="AF643" s="14">
        <v>0</v>
      </c>
      <c r="AG643" s="22">
        <v>4</v>
      </c>
      <c r="AH643" s="17">
        <f t="shared" si="150"/>
        <v>0</v>
      </c>
      <c r="AI643" s="17">
        <f t="shared" si="151"/>
        <v>0.67400000000000004</v>
      </c>
      <c r="AJ643" s="14">
        <v>0.01</v>
      </c>
      <c r="AK643" s="15">
        <v>0</v>
      </c>
      <c r="AL643" s="21">
        <v>6.5870183832851996</v>
      </c>
      <c r="AM643" s="16">
        <f t="shared" si="152"/>
        <v>0</v>
      </c>
      <c r="AN643" s="16">
        <f t="shared" si="153"/>
        <v>6.5870183832851995E-2</v>
      </c>
      <c r="AO643" s="27">
        <v>0.36638965858887335</v>
      </c>
      <c r="AP643" s="27">
        <v>0.3017034447917914</v>
      </c>
    </row>
    <row r="644" spans="1:42" customFormat="1" x14ac:dyDescent="0.25">
      <c r="A644" t="str">
        <f t="shared" si="154"/>
        <v>46174ColombiaBNP ParibasCardif</v>
      </c>
      <c r="B644" t="str">
        <f t="shared" si="141"/>
        <v>46174ColombiaCardif</v>
      </c>
      <c r="C644" s="11">
        <v>46174</v>
      </c>
      <c r="D644" s="12" t="s">
        <v>18</v>
      </c>
      <c r="E644" s="12" t="s">
        <v>227</v>
      </c>
      <c r="F644" s="12" t="s">
        <v>65</v>
      </c>
      <c r="G644" s="12" t="s">
        <v>66</v>
      </c>
      <c r="H644" s="12" t="s">
        <v>36</v>
      </c>
      <c r="I644" s="12" t="s">
        <v>37</v>
      </c>
      <c r="J644" s="13">
        <v>68556.160000000018</v>
      </c>
      <c r="K644" s="14">
        <v>0.13200000000000001</v>
      </c>
      <c r="L644" s="15">
        <v>0.206175</v>
      </c>
      <c r="M644" s="16">
        <v>80372.116636000006</v>
      </c>
      <c r="N644" s="17">
        <f t="shared" si="142"/>
        <v>16570.721147427303</v>
      </c>
      <c r="O644" s="16">
        <f t="shared" si="143"/>
        <v>10609.119395952001</v>
      </c>
      <c r="P644" s="14">
        <v>4.1868257101004572E-2</v>
      </c>
      <c r="Q644" s="15">
        <v>6.5185999999999994E-2</v>
      </c>
      <c r="R644" s="13">
        <v>84774.366636000006</v>
      </c>
      <c r="S644" s="17">
        <f t="shared" si="144"/>
        <v>5526.1018635342962</v>
      </c>
      <c r="T644" s="16">
        <f t="shared" si="145"/>
        <v>3549.3549778908723</v>
      </c>
      <c r="U644" s="14">
        <v>0.13183374003538634</v>
      </c>
      <c r="V644" s="15">
        <v>0.12720494280178871</v>
      </c>
      <c r="W644" s="13">
        <v>63674.412499999999</v>
      </c>
      <c r="X644" s="17">
        <f t="shared" si="146"/>
        <v>8099.7</v>
      </c>
      <c r="Y644" s="16">
        <f t="shared" si="147"/>
        <v>8394.4359444309539</v>
      </c>
      <c r="Z644" s="14">
        <v>0.60429999999999995</v>
      </c>
      <c r="AA644" s="15">
        <v>0.61119828335872339</v>
      </c>
      <c r="AB644" s="13">
        <v>68556.160000000018</v>
      </c>
      <c r="AC644" s="16">
        <f t="shared" si="148"/>
        <v>41901.407305665991</v>
      </c>
      <c r="AD644" s="16">
        <f t="shared" si="149"/>
        <v>41428.487488000006</v>
      </c>
      <c r="AE644" s="14">
        <v>6.3100000000000003E-2</v>
      </c>
      <c r="AF644" s="14">
        <v>4.6099290780000003E-2</v>
      </c>
      <c r="AG644" s="22">
        <v>564</v>
      </c>
      <c r="AH644" s="17">
        <f t="shared" si="150"/>
        <v>25.999999999920004</v>
      </c>
      <c r="AI644" s="17">
        <f t="shared" si="151"/>
        <v>35.5884</v>
      </c>
      <c r="AJ644" s="14">
        <v>0.01</v>
      </c>
      <c r="AK644" s="15">
        <v>3.6257403473897165E-3</v>
      </c>
      <c r="AL644" s="21">
        <v>535.25453548002588</v>
      </c>
      <c r="AM644" s="16">
        <f t="shared" si="152"/>
        <v>1.9406939654132704</v>
      </c>
      <c r="AN644" s="16">
        <f t="shared" si="153"/>
        <v>5.3525453548002586</v>
      </c>
      <c r="AO644" s="27">
        <v>0.32112463009785724</v>
      </c>
      <c r="AP644" s="27">
        <v>0.32879105333988207</v>
      </c>
    </row>
    <row r="645" spans="1:42" customFormat="1" x14ac:dyDescent="0.25">
      <c r="A645" t="str">
        <f t="shared" si="154"/>
        <v>46174ColombiaBoltBolt</v>
      </c>
      <c r="B645" t="str">
        <f t="shared" si="141"/>
        <v>46174ColombiaBolt</v>
      </c>
      <c r="C645" s="11">
        <v>46174</v>
      </c>
      <c r="D645" s="12" t="s">
        <v>18</v>
      </c>
      <c r="E645" s="12" t="s">
        <v>227</v>
      </c>
      <c r="F645" s="12" t="s">
        <v>67</v>
      </c>
      <c r="G645" s="12" t="s">
        <v>67</v>
      </c>
      <c r="H645" s="12" t="s">
        <v>63</v>
      </c>
      <c r="I645" s="12" t="s">
        <v>64</v>
      </c>
      <c r="J645" s="13">
        <v>3726.7804347899996</v>
      </c>
      <c r="K645" s="14">
        <v>8.9927368771470187E-2</v>
      </c>
      <c r="L645" s="15">
        <v>7.8240000000000004E-2</v>
      </c>
      <c r="M645" s="16">
        <v>3798</v>
      </c>
      <c r="N645" s="17">
        <f t="shared" si="142"/>
        <v>297.15552000000002</v>
      </c>
      <c r="O645" s="16">
        <f t="shared" si="143"/>
        <v>341.54414659404375</v>
      </c>
      <c r="P645" s="14">
        <v>4.5000000000000005E-2</v>
      </c>
      <c r="Q645" s="15">
        <v>0</v>
      </c>
      <c r="R645" s="13">
        <v>4108</v>
      </c>
      <c r="S645" s="17">
        <f t="shared" si="144"/>
        <v>0</v>
      </c>
      <c r="T645" s="16">
        <f t="shared" si="145"/>
        <v>184.86</v>
      </c>
      <c r="U645" s="14">
        <v>6.4014633561233061E-2</v>
      </c>
      <c r="V645" s="15">
        <v>0</v>
      </c>
      <c r="W645" s="13">
        <v>2536.4266666666663</v>
      </c>
      <c r="X645" s="17">
        <f t="shared" si="146"/>
        <v>0</v>
      </c>
      <c r="Y645" s="16">
        <f t="shared" si="147"/>
        <v>162.36842362160647</v>
      </c>
      <c r="Z645" s="14">
        <v>0.84</v>
      </c>
      <c r="AA645" s="15">
        <v>1.0646401282353994</v>
      </c>
      <c r="AB645" s="13">
        <v>3726.7804347899996</v>
      </c>
      <c r="AC645" s="16">
        <f t="shared" si="148"/>
        <v>3967.680000000003</v>
      </c>
      <c r="AD645" s="16">
        <f t="shared" si="149"/>
        <v>3130.4955652235994</v>
      </c>
      <c r="AE645" s="14">
        <v>1.9E-2</v>
      </c>
      <c r="AF645" s="14">
        <v>0.58333333333299997</v>
      </c>
      <c r="AG645" s="22">
        <v>12</v>
      </c>
      <c r="AH645" s="17">
        <f t="shared" si="150"/>
        <v>6.9999999999959996</v>
      </c>
      <c r="AI645" s="17">
        <f t="shared" si="151"/>
        <v>0.22799999999999998</v>
      </c>
      <c r="AJ645" s="14">
        <v>0.01</v>
      </c>
      <c r="AK645" s="15">
        <v>0</v>
      </c>
      <c r="AL645" s="21">
        <v>26.434668000000002</v>
      </c>
      <c r="AM645" s="16">
        <f t="shared" si="152"/>
        <v>0</v>
      </c>
      <c r="AN645" s="16">
        <f t="shared" si="153"/>
        <v>0.26434668</v>
      </c>
      <c r="AO645" s="27">
        <v>0.29003218553215793</v>
      </c>
      <c r="AP645" s="27">
        <v>-0.40334401540169074</v>
      </c>
    </row>
    <row r="646" spans="1:42" customFormat="1" x14ac:dyDescent="0.25">
      <c r="A646" t="str">
        <f t="shared" si="154"/>
        <v>46174PeruBooking.comBooking EPS</v>
      </c>
      <c r="B646" t="str">
        <f t="shared" si="141"/>
        <v>46174PeruBooking EPS</v>
      </c>
      <c r="C646" s="11">
        <v>46174</v>
      </c>
      <c r="D646" s="12" t="s">
        <v>39</v>
      </c>
      <c r="E646" s="12" t="s">
        <v>227</v>
      </c>
      <c r="F646" s="12" t="s">
        <v>68</v>
      </c>
      <c r="G646" s="12" t="s">
        <v>69</v>
      </c>
      <c r="H646" s="12" t="s">
        <v>28</v>
      </c>
      <c r="I646" s="12" t="s">
        <v>29</v>
      </c>
      <c r="J646" s="13">
        <v>15228.932949680002</v>
      </c>
      <c r="K646" s="14">
        <v>0.10299999999999999</v>
      </c>
      <c r="L646" s="15">
        <v>0.49526900000000001</v>
      </c>
      <c r="M646" s="16">
        <v>24652.339994000002</v>
      </c>
      <c r="N646" s="17">
        <f t="shared" si="142"/>
        <v>12209.539776488387</v>
      </c>
      <c r="O646" s="16">
        <f t="shared" si="143"/>
        <v>2539.1910193819999</v>
      </c>
      <c r="P646" s="14">
        <v>7.99705242473156E-2</v>
      </c>
      <c r="Q646" s="15">
        <v>0.40009400000000001</v>
      </c>
      <c r="R646" s="13">
        <v>26061.999994000002</v>
      </c>
      <c r="S646" s="17">
        <f t="shared" si="144"/>
        <v>10427.249825599436</v>
      </c>
      <c r="T646" s="16">
        <f t="shared" si="145"/>
        <v>2084.1918024537163</v>
      </c>
      <c r="U646" s="14">
        <v>0</v>
      </c>
      <c r="V646" s="15">
        <v>0</v>
      </c>
      <c r="W646" s="13">
        <v>13275.366666666667</v>
      </c>
      <c r="X646" s="17">
        <f t="shared" si="146"/>
        <v>0</v>
      </c>
      <c r="Y646" s="16">
        <f t="shared" si="147"/>
        <v>0</v>
      </c>
      <c r="Z646" s="14">
        <v>0.84179999999999999</v>
      </c>
      <c r="AA646" s="15">
        <v>0.79539884639353708</v>
      </c>
      <c r="AB646" s="13">
        <v>15228.932949680002</v>
      </c>
      <c r="AC646" s="16">
        <f t="shared" si="148"/>
        <v>12113.07569998</v>
      </c>
      <c r="AD646" s="16">
        <f t="shared" si="149"/>
        <v>12819.715757040625</v>
      </c>
      <c r="AE646" s="14">
        <v>0.1007</v>
      </c>
      <c r="AF646" s="14">
        <v>0.108974358974</v>
      </c>
      <c r="AG646" s="22">
        <v>156</v>
      </c>
      <c r="AH646" s="17">
        <f t="shared" si="150"/>
        <v>16.999999999943999</v>
      </c>
      <c r="AI646" s="17">
        <f t="shared" si="151"/>
        <v>15.709199999999999</v>
      </c>
      <c r="AJ646" s="14">
        <v>0.01</v>
      </c>
      <c r="AK646" s="15">
        <v>6.4889050755080988E-2</v>
      </c>
      <c r="AL646" s="21">
        <v>232.73035073963587</v>
      </c>
      <c r="AM646" s="16">
        <f t="shared" si="152"/>
        <v>15.101651541392032</v>
      </c>
      <c r="AN646" s="16">
        <f t="shared" si="153"/>
        <v>2.3273035073963588</v>
      </c>
      <c r="AO646" s="27">
        <v>0.47554896695113691</v>
      </c>
      <c r="AP646" s="27">
        <v>0.4297688801437119</v>
      </c>
    </row>
    <row r="647" spans="1:42" customFormat="1" x14ac:dyDescent="0.25">
      <c r="A647" t="str">
        <f t="shared" si="154"/>
        <v>46174PeruBridgewayBridgeway</v>
      </c>
      <c r="B647" t="str">
        <f t="shared" si="141"/>
        <v>46174PeruBridgeway</v>
      </c>
      <c r="C647" s="11">
        <v>46174</v>
      </c>
      <c r="D647" s="12" t="s">
        <v>39</v>
      </c>
      <c r="E647" s="12" t="s">
        <v>227</v>
      </c>
      <c r="F647" s="12" t="s">
        <v>70</v>
      </c>
      <c r="G647" s="12" t="s">
        <v>70</v>
      </c>
      <c r="H647" s="12" t="s">
        <v>32</v>
      </c>
      <c r="I647" s="12" t="s">
        <v>33</v>
      </c>
      <c r="J647" s="13">
        <v>12666.93</v>
      </c>
      <c r="K647" s="14">
        <v>6.295575583832333E-2</v>
      </c>
      <c r="L647" s="15">
        <v>0.13053300000000001</v>
      </c>
      <c r="M647" s="16">
        <v>926.5</v>
      </c>
      <c r="N647" s="17">
        <f t="shared" si="142"/>
        <v>120.93882450000001</v>
      </c>
      <c r="O647" s="16">
        <f t="shared" si="143"/>
        <v>58.328507784206565</v>
      </c>
      <c r="P647" s="14">
        <v>3.5584540754479213E-2</v>
      </c>
      <c r="Q647" s="15">
        <v>3.4445999999999997E-2</v>
      </c>
      <c r="R647" s="13">
        <v>958</v>
      </c>
      <c r="S647" s="17">
        <f t="shared" si="144"/>
        <v>32.999268000000001</v>
      </c>
      <c r="T647" s="16">
        <f t="shared" si="145"/>
        <v>34.089990042791086</v>
      </c>
      <c r="U647" s="14">
        <v>5.0659306166005905E-2</v>
      </c>
      <c r="V647" s="15">
        <v>1.8934005887957734E-3</v>
      </c>
      <c r="W647" s="13">
        <v>12525.376666666667</v>
      </c>
      <c r="X647" s="17">
        <f t="shared" si="146"/>
        <v>23.715555555555508</v>
      </c>
      <c r="Y647" s="16">
        <f t="shared" si="147"/>
        <v>634.52689140121322</v>
      </c>
      <c r="Z647" s="14">
        <v>0.9</v>
      </c>
      <c r="AA647" s="15">
        <v>0.90539301946091144</v>
      </c>
      <c r="AB647" s="13">
        <v>12666.93</v>
      </c>
      <c r="AC647" s="16">
        <f t="shared" si="148"/>
        <v>11468.550000000003</v>
      </c>
      <c r="AD647" s="16">
        <f t="shared" si="149"/>
        <v>11400.237000000001</v>
      </c>
      <c r="AE647" s="14">
        <v>4.7500000000000001E-2</v>
      </c>
      <c r="AF647" s="14">
        <v>5.6338028169E-2</v>
      </c>
      <c r="AG647" s="22">
        <v>71</v>
      </c>
      <c r="AH647" s="17">
        <f t="shared" si="150"/>
        <v>3.9999999999989999</v>
      </c>
      <c r="AI647" s="17">
        <f t="shared" si="151"/>
        <v>3.3725000000000001</v>
      </c>
      <c r="AJ647" s="14">
        <v>0.01</v>
      </c>
      <c r="AK647" s="15">
        <v>0</v>
      </c>
      <c r="AL647" s="21">
        <v>141.52006391666669</v>
      </c>
      <c r="AM647" s="16">
        <f t="shared" si="152"/>
        <v>0</v>
      </c>
      <c r="AN647" s="16">
        <f t="shared" si="153"/>
        <v>1.4152006391666669</v>
      </c>
      <c r="AO647" s="27">
        <v>0.48408180626016112</v>
      </c>
      <c r="AP647" s="27">
        <v>0.41787503087016642</v>
      </c>
    </row>
    <row r="648" spans="1:42" customFormat="1" x14ac:dyDescent="0.25">
      <c r="A648" t="str">
        <f t="shared" si="154"/>
        <v>46174ColombiaC.H. Robinson Worldwide Inc.C.H. Robinson Worldwide, Inc.</v>
      </c>
      <c r="B648" t="str">
        <f t="shared" si="141"/>
        <v>46174ColombiaC.H. Robinson Worldwide, Inc.</v>
      </c>
      <c r="C648" s="11">
        <v>46174</v>
      </c>
      <c r="D648" s="12" t="s">
        <v>18</v>
      </c>
      <c r="E648" s="12" t="s">
        <v>227</v>
      </c>
      <c r="F648" s="12" t="s">
        <v>71</v>
      </c>
      <c r="G648" s="12" t="s">
        <v>72</v>
      </c>
      <c r="H648" s="12" t="s">
        <v>32</v>
      </c>
      <c r="I648" s="12" t="s">
        <v>33</v>
      </c>
      <c r="J648" s="13">
        <v>9020.0299999999952</v>
      </c>
      <c r="K648" s="14">
        <v>0.11298142759832493</v>
      </c>
      <c r="L648" s="15">
        <v>0.115384</v>
      </c>
      <c r="M648" s="16">
        <v>10323</v>
      </c>
      <c r="N648" s="17">
        <f t="shared" si="142"/>
        <v>1191.1090320000001</v>
      </c>
      <c r="O648" s="16">
        <f t="shared" si="143"/>
        <v>1166.3072770975082</v>
      </c>
      <c r="P648" s="14">
        <v>5.5180027173913043E-2</v>
      </c>
      <c r="Q648" s="15">
        <v>3.8573000000000003E-2</v>
      </c>
      <c r="R648" s="13">
        <v>10331</v>
      </c>
      <c r="S648" s="17">
        <f t="shared" si="144"/>
        <v>398.49766300000005</v>
      </c>
      <c r="T648" s="16">
        <f t="shared" si="145"/>
        <v>570.0648607336957</v>
      </c>
      <c r="U648" s="14">
        <v>0</v>
      </c>
      <c r="V648" s="15">
        <v>0.18515497528998653</v>
      </c>
      <c r="W648" s="13">
        <v>8489.6419444444437</v>
      </c>
      <c r="X648" s="17">
        <f t="shared" si="146"/>
        <v>1571.8994444444443</v>
      </c>
      <c r="Y648" s="16">
        <f t="shared" si="147"/>
        <v>0</v>
      </c>
      <c r="Z648" s="14">
        <v>0.88</v>
      </c>
      <c r="AA648" s="15">
        <v>0.50330985595391631</v>
      </c>
      <c r="AB648" s="13">
        <v>9020.0299999999952</v>
      </c>
      <c r="AC648" s="16">
        <f t="shared" si="148"/>
        <v>4539.8700000000017</v>
      </c>
      <c r="AD648" s="16">
        <f t="shared" si="149"/>
        <v>7937.6263999999956</v>
      </c>
      <c r="AE648" s="14">
        <v>7.4899999999999994E-2</v>
      </c>
      <c r="AF648" s="14">
        <v>5.1724137931000003E-2</v>
      </c>
      <c r="AG648" s="22">
        <v>58</v>
      </c>
      <c r="AH648" s="17">
        <f t="shared" si="150"/>
        <v>2.9999999999980003</v>
      </c>
      <c r="AI648" s="17">
        <f t="shared" si="151"/>
        <v>4.3441999999999998</v>
      </c>
      <c r="AJ648" s="14">
        <v>0.01</v>
      </c>
      <c r="AK648" s="15">
        <v>0</v>
      </c>
      <c r="AL648" s="21">
        <v>70.589027000000002</v>
      </c>
      <c r="AM648" s="16">
        <f t="shared" si="152"/>
        <v>0</v>
      </c>
      <c r="AN648" s="16">
        <f t="shared" si="153"/>
        <v>0.70589027000000004</v>
      </c>
      <c r="AO648" s="27">
        <v>0.3794286096786767</v>
      </c>
      <c r="AP648" s="27">
        <v>0.31029878787661869</v>
      </c>
    </row>
    <row r="649" spans="1:42" customFormat="1" x14ac:dyDescent="0.25">
      <c r="A649" t="str">
        <f t="shared" si="154"/>
        <v>46174ColombiaCapital OneCapital One</v>
      </c>
      <c r="B649" t="str">
        <f t="shared" si="141"/>
        <v>46174ColombiaCapital One</v>
      </c>
      <c r="C649" s="11">
        <v>46174</v>
      </c>
      <c r="D649" s="12" t="s">
        <v>18</v>
      </c>
      <c r="E649" s="12" t="s">
        <v>227</v>
      </c>
      <c r="F649" s="12" t="s">
        <v>73</v>
      </c>
      <c r="G649" s="12" t="s">
        <v>73</v>
      </c>
      <c r="H649" s="12" t="s">
        <v>32</v>
      </c>
      <c r="I649" s="12" t="s">
        <v>33</v>
      </c>
      <c r="J649" s="13">
        <v>132906.88000000003</v>
      </c>
      <c r="K649" s="14">
        <v>0.13811374378361224</v>
      </c>
      <c r="L649" s="15">
        <v>0.14893799999999999</v>
      </c>
      <c r="M649" s="16">
        <v>150300.96664100001</v>
      </c>
      <c r="N649" s="17">
        <f t="shared" si="142"/>
        <v>22385.525369577255</v>
      </c>
      <c r="O649" s="16">
        <f t="shared" si="143"/>
        <v>20758.629197084327</v>
      </c>
      <c r="P649" s="14">
        <v>4.3929314595538574E-2</v>
      </c>
      <c r="Q649" s="15">
        <v>5.1708999999999998E-2</v>
      </c>
      <c r="R649" s="13">
        <v>155832.46664100001</v>
      </c>
      <c r="S649" s="17">
        <f t="shared" si="144"/>
        <v>8057.9410175394687</v>
      </c>
      <c r="T649" s="16">
        <f t="shared" si="145"/>
        <v>6845.6134512712597</v>
      </c>
      <c r="U649" s="14">
        <v>8.9468339522809484E-2</v>
      </c>
      <c r="V649" s="15">
        <v>0.12608058548206208</v>
      </c>
      <c r="W649" s="13">
        <v>134369.35055555555</v>
      </c>
      <c r="X649" s="17">
        <f t="shared" si="146"/>
        <v>16941.366388888888</v>
      </c>
      <c r="Y649" s="16">
        <f t="shared" si="147"/>
        <v>12021.802676963853</v>
      </c>
      <c r="Z649" s="14">
        <v>0.79349999999999998</v>
      </c>
      <c r="AA649" s="15">
        <v>0.80281786708408165</v>
      </c>
      <c r="AB649" s="13">
        <v>132906.88000000003</v>
      </c>
      <c r="AC649" s="16">
        <f t="shared" si="148"/>
        <v>106700.01792240002</v>
      </c>
      <c r="AD649" s="16">
        <f t="shared" si="149"/>
        <v>105461.60928000002</v>
      </c>
      <c r="AE649" s="14">
        <v>0.1094</v>
      </c>
      <c r="AF649" s="14">
        <v>0.111217641418</v>
      </c>
      <c r="AG649" s="22">
        <v>1043</v>
      </c>
      <c r="AH649" s="17">
        <f t="shared" si="150"/>
        <v>115.999999998974</v>
      </c>
      <c r="AI649" s="17">
        <f t="shared" si="151"/>
        <v>114.10419999999999</v>
      </c>
      <c r="AJ649" s="14">
        <v>0.01</v>
      </c>
      <c r="AK649" s="15">
        <v>7.3350006502762161E-3</v>
      </c>
      <c r="AL649" s="21">
        <v>1641.42459397465</v>
      </c>
      <c r="AM649" s="16">
        <f t="shared" si="152"/>
        <v>12.039850464183431</v>
      </c>
      <c r="AN649" s="16">
        <f t="shared" si="153"/>
        <v>16.4142459397465</v>
      </c>
      <c r="AO649" s="27">
        <v>0.31413974310213705</v>
      </c>
      <c r="AP649" s="27">
        <v>0.27091149918819352</v>
      </c>
    </row>
    <row r="650" spans="1:42" customFormat="1" x14ac:dyDescent="0.25">
      <c r="A650" t="str">
        <f t="shared" si="154"/>
        <v>46174ColombiaCemexCemex Colombia</v>
      </c>
      <c r="B650" t="str">
        <f t="shared" si="141"/>
        <v>46174ColombiaCemex Colombia</v>
      </c>
      <c r="C650" s="11">
        <v>46174</v>
      </c>
      <c r="D650" s="12" t="s">
        <v>18</v>
      </c>
      <c r="E650" s="12" t="s">
        <v>227</v>
      </c>
      <c r="F650" s="12" t="s">
        <v>74</v>
      </c>
      <c r="G650" s="12" t="s">
        <v>75</v>
      </c>
      <c r="H650" s="12" t="s">
        <v>36</v>
      </c>
      <c r="I650" s="12" t="s">
        <v>37</v>
      </c>
      <c r="J650" s="13">
        <v>49047.000001176013</v>
      </c>
      <c r="K650" s="14">
        <v>6.1008335728087768E-2</v>
      </c>
      <c r="L650" s="15">
        <v>8.9848999999999998E-2</v>
      </c>
      <c r="M650" s="16">
        <v>48762.599966000002</v>
      </c>
      <c r="N650" s="17">
        <f t="shared" si="142"/>
        <v>4381.2708443451338</v>
      </c>
      <c r="O650" s="16">
        <f t="shared" si="143"/>
        <v>2974.9250697001694</v>
      </c>
      <c r="P650" s="14">
        <v>9.0000000000000011E-3</v>
      </c>
      <c r="Q650" s="15">
        <v>9.1160000000000008E-3</v>
      </c>
      <c r="R650" s="13">
        <v>53930.599966000002</v>
      </c>
      <c r="S650" s="17">
        <f t="shared" si="144"/>
        <v>491.63134929005605</v>
      </c>
      <c r="T650" s="16">
        <f t="shared" si="145"/>
        <v>485.37539969400007</v>
      </c>
      <c r="U650" s="14">
        <v>0</v>
      </c>
      <c r="V650" s="15">
        <v>0</v>
      </c>
      <c r="W650" s="13">
        <v>46863.319444444445</v>
      </c>
      <c r="X650" s="17">
        <f t="shared" si="146"/>
        <v>0</v>
      </c>
      <c r="Y650" s="16">
        <f t="shared" si="147"/>
        <v>0</v>
      </c>
      <c r="Z650" s="14">
        <v>0.98</v>
      </c>
      <c r="AA650" s="15">
        <v>0.98654351943969698</v>
      </c>
      <c r="AB650" s="13">
        <v>49047.000001176013</v>
      </c>
      <c r="AC650" s="16">
        <f t="shared" si="148"/>
        <v>48386.999999119005</v>
      </c>
      <c r="AD650" s="16">
        <f t="shared" si="149"/>
        <v>48066.060001152495</v>
      </c>
      <c r="AE650" s="14">
        <v>1.4500000000000001E-2</v>
      </c>
      <c r="AF650" s="14">
        <v>0</v>
      </c>
      <c r="AG650" s="22">
        <v>309</v>
      </c>
      <c r="AH650" s="17">
        <f t="shared" si="150"/>
        <v>0</v>
      </c>
      <c r="AI650" s="17">
        <f t="shared" si="151"/>
        <v>4.4805000000000001</v>
      </c>
      <c r="AJ650" s="14">
        <v>0.01</v>
      </c>
      <c r="AK650" s="15">
        <v>0</v>
      </c>
      <c r="AL650" s="21">
        <v>272.68997880753494</v>
      </c>
      <c r="AM650" s="16">
        <f t="shared" si="152"/>
        <v>0</v>
      </c>
      <c r="AN650" s="16">
        <f t="shared" si="153"/>
        <v>2.7268997880753494</v>
      </c>
      <c r="AO650" s="27">
        <v>0.27111581062084672</v>
      </c>
      <c r="AP650" s="27">
        <v>0.2928858674612787</v>
      </c>
    </row>
    <row r="651" spans="1:42" customFormat="1" x14ac:dyDescent="0.25">
      <c r="A651" t="str">
        <f t="shared" si="154"/>
        <v>46174PeruCentene CorporationCentene</v>
      </c>
      <c r="B651" t="str">
        <f t="shared" si="141"/>
        <v>46174PeruCentene</v>
      </c>
      <c r="C651" s="11">
        <v>46174</v>
      </c>
      <c r="D651" s="12" t="s">
        <v>39</v>
      </c>
      <c r="E651" s="12" t="s">
        <v>227</v>
      </c>
      <c r="F651" s="12" t="s">
        <v>76</v>
      </c>
      <c r="G651" s="12" t="s">
        <v>77</v>
      </c>
      <c r="H651" s="12" t="s">
        <v>41</v>
      </c>
      <c r="I651" s="12" t="s">
        <v>42</v>
      </c>
      <c r="J651" s="13">
        <v>53877.019600840002</v>
      </c>
      <c r="K651" s="14">
        <v>0.13481098898525051</v>
      </c>
      <c r="L651" s="15">
        <v>0.19836599999999999</v>
      </c>
      <c r="M651" s="16">
        <v>63093.633330999997</v>
      </c>
      <c r="N651" s="17">
        <f t="shared" si="142"/>
        <v>12515.631669337145</v>
      </c>
      <c r="O651" s="16">
        <f t="shared" si="143"/>
        <v>8505.715108024875</v>
      </c>
      <c r="P651" s="14">
        <v>7.8749999999999987E-2</v>
      </c>
      <c r="Q651" s="15">
        <v>4.5228999999999998E-2</v>
      </c>
      <c r="R651" s="13">
        <v>68107.716664000007</v>
      </c>
      <c r="S651" s="17">
        <f t="shared" si="144"/>
        <v>3080.443916996056</v>
      </c>
      <c r="T651" s="16">
        <f t="shared" si="145"/>
        <v>5363.4826872899994</v>
      </c>
      <c r="U651" s="14">
        <v>0.13525309592068852</v>
      </c>
      <c r="V651" s="15">
        <v>0.11350520236038704</v>
      </c>
      <c r="W651" s="13">
        <v>41305.796388888892</v>
      </c>
      <c r="X651" s="17">
        <f t="shared" si="146"/>
        <v>4688.4227777777778</v>
      </c>
      <c r="Y651" s="16">
        <f t="shared" si="147"/>
        <v>5586.7368410668187</v>
      </c>
      <c r="Z651" s="14">
        <v>0.81499999999999995</v>
      </c>
      <c r="AA651" s="15">
        <v>0.83643243963209246</v>
      </c>
      <c r="AB651" s="13">
        <v>53877.019600840002</v>
      </c>
      <c r="AC651" s="16">
        <f t="shared" si="148"/>
        <v>45064.486944836666</v>
      </c>
      <c r="AD651" s="16">
        <f t="shared" si="149"/>
        <v>43909.770974684601</v>
      </c>
      <c r="AE651" s="14">
        <v>6.5000000000000002E-2</v>
      </c>
      <c r="AF651" s="14">
        <v>7.2186836517999994E-2</v>
      </c>
      <c r="AG651" s="22">
        <v>471</v>
      </c>
      <c r="AH651" s="17">
        <f t="shared" si="150"/>
        <v>33.999999999977994</v>
      </c>
      <c r="AI651" s="17">
        <f t="shared" si="151"/>
        <v>30.615000000000002</v>
      </c>
      <c r="AJ651" s="14">
        <v>0.01</v>
      </c>
      <c r="AK651" s="15">
        <v>0</v>
      </c>
      <c r="AL651" s="21">
        <v>720.92851434188503</v>
      </c>
      <c r="AM651" s="16">
        <f t="shared" si="152"/>
        <v>0</v>
      </c>
      <c r="AN651" s="16">
        <f t="shared" si="153"/>
        <v>7.2092851434188505</v>
      </c>
      <c r="AO651" s="27">
        <v>0.4941499777370143</v>
      </c>
      <c r="AP651" s="27">
        <v>0.4402659297698146</v>
      </c>
    </row>
    <row r="652" spans="1:42" customFormat="1" x14ac:dyDescent="0.25">
      <c r="A652" t="str">
        <f t="shared" si="154"/>
        <v>46174PeruChowNowChowNow</v>
      </c>
      <c r="B652" t="str">
        <f t="shared" si="141"/>
        <v>46174PeruChowNow</v>
      </c>
      <c r="C652" s="11">
        <v>46174</v>
      </c>
      <c r="D652" s="12" t="s">
        <v>39</v>
      </c>
      <c r="E652" s="12" t="s">
        <v>227</v>
      </c>
      <c r="F652" s="12" t="s">
        <v>78</v>
      </c>
      <c r="G652" s="12" t="s">
        <v>78</v>
      </c>
      <c r="H652" s="12" t="s">
        <v>41</v>
      </c>
      <c r="I652" s="12" t="s">
        <v>42</v>
      </c>
      <c r="J652" s="13">
        <v>3124.1</v>
      </c>
      <c r="K652" s="14">
        <v>0.11034000000000001</v>
      </c>
      <c r="L652" s="15">
        <v>0.18206800000000001</v>
      </c>
      <c r="M652" s="16">
        <v>3034</v>
      </c>
      <c r="N652" s="17">
        <f t="shared" si="142"/>
        <v>552.39431200000001</v>
      </c>
      <c r="O652" s="16">
        <f t="shared" si="143"/>
        <v>334.77156000000002</v>
      </c>
      <c r="P652" s="14">
        <v>7.7579999999999996E-2</v>
      </c>
      <c r="Q652" s="15">
        <v>3.5138000000000003E-2</v>
      </c>
      <c r="R652" s="13">
        <v>3287</v>
      </c>
      <c r="S652" s="17">
        <f t="shared" si="144"/>
        <v>115.49860600000001</v>
      </c>
      <c r="T652" s="16">
        <f t="shared" si="145"/>
        <v>255.00546</v>
      </c>
      <c r="U652" s="14">
        <v>0</v>
      </c>
      <c r="V652" s="15">
        <v>0</v>
      </c>
      <c r="W652" s="13">
        <v>2923.086666666667</v>
      </c>
      <c r="X652" s="17">
        <f t="shared" si="146"/>
        <v>0</v>
      </c>
      <c r="Y652" s="16">
        <f t="shared" si="147"/>
        <v>0</v>
      </c>
      <c r="Z652" s="14">
        <v>0.93054375246340004</v>
      </c>
      <c r="AA652" s="15">
        <v>0.91715374027719965</v>
      </c>
      <c r="AB652" s="13">
        <v>3124.1</v>
      </c>
      <c r="AC652" s="16">
        <f t="shared" si="148"/>
        <v>2865.2799999999993</v>
      </c>
      <c r="AD652" s="16">
        <f t="shared" si="149"/>
        <v>2907.111737070908</v>
      </c>
      <c r="AE652" s="14">
        <v>7.2300000000000003E-2</v>
      </c>
      <c r="AF652" s="14">
        <v>0.111111111111</v>
      </c>
      <c r="AG652" s="22">
        <v>18</v>
      </c>
      <c r="AH652" s="17">
        <f t="shared" si="150"/>
        <v>1.999999999998</v>
      </c>
      <c r="AI652" s="17">
        <f t="shared" si="151"/>
        <v>1.3014000000000001</v>
      </c>
      <c r="AJ652" s="14">
        <v>0.01</v>
      </c>
      <c r="AK652" s="15">
        <v>0</v>
      </c>
      <c r="AL652" s="21">
        <v>34.080002499999999</v>
      </c>
      <c r="AM652" s="16">
        <f t="shared" si="152"/>
        <v>0</v>
      </c>
      <c r="AN652" s="16">
        <f t="shared" si="153"/>
        <v>0.34080002500000001</v>
      </c>
      <c r="AO652" s="27">
        <v>0.44714643341112725</v>
      </c>
      <c r="AP652" s="27">
        <v>0.49045310094343064</v>
      </c>
    </row>
    <row r="653" spans="1:42" customFormat="1" x14ac:dyDescent="0.25">
      <c r="A653" t="str">
        <f t="shared" si="154"/>
        <v>46174ColombiaCitigroup Inc.Citigroup Inc.</v>
      </c>
      <c r="B653" t="str">
        <f t="shared" si="141"/>
        <v>46174ColombiaCitigroup Inc.</v>
      </c>
      <c r="C653" s="11">
        <v>46174</v>
      </c>
      <c r="D653" s="12" t="s">
        <v>18</v>
      </c>
      <c r="E653" s="12" t="s">
        <v>227</v>
      </c>
      <c r="F653" s="12" t="s">
        <v>79</v>
      </c>
      <c r="G653" s="12" t="s">
        <v>79</v>
      </c>
      <c r="H653" s="12" t="s">
        <v>25</v>
      </c>
      <c r="I653" s="12" t="s">
        <v>26</v>
      </c>
      <c r="J653" s="13">
        <v>6208.7199999999984</v>
      </c>
      <c r="K653" s="14">
        <v>7.2325267451979938E-2</v>
      </c>
      <c r="L653" s="15">
        <v>0.297371</v>
      </c>
      <c r="M653" s="16">
        <v>7715.2499980000002</v>
      </c>
      <c r="N653" s="17">
        <f t="shared" si="142"/>
        <v>2294.2916071552581</v>
      </c>
      <c r="O653" s="16">
        <f t="shared" si="143"/>
        <v>558.00751956423767</v>
      </c>
      <c r="P653" s="14">
        <v>2.267352742991623E-2</v>
      </c>
      <c r="Q653" s="15">
        <v>0.14040900000000001</v>
      </c>
      <c r="R653" s="13">
        <v>7923.2499980000002</v>
      </c>
      <c r="S653" s="17">
        <f t="shared" si="144"/>
        <v>1112.4956089691821</v>
      </c>
      <c r="T653" s="16">
        <f t="shared" si="145"/>
        <v>179.64802616373672</v>
      </c>
      <c r="U653" s="14">
        <v>0</v>
      </c>
      <c r="V653" s="15">
        <v>5.0413680668149066E-2</v>
      </c>
      <c r="W653" s="13">
        <v>7064.2586111111113</v>
      </c>
      <c r="X653" s="17">
        <f t="shared" si="146"/>
        <v>356.13527777777779</v>
      </c>
      <c r="Y653" s="16">
        <f t="shared" si="147"/>
        <v>0</v>
      </c>
      <c r="Z653" s="14">
        <v>0.75</v>
      </c>
      <c r="AA653" s="15">
        <v>0.71137687010865369</v>
      </c>
      <c r="AB653" s="13">
        <v>6208.7199999999984</v>
      </c>
      <c r="AC653" s="16">
        <f t="shared" si="148"/>
        <v>4416.7398009809995</v>
      </c>
      <c r="AD653" s="16">
        <f t="shared" si="149"/>
        <v>4656.5399999999991</v>
      </c>
      <c r="AE653" s="14">
        <v>4.7300000000000002E-2</v>
      </c>
      <c r="AF653" s="14">
        <v>4.5454545454000003E-2</v>
      </c>
      <c r="AG653" s="22">
        <v>66</v>
      </c>
      <c r="AH653" s="17">
        <f t="shared" si="150"/>
        <v>2.9999999999640004</v>
      </c>
      <c r="AI653" s="17">
        <f t="shared" si="151"/>
        <v>3.1217999999999999</v>
      </c>
      <c r="AJ653" s="14">
        <v>0.01</v>
      </c>
      <c r="AK653" s="15">
        <v>2.5915829553347976E-3</v>
      </c>
      <c r="AL653" s="21">
        <v>63.009535045076426</v>
      </c>
      <c r="AM653" s="16">
        <f t="shared" si="152"/>
        <v>0.16329443704639066</v>
      </c>
      <c r="AN653" s="16">
        <f t="shared" si="153"/>
        <v>0.63009535045076426</v>
      </c>
      <c r="AO653" s="27">
        <v>0.14700938785348994</v>
      </c>
      <c r="AP653" s="27">
        <v>-0.25323109350013645</v>
      </c>
    </row>
    <row r="654" spans="1:42" customFormat="1" x14ac:dyDescent="0.25">
      <c r="A654" t="str">
        <f t="shared" si="154"/>
        <v>46174ColombiaColpatria Red MiltibancaColpatria Red Multibanca SA (Crédito Fácil)</v>
      </c>
      <c r="B654" t="str">
        <f t="shared" si="141"/>
        <v>46174ColombiaColpatria Red Multibanca SA (Crédito Fácil)</v>
      </c>
      <c r="C654" s="11">
        <v>46174</v>
      </c>
      <c r="D654" s="12" t="s">
        <v>18</v>
      </c>
      <c r="E654" s="12" t="s">
        <v>227</v>
      </c>
      <c r="F654" s="12" t="s">
        <v>80</v>
      </c>
      <c r="G654" s="12" t="s">
        <v>81</v>
      </c>
      <c r="H654" s="12" t="s">
        <v>36</v>
      </c>
      <c r="I654" s="12" t="s">
        <v>37</v>
      </c>
      <c r="J654" s="13">
        <v>38798.25999999998</v>
      </c>
      <c r="K654" s="14">
        <v>9.0000000000000011E-2</v>
      </c>
      <c r="L654" s="15">
        <v>0</v>
      </c>
      <c r="M654" s="16">
        <v>0</v>
      </c>
      <c r="N654" s="17">
        <f t="shared" si="142"/>
        <v>0</v>
      </c>
      <c r="O654" s="16">
        <f t="shared" si="143"/>
        <v>0</v>
      </c>
      <c r="P654" s="14">
        <v>2.8670707864592273E-2</v>
      </c>
      <c r="Q654" s="15">
        <v>0</v>
      </c>
      <c r="R654" s="13">
        <v>0</v>
      </c>
      <c r="S654" s="17">
        <f t="shared" si="144"/>
        <v>0</v>
      </c>
      <c r="T654" s="16">
        <f t="shared" si="145"/>
        <v>0</v>
      </c>
      <c r="U654" s="14">
        <v>6.8672610997207117E-2</v>
      </c>
      <c r="V654" s="15">
        <v>0</v>
      </c>
      <c r="W654" s="13">
        <v>0</v>
      </c>
      <c r="X654" s="17">
        <f t="shared" si="146"/>
        <v>0</v>
      </c>
      <c r="Y654" s="16">
        <f t="shared" si="147"/>
        <v>0</v>
      </c>
      <c r="Z654" s="14">
        <v>0.96</v>
      </c>
      <c r="AA654" s="15">
        <v>0.91087392327505712</v>
      </c>
      <c r="AB654" s="13">
        <v>38798.25999999998</v>
      </c>
      <c r="AC654" s="16">
        <f t="shared" si="148"/>
        <v>35340.3233024457</v>
      </c>
      <c r="AD654" s="16">
        <f t="shared" si="149"/>
        <v>37246.329599999983</v>
      </c>
      <c r="AE654" s="14">
        <v>7.3300000000000004E-2</v>
      </c>
      <c r="AF654" s="14">
        <v>5.3763440859999997E-2</v>
      </c>
      <c r="AG654" s="22">
        <v>279</v>
      </c>
      <c r="AH654" s="17">
        <f t="shared" si="150"/>
        <v>14.99999999994</v>
      </c>
      <c r="AI654" s="17">
        <f t="shared" si="151"/>
        <v>20.450700000000001</v>
      </c>
      <c r="AJ654" s="14">
        <v>0.01</v>
      </c>
      <c r="AK654" s="15">
        <v>0</v>
      </c>
      <c r="AL654" s="21">
        <v>226.04304353639168</v>
      </c>
      <c r="AM654" s="16">
        <f t="shared" si="152"/>
        <v>0</v>
      </c>
      <c r="AN654" s="16">
        <f t="shared" si="153"/>
        <v>2.2604304353639169</v>
      </c>
      <c r="AO654" s="27">
        <v>0.28036101671054886</v>
      </c>
      <c r="AP654" s="27">
        <v>0.23494311462816911</v>
      </c>
    </row>
    <row r="655" spans="1:42" customFormat="1" x14ac:dyDescent="0.25">
      <c r="A655" t="str">
        <f t="shared" si="154"/>
        <v>46174ColombiaColsubsidioColsubsidio</v>
      </c>
      <c r="B655" t="str">
        <f t="shared" si="141"/>
        <v>46174ColombiaColsubsidio</v>
      </c>
      <c r="C655" s="11">
        <v>46174</v>
      </c>
      <c r="D655" s="12" t="s">
        <v>18</v>
      </c>
      <c r="E655" s="12" t="s">
        <v>227</v>
      </c>
      <c r="F655" s="12" t="s">
        <v>82</v>
      </c>
      <c r="G655" s="12" t="s">
        <v>82</v>
      </c>
      <c r="H655" s="12" t="s">
        <v>36</v>
      </c>
      <c r="I655" s="12" t="s">
        <v>37</v>
      </c>
      <c r="J655" s="13">
        <v>577.12999999999988</v>
      </c>
      <c r="K655" s="14">
        <v>8.0100000000000005E-2</v>
      </c>
      <c r="L655" s="15">
        <v>0.280144</v>
      </c>
      <c r="M655" s="16">
        <v>692.75</v>
      </c>
      <c r="N655" s="17">
        <f t="shared" si="142"/>
        <v>194.06975600000001</v>
      </c>
      <c r="O655" s="16">
        <f t="shared" si="143"/>
        <v>55.489275000000006</v>
      </c>
      <c r="P655" s="14">
        <v>1.0499443000371336E-2</v>
      </c>
      <c r="Q655" s="15">
        <v>6.2500000000000003E-3</v>
      </c>
      <c r="R655" s="13">
        <v>640</v>
      </c>
      <c r="S655" s="17">
        <f t="shared" si="144"/>
        <v>4</v>
      </c>
      <c r="T655" s="16">
        <f t="shared" si="145"/>
        <v>6.7196435202376552</v>
      </c>
      <c r="U655" s="14">
        <v>4.17211980953901E-2</v>
      </c>
      <c r="V655" s="15">
        <v>6.3309100292109927E-2</v>
      </c>
      <c r="W655" s="13">
        <v>537.18361111111108</v>
      </c>
      <c r="X655" s="17">
        <f t="shared" si="146"/>
        <v>34.008611111111108</v>
      </c>
      <c r="Y655" s="16">
        <f t="shared" si="147"/>
        <v>22.411943852763663</v>
      </c>
      <c r="Z655" s="14">
        <v>0.62</v>
      </c>
      <c r="AA655" s="15">
        <v>0.53878675515048624</v>
      </c>
      <c r="AB655" s="13">
        <v>577.12999999999988</v>
      </c>
      <c r="AC655" s="16">
        <f t="shared" si="148"/>
        <v>310.95000000000005</v>
      </c>
      <c r="AD655" s="16">
        <f t="shared" si="149"/>
        <v>357.8205999999999</v>
      </c>
      <c r="AE655" s="14">
        <v>5.7299999999999997E-2</v>
      </c>
      <c r="AF655" s="14">
        <v>0</v>
      </c>
      <c r="AG655" s="22">
        <v>5</v>
      </c>
      <c r="AH655" s="17">
        <f t="shared" si="150"/>
        <v>0</v>
      </c>
      <c r="AI655" s="17">
        <f t="shared" si="151"/>
        <v>0.28649999999999998</v>
      </c>
      <c r="AJ655" s="14">
        <v>0.01</v>
      </c>
      <c r="AK655" s="15">
        <v>0</v>
      </c>
      <c r="AL655" s="21">
        <v>38.295722208333338</v>
      </c>
      <c r="AM655" s="16">
        <f t="shared" si="152"/>
        <v>0</v>
      </c>
      <c r="AN655" s="16">
        <f t="shared" si="153"/>
        <v>0.38295722208333338</v>
      </c>
      <c r="AO655" s="27">
        <v>0.62192967644682051</v>
      </c>
      <c r="AP655" s="27">
        <v>0.61020794363764652</v>
      </c>
    </row>
    <row r="656" spans="1:42" customFormat="1" x14ac:dyDescent="0.25">
      <c r="A656" t="str">
        <f t="shared" si="154"/>
        <v>46174ColombiaComfenalco AntioquiaComfenalco Antioquia</v>
      </c>
      <c r="B656" t="str">
        <f t="shared" si="141"/>
        <v>46174ColombiaComfenalco Antioquia</v>
      </c>
      <c r="C656" s="11">
        <v>46174</v>
      </c>
      <c r="D656" s="12" t="s">
        <v>18</v>
      </c>
      <c r="E656" s="12" t="s">
        <v>227</v>
      </c>
      <c r="F656" s="12" t="s">
        <v>83</v>
      </c>
      <c r="G656" s="12" t="s">
        <v>83</v>
      </c>
      <c r="H656" s="12" t="s">
        <v>36</v>
      </c>
      <c r="I656" s="12" t="s">
        <v>37</v>
      </c>
      <c r="J656" s="13">
        <v>1962.1285906700002</v>
      </c>
      <c r="K656" s="14">
        <v>5.2822342129697122E-2</v>
      </c>
      <c r="L656" s="15">
        <v>7.9802999999999999E-2</v>
      </c>
      <c r="M656" s="16">
        <v>1976.5</v>
      </c>
      <c r="N656" s="17">
        <f t="shared" si="142"/>
        <v>157.73062949999999</v>
      </c>
      <c r="O656" s="16">
        <f t="shared" si="143"/>
        <v>104.40335921934636</v>
      </c>
      <c r="P656" s="14">
        <v>7.0580416482055831E-3</v>
      </c>
      <c r="Q656" s="15">
        <v>1.1235E-2</v>
      </c>
      <c r="R656" s="13">
        <v>2180.5</v>
      </c>
      <c r="S656" s="17">
        <f t="shared" si="144"/>
        <v>24.4979175</v>
      </c>
      <c r="T656" s="16">
        <f t="shared" si="145"/>
        <v>15.390059813912274</v>
      </c>
      <c r="U656" s="14">
        <v>0</v>
      </c>
      <c r="V656" s="15">
        <v>0</v>
      </c>
      <c r="W656" s="13">
        <v>1880.4299999999998</v>
      </c>
      <c r="X656" s="17">
        <f t="shared" si="146"/>
        <v>0</v>
      </c>
      <c r="Y656" s="16">
        <f t="shared" si="147"/>
        <v>0</v>
      </c>
      <c r="Z656" s="14">
        <v>0.99810000000000099</v>
      </c>
      <c r="AA656" s="15">
        <v>0.99304865955021693</v>
      </c>
      <c r="AB656" s="13">
        <v>1962.1285906700002</v>
      </c>
      <c r="AC656" s="16">
        <f t="shared" si="148"/>
        <v>1948.4891668299999</v>
      </c>
      <c r="AD656" s="16">
        <f t="shared" si="149"/>
        <v>1958.4005463477292</v>
      </c>
      <c r="AE656" s="14">
        <v>8.0999999999999996E-3</v>
      </c>
      <c r="AF656" s="14">
        <v>7.6923076923000003E-2</v>
      </c>
      <c r="AG656" s="22">
        <v>13</v>
      </c>
      <c r="AH656" s="17">
        <f t="shared" si="150"/>
        <v>0.99999999999900002</v>
      </c>
      <c r="AI656" s="17">
        <f t="shared" si="151"/>
        <v>0.10529999999999999</v>
      </c>
      <c r="AJ656" s="14">
        <v>0.01</v>
      </c>
      <c r="AK656" s="15">
        <v>4.8433671250557218E-2</v>
      </c>
      <c r="AL656" s="21">
        <v>16.902887783047085</v>
      </c>
      <c r="AM656" s="16">
        <f t="shared" si="152"/>
        <v>0.81866891006916243</v>
      </c>
      <c r="AN656" s="16">
        <f t="shared" si="153"/>
        <v>0.16902887783047085</v>
      </c>
      <c r="AO656" s="27">
        <v>0.31118570285718744</v>
      </c>
      <c r="AP656" s="27">
        <v>0.43984354574177775</v>
      </c>
    </row>
    <row r="657" spans="1:42" customFormat="1" x14ac:dyDescent="0.25">
      <c r="A657" t="str">
        <f t="shared" si="154"/>
        <v>46174ColombiaConcora Credit Inc.Concora Credit Inc.</v>
      </c>
      <c r="B657" t="str">
        <f t="shared" si="141"/>
        <v>46174ColombiaConcora Credit Inc.</v>
      </c>
      <c r="C657" s="11">
        <v>46174</v>
      </c>
      <c r="D657" s="12" t="s">
        <v>18</v>
      </c>
      <c r="E657" s="12" t="s">
        <v>227</v>
      </c>
      <c r="F657" s="12" t="s">
        <v>84</v>
      </c>
      <c r="G657" s="12" t="s">
        <v>84</v>
      </c>
      <c r="H657" s="12" t="s">
        <v>25</v>
      </c>
      <c r="I657" s="12" t="s">
        <v>26</v>
      </c>
      <c r="J657" s="13">
        <v>29575.47</v>
      </c>
      <c r="K657" s="14">
        <v>0.14814622676354339</v>
      </c>
      <c r="L657" s="15">
        <v>0.19167699999999999</v>
      </c>
      <c r="M657" s="16">
        <v>31286.166666000001</v>
      </c>
      <c r="N657" s="17">
        <f t="shared" si="142"/>
        <v>5996.8385680388819</v>
      </c>
      <c r="O657" s="16">
        <f t="shared" si="143"/>
        <v>4634.9275414632484</v>
      </c>
      <c r="P657" s="14">
        <v>5.3796426377716436E-2</v>
      </c>
      <c r="Q657" s="15">
        <v>3.6548999999999998E-2</v>
      </c>
      <c r="R657" s="13">
        <v>34241.416665999997</v>
      </c>
      <c r="S657" s="17">
        <f t="shared" si="144"/>
        <v>1251.4895377256339</v>
      </c>
      <c r="T657" s="16">
        <f t="shared" si="145"/>
        <v>1842.0658507411815</v>
      </c>
      <c r="U657" s="14">
        <v>0</v>
      </c>
      <c r="V657" s="15">
        <v>6.2749405168114628E-2</v>
      </c>
      <c r="W657" s="13">
        <v>23585.562222222223</v>
      </c>
      <c r="X657" s="17">
        <f t="shared" si="146"/>
        <v>1479.9800000000002</v>
      </c>
      <c r="Y657" s="16">
        <f t="shared" si="147"/>
        <v>0</v>
      </c>
      <c r="Z657" s="14">
        <v>0.86899999999999999</v>
      </c>
      <c r="AA657" s="15">
        <v>0.85183058798389344</v>
      </c>
      <c r="AB657" s="13">
        <v>29575.47</v>
      </c>
      <c r="AC657" s="16">
        <f t="shared" si="148"/>
        <v>25193.29</v>
      </c>
      <c r="AD657" s="16">
        <f t="shared" si="149"/>
        <v>25701.083430000002</v>
      </c>
      <c r="AE657" s="14">
        <v>0.1174</v>
      </c>
      <c r="AF657" s="14">
        <v>6.0913705583000001E-2</v>
      </c>
      <c r="AG657" s="22">
        <v>197</v>
      </c>
      <c r="AH657" s="17">
        <f t="shared" si="150"/>
        <v>11.999999999851001</v>
      </c>
      <c r="AI657" s="17">
        <f t="shared" si="151"/>
        <v>23.127800000000001</v>
      </c>
      <c r="AJ657" s="14">
        <v>0.01</v>
      </c>
      <c r="AK657" s="15">
        <v>5.0942222351345046E-3</v>
      </c>
      <c r="AL657" s="21">
        <v>367.65934983333335</v>
      </c>
      <c r="AM657" s="16">
        <f t="shared" si="152"/>
        <v>1.8729384348760623</v>
      </c>
      <c r="AN657" s="16">
        <f t="shared" si="153"/>
        <v>3.6765934983333337</v>
      </c>
      <c r="AO657" s="27">
        <v>0.3724370625430104</v>
      </c>
      <c r="AP657" s="27">
        <v>0.17576455264910881</v>
      </c>
    </row>
    <row r="658" spans="1:42" customFormat="1" x14ac:dyDescent="0.25">
      <c r="A658" t="str">
        <f t="shared" si="154"/>
        <v>46174PeruConserviceConservice</v>
      </c>
      <c r="B658" t="str">
        <f t="shared" si="141"/>
        <v>46174PeruConservice</v>
      </c>
      <c r="C658" s="11">
        <v>46174</v>
      </c>
      <c r="D658" s="12" t="s">
        <v>39</v>
      </c>
      <c r="E658" s="12" t="s">
        <v>227</v>
      </c>
      <c r="F658" s="12" t="s">
        <v>85</v>
      </c>
      <c r="G658" s="12" t="s">
        <v>85</v>
      </c>
      <c r="H658" s="12" t="s">
        <v>41</v>
      </c>
      <c r="I658" s="12" t="s">
        <v>42</v>
      </c>
      <c r="J658" s="13">
        <v>12550.459999969997</v>
      </c>
      <c r="K658" s="14">
        <v>0.17314000000000002</v>
      </c>
      <c r="L658" s="15">
        <v>0.13464200000000001</v>
      </c>
      <c r="M658" s="16">
        <v>12875.583332</v>
      </c>
      <c r="N658" s="17">
        <f t="shared" si="142"/>
        <v>1733.5942909871442</v>
      </c>
      <c r="O658" s="16">
        <f t="shared" si="143"/>
        <v>2229.2784981024802</v>
      </c>
      <c r="P658" s="14">
        <v>5.4450000000000005E-2</v>
      </c>
      <c r="Q658" s="15">
        <v>1.0377000000000001E-2</v>
      </c>
      <c r="R658" s="13">
        <v>14068.583332</v>
      </c>
      <c r="S658" s="17">
        <f t="shared" si="144"/>
        <v>145.98968923616403</v>
      </c>
      <c r="T658" s="16">
        <f t="shared" si="145"/>
        <v>766.03436242740008</v>
      </c>
      <c r="U658" s="14">
        <v>0</v>
      </c>
      <c r="V658" s="15">
        <v>0</v>
      </c>
      <c r="W658" s="13">
        <v>11555.684722222222</v>
      </c>
      <c r="X658" s="17">
        <f t="shared" si="146"/>
        <v>0</v>
      </c>
      <c r="Y658" s="16">
        <f t="shared" si="147"/>
        <v>0</v>
      </c>
      <c r="Z658" s="14">
        <v>0.60100269484445201</v>
      </c>
      <c r="AA658" s="15">
        <v>0.7624864131354927</v>
      </c>
      <c r="AB658" s="13">
        <v>12550.459999969997</v>
      </c>
      <c r="AC658" s="16">
        <f t="shared" si="148"/>
        <v>9569.5552285775993</v>
      </c>
      <c r="AD658" s="16">
        <f t="shared" si="149"/>
        <v>7542.860281519469</v>
      </c>
      <c r="AE658" s="14">
        <v>8.5000000000000006E-2</v>
      </c>
      <c r="AF658" s="14">
        <v>2.0618556701000001E-2</v>
      </c>
      <c r="AG658" s="22">
        <v>97</v>
      </c>
      <c r="AH658" s="17">
        <f t="shared" si="150"/>
        <v>1.9999999999970002</v>
      </c>
      <c r="AI658" s="17">
        <f t="shared" si="151"/>
        <v>8.245000000000001</v>
      </c>
      <c r="AJ658" s="14">
        <v>0.01</v>
      </c>
      <c r="AK658" s="15">
        <v>0</v>
      </c>
      <c r="AL658" s="21">
        <v>181.10340053525832</v>
      </c>
      <c r="AM658" s="16">
        <f t="shared" si="152"/>
        <v>0</v>
      </c>
      <c r="AN658" s="16">
        <f t="shared" si="153"/>
        <v>1.8110340053525833</v>
      </c>
      <c r="AO658" s="27">
        <v>0.47858598586323797</v>
      </c>
      <c r="AP658" s="27">
        <v>0.37993600218829238</v>
      </c>
    </row>
    <row r="659" spans="1:42" customFormat="1" x14ac:dyDescent="0.25">
      <c r="A659" t="str">
        <f t="shared" si="154"/>
        <v>46174ColombiaCopa AirlinesCopa Airlines</v>
      </c>
      <c r="B659" t="str">
        <f t="shared" si="141"/>
        <v>46174ColombiaCopa Airlines</v>
      </c>
      <c r="C659" s="11">
        <v>46174</v>
      </c>
      <c r="D659" s="12" t="s">
        <v>18</v>
      </c>
      <c r="E659" s="12" t="s">
        <v>227</v>
      </c>
      <c r="F659" s="12" t="s">
        <v>86</v>
      </c>
      <c r="G659" s="12" t="s">
        <v>86</v>
      </c>
      <c r="H659" s="12" t="s">
        <v>36</v>
      </c>
      <c r="I659" s="12" t="s">
        <v>37</v>
      </c>
      <c r="J659" s="13">
        <v>59274.091592630022</v>
      </c>
      <c r="K659" s="14">
        <v>0.108</v>
      </c>
      <c r="L659" s="15">
        <v>0.145255</v>
      </c>
      <c r="M659" s="16">
        <v>45713.733309000003</v>
      </c>
      <c r="N659" s="17">
        <f t="shared" si="142"/>
        <v>6640.148331798795</v>
      </c>
      <c r="O659" s="16">
        <f t="shared" si="143"/>
        <v>4937.0831973720005</v>
      </c>
      <c r="P659" s="14">
        <v>3.7421549344190209E-2</v>
      </c>
      <c r="Q659" s="15">
        <v>4.7192999999999999E-2</v>
      </c>
      <c r="R659" s="13">
        <v>47623.233309000003</v>
      </c>
      <c r="S659" s="17">
        <f t="shared" si="144"/>
        <v>2247.4832495516371</v>
      </c>
      <c r="T659" s="16">
        <f t="shared" si="145"/>
        <v>1782.1351752026264</v>
      </c>
      <c r="U659" s="14">
        <v>0.10741137420635376</v>
      </c>
      <c r="V659" s="15">
        <v>8.0770390689009083E-2</v>
      </c>
      <c r="W659" s="13">
        <v>45422.018333333333</v>
      </c>
      <c r="X659" s="17">
        <f t="shared" si="146"/>
        <v>3668.7541666666666</v>
      </c>
      <c r="Y659" s="16">
        <f t="shared" si="147"/>
        <v>4878.8414084095275</v>
      </c>
      <c r="Z659" s="14">
        <v>0.72230000000000005</v>
      </c>
      <c r="AA659" s="15">
        <v>0.73483918197030151</v>
      </c>
      <c r="AB659" s="13">
        <v>59274.091592630022</v>
      </c>
      <c r="AC659" s="16">
        <f t="shared" si="148"/>
        <v>43556.924977960975</v>
      </c>
      <c r="AD659" s="16">
        <f t="shared" si="149"/>
        <v>42813.676357356671</v>
      </c>
      <c r="AE659" s="14">
        <v>5.6099999999999997E-2</v>
      </c>
      <c r="AF659" s="14">
        <v>4.1800643085999997E-2</v>
      </c>
      <c r="AG659" s="22">
        <v>311</v>
      </c>
      <c r="AH659" s="17">
        <f t="shared" si="150"/>
        <v>12.999999999745999</v>
      </c>
      <c r="AI659" s="17">
        <f t="shared" si="151"/>
        <v>17.447099999999999</v>
      </c>
      <c r="AJ659" s="14">
        <v>0.01</v>
      </c>
      <c r="AK659" s="15">
        <v>0</v>
      </c>
      <c r="AL659" s="21">
        <v>448.34583103628501</v>
      </c>
      <c r="AM659" s="16">
        <f t="shared" si="152"/>
        <v>0</v>
      </c>
      <c r="AN659" s="16">
        <f t="shared" si="153"/>
        <v>4.4834583103628498</v>
      </c>
      <c r="AO659" s="27">
        <v>0.18515629364291036</v>
      </c>
      <c r="AP659" s="27">
        <v>0.24836774750947047</v>
      </c>
    </row>
    <row r="660" spans="1:42" customFormat="1" x14ac:dyDescent="0.25">
      <c r="A660" t="str">
        <f t="shared" si="154"/>
        <v>46174ColombiaCredibancoCredibanco</v>
      </c>
      <c r="B660" t="str">
        <f t="shared" si="141"/>
        <v>46174ColombiaCredibanco</v>
      </c>
      <c r="C660" s="11">
        <v>46174</v>
      </c>
      <c r="D660" s="12" t="s">
        <v>18</v>
      </c>
      <c r="E660" s="12" t="s">
        <v>227</v>
      </c>
      <c r="F660" s="12" t="s">
        <v>87</v>
      </c>
      <c r="G660" s="12" t="s">
        <v>87</v>
      </c>
      <c r="H660" s="12" t="s">
        <v>36</v>
      </c>
      <c r="I660" s="12" t="s">
        <v>37</v>
      </c>
      <c r="J660" s="13">
        <v>5865.1499999869993</v>
      </c>
      <c r="K660" s="14">
        <v>0.13200000000000001</v>
      </c>
      <c r="L660" s="15">
        <v>0.132415</v>
      </c>
      <c r="M660" s="16">
        <v>6323.4999989999997</v>
      </c>
      <c r="N660" s="17">
        <f t="shared" si="142"/>
        <v>837.32625236758497</v>
      </c>
      <c r="O660" s="16">
        <f t="shared" si="143"/>
        <v>834.70199986800003</v>
      </c>
      <c r="P660" s="14">
        <v>3.4895993343474055E-2</v>
      </c>
      <c r="Q660" s="15">
        <v>3.7157000000000003E-2</v>
      </c>
      <c r="R660" s="13">
        <v>6472.4999989999997</v>
      </c>
      <c r="S660" s="17">
        <f t="shared" si="144"/>
        <v>240.49868246284299</v>
      </c>
      <c r="T660" s="16">
        <f t="shared" si="145"/>
        <v>225.86431688073981</v>
      </c>
      <c r="U660" s="14">
        <v>8.0339108540474241E-2</v>
      </c>
      <c r="V660" s="15">
        <v>0.11159527416502903</v>
      </c>
      <c r="W660" s="13">
        <v>5922.5277777777774</v>
      </c>
      <c r="X660" s="17">
        <f t="shared" si="146"/>
        <v>660.92611111111114</v>
      </c>
      <c r="Y660" s="16">
        <f t="shared" si="147"/>
        <v>475.81060197286257</v>
      </c>
      <c r="Z660" s="14">
        <v>0.55000000000000004</v>
      </c>
      <c r="AA660" s="15">
        <v>0.53315007689360061</v>
      </c>
      <c r="AB660" s="13">
        <v>5865.1499999869993</v>
      </c>
      <c r="AC660" s="16">
        <f t="shared" si="148"/>
        <v>3127.0051734855701</v>
      </c>
      <c r="AD660" s="16">
        <f t="shared" si="149"/>
        <v>3225.83249999285</v>
      </c>
      <c r="AE660" s="14">
        <v>8.5500000000000007E-2</v>
      </c>
      <c r="AF660" s="14">
        <v>0.111111111111</v>
      </c>
      <c r="AG660" s="22">
        <v>36</v>
      </c>
      <c r="AH660" s="17">
        <f t="shared" si="150"/>
        <v>3.9999999999960001</v>
      </c>
      <c r="AI660" s="17">
        <f t="shared" si="151"/>
        <v>3.0780000000000003</v>
      </c>
      <c r="AJ660" s="14">
        <v>0.01</v>
      </c>
      <c r="AK660" s="15">
        <v>5.1630717903759039E-2</v>
      </c>
      <c r="AL660" s="21">
        <v>26.152940833473078</v>
      </c>
      <c r="AM660" s="16">
        <f t="shared" si="152"/>
        <v>1.3502951105267493</v>
      </c>
      <c r="AN660" s="16">
        <f t="shared" si="153"/>
        <v>0.26152940833473076</v>
      </c>
      <c r="AO660" s="27">
        <v>0.14444967516182677</v>
      </c>
      <c r="AP660" s="27">
        <v>0.18231698010848538</v>
      </c>
    </row>
    <row r="661" spans="1:42" customFormat="1" x14ac:dyDescent="0.25">
      <c r="A661" t="str">
        <f t="shared" si="154"/>
        <v>46174ColombiaDespegar.comDespegar.com</v>
      </c>
      <c r="B661" t="str">
        <f t="shared" si="141"/>
        <v>46174ColombiaDespegar.com</v>
      </c>
      <c r="C661" s="11">
        <v>46174</v>
      </c>
      <c r="D661" s="12" t="s">
        <v>18</v>
      </c>
      <c r="E661" s="12" t="s">
        <v>227</v>
      </c>
      <c r="F661" s="12" t="s">
        <v>88</v>
      </c>
      <c r="G661" s="12" t="s">
        <v>88</v>
      </c>
      <c r="H661" s="12" t="s">
        <v>36</v>
      </c>
      <c r="I661" s="12" t="s">
        <v>37</v>
      </c>
      <c r="J661" s="13">
        <v>90694.7</v>
      </c>
      <c r="K661" s="14">
        <v>9.9000000000000005E-2</v>
      </c>
      <c r="L661" s="15">
        <v>0.23125100000000001</v>
      </c>
      <c r="M661" s="16">
        <v>103597.01657599999</v>
      </c>
      <c r="N661" s="17">
        <f t="shared" si="142"/>
        <v>23956.913680216578</v>
      </c>
      <c r="O661" s="16">
        <f t="shared" si="143"/>
        <v>10256.104641024</v>
      </c>
      <c r="P661" s="14">
        <v>2.99858288336824E-2</v>
      </c>
      <c r="Q661" s="15">
        <v>8.9014999999999997E-2</v>
      </c>
      <c r="R661" s="13">
        <v>108224.76657599999</v>
      </c>
      <c r="S661" s="17">
        <f t="shared" si="144"/>
        <v>9633.6275967626389</v>
      </c>
      <c r="T661" s="16">
        <f t="shared" si="145"/>
        <v>3245.2093261131681</v>
      </c>
      <c r="U661" s="14">
        <v>7.8070688243059558E-2</v>
      </c>
      <c r="V661" s="15">
        <v>7.6029586312480843E-2</v>
      </c>
      <c r="W661" s="13">
        <v>51556.197777777779</v>
      </c>
      <c r="X661" s="17">
        <f t="shared" si="146"/>
        <v>3919.7963888888885</v>
      </c>
      <c r="Y661" s="16">
        <f t="shared" si="147"/>
        <v>4025.0278437064089</v>
      </c>
      <c r="Z661" s="14">
        <v>0.8</v>
      </c>
      <c r="AA661" s="15">
        <v>0.74295995245587687</v>
      </c>
      <c r="AB661" s="13">
        <v>90694.7</v>
      </c>
      <c r="AC661" s="16">
        <f t="shared" si="148"/>
        <v>67382.530000000013</v>
      </c>
      <c r="AD661" s="16">
        <f t="shared" si="149"/>
        <v>72555.759999999995</v>
      </c>
      <c r="AE661" s="14">
        <v>4.3099999999999999E-2</v>
      </c>
      <c r="AF661" s="14">
        <v>7.0175438596000006E-2</v>
      </c>
      <c r="AG661" s="22">
        <v>570</v>
      </c>
      <c r="AH661" s="17">
        <f t="shared" si="150"/>
        <v>39.999999999720004</v>
      </c>
      <c r="AI661" s="17">
        <f t="shared" si="151"/>
        <v>24.567</v>
      </c>
      <c r="AJ661" s="14">
        <v>0.01</v>
      </c>
      <c r="AK661" s="15">
        <v>0</v>
      </c>
      <c r="AL661" s="21">
        <v>619.20787499999994</v>
      </c>
      <c r="AM661" s="16">
        <f t="shared" si="152"/>
        <v>0</v>
      </c>
      <c r="AN661" s="16">
        <f t="shared" si="153"/>
        <v>6.1920787499999994</v>
      </c>
      <c r="AO661" s="27">
        <v>0.35398697260509732</v>
      </c>
      <c r="AP661" s="27">
        <v>0.38595799903715666</v>
      </c>
    </row>
    <row r="662" spans="1:42" customFormat="1" x14ac:dyDescent="0.25">
      <c r="A662" t="str">
        <f t="shared" si="154"/>
        <v>46174ColombiaDidi Chuxing (formerly Didi Kuaidi)Didi Chuxing (formerly Didi Kuaidi)</v>
      </c>
      <c r="B662" t="str">
        <f t="shared" si="141"/>
        <v>46174ColombiaDidi Chuxing (formerly Didi Kuaidi)</v>
      </c>
      <c r="C662" s="11">
        <v>46174</v>
      </c>
      <c r="D662" s="12" t="s">
        <v>18</v>
      </c>
      <c r="E662" s="12" t="s">
        <v>227</v>
      </c>
      <c r="F662" s="12" t="s">
        <v>89</v>
      </c>
      <c r="G662" s="12" t="s">
        <v>89</v>
      </c>
      <c r="H662" s="12" t="s">
        <v>63</v>
      </c>
      <c r="I662" s="12" t="s">
        <v>64</v>
      </c>
      <c r="J662" s="13">
        <v>239118.13000469393</v>
      </c>
      <c r="K662" s="14">
        <v>0.15944734135845695</v>
      </c>
      <c r="L662" s="15">
        <v>0.14263100000000001</v>
      </c>
      <c r="M662" s="16">
        <v>239186.166593</v>
      </c>
      <c r="N662" s="17">
        <f t="shared" si="142"/>
        <v>34115.362127326182</v>
      </c>
      <c r="O662" s="16">
        <f t="shared" si="143"/>
        <v>38137.598352974826</v>
      </c>
      <c r="P662" s="14">
        <v>3.9813235114457293E-2</v>
      </c>
      <c r="Q662" s="15">
        <v>4.8925999999999997E-2</v>
      </c>
      <c r="R662" s="13">
        <v>248618.533264</v>
      </c>
      <c r="S662" s="17">
        <f t="shared" si="144"/>
        <v>12163.910358474463</v>
      </c>
      <c r="T662" s="16">
        <f t="shared" si="145"/>
        <v>9898.3081186511536</v>
      </c>
      <c r="U662" s="14">
        <v>8.0428009760995386E-2</v>
      </c>
      <c r="V662" s="15">
        <v>0</v>
      </c>
      <c r="W662" s="13">
        <v>418356.35333333333</v>
      </c>
      <c r="X662" s="17">
        <f t="shared" si="146"/>
        <v>0</v>
      </c>
      <c r="Y662" s="16">
        <f t="shared" si="147"/>
        <v>33647.568869467766</v>
      </c>
      <c r="Z662" s="14">
        <v>0.84730000000000005</v>
      </c>
      <c r="AA662" s="15">
        <v>0.83581443877382022</v>
      </c>
      <c r="AB662" s="13">
        <v>239118.13000469393</v>
      </c>
      <c r="AC662" s="16">
        <f t="shared" si="148"/>
        <v>199858.38563051863</v>
      </c>
      <c r="AD662" s="16">
        <f t="shared" si="149"/>
        <v>202604.79155297717</v>
      </c>
      <c r="AE662" s="14">
        <v>5.9200000000000003E-2</v>
      </c>
      <c r="AF662" s="14">
        <v>7.8651685393000006E-2</v>
      </c>
      <c r="AG662" s="22">
        <v>1424</v>
      </c>
      <c r="AH662" s="17">
        <f t="shared" si="150"/>
        <v>111.99999999963201</v>
      </c>
      <c r="AI662" s="17">
        <f t="shared" si="151"/>
        <v>84.30080000000001</v>
      </c>
      <c r="AJ662" s="14">
        <v>0.01</v>
      </c>
      <c r="AK662" s="15">
        <v>0</v>
      </c>
      <c r="AL662" s="21">
        <v>1227.449148179546</v>
      </c>
      <c r="AM662" s="16">
        <f t="shared" si="152"/>
        <v>0</v>
      </c>
      <c r="AN662" s="16">
        <f t="shared" si="153"/>
        <v>12.27449148179546</v>
      </c>
      <c r="AO662" s="27">
        <v>0.27716367267281539</v>
      </c>
      <c r="AP662" s="27">
        <v>0.22071065946744745</v>
      </c>
    </row>
    <row r="663" spans="1:42" customFormat="1" x14ac:dyDescent="0.25">
      <c r="A663" t="str">
        <f t="shared" si="154"/>
        <v>46174ColombiaDiscordDiscord</v>
      </c>
      <c r="B663" t="str">
        <f t="shared" si="141"/>
        <v>46174ColombiaDiscord</v>
      </c>
      <c r="C663" s="11">
        <v>46174</v>
      </c>
      <c r="D663" s="12" t="s">
        <v>18</v>
      </c>
      <c r="E663" s="12" t="s">
        <v>227</v>
      </c>
      <c r="F663" s="12" t="s">
        <v>90</v>
      </c>
      <c r="G663" s="12" t="s">
        <v>90</v>
      </c>
      <c r="H663" s="12" t="s">
        <v>41</v>
      </c>
      <c r="I663" s="12" t="s">
        <v>42</v>
      </c>
      <c r="J663" s="13">
        <v>11799.19</v>
      </c>
      <c r="K663" s="14">
        <v>0.13587653113508594</v>
      </c>
      <c r="L663" s="15">
        <v>0.147452</v>
      </c>
      <c r="M663" s="16">
        <v>12420.666664</v>
      </c>
      <c r="N663" s="17">
        <f t="shared" si="142"/>
        <v>1831.4521409401279</v>
      </c>
      <c r="O663" s="16">
        <f t="shared" si="143"/>
        <v>1687.6771006895201</v>
      </c>
      <c r="P663" s="14">
        <v>1.8000000000000002E-2</v>
      </c>
      <c r="Q663" s="15">
        <v>4.1280999999999998E-2</v>
      </c>
      <c r="R663" s="13">
        <v>12826.666664</v>
      </c>
      <c r="S663" s="17">
        <f t="shared" si="144"/>
        <v>529.49762655658401</v>
      </c>
      <c r="T663" s="16">
        <f t="shared" si="145"/>
        <v>230.87999995200002</v>
      </c>
      <c r="U663" s="14">
        <v>0</v>
      </c>
      <c r="V663" s="15">
        <v>8.7148228897437639E-5</v>
      </c>
      <c r="W663" s="13">
        <v>11474.702500000001</v>
      </c>
      <c r="X663" s="17">
        <f t="shared" si="146"/>
        <v>1</v>
      </c>
      <c r="Y663" s="16">
        <f t="shared" si="147"/>
        <v>0</v>
      </c>
      <c r="Z663" s="14">
        <v>0.95</v>
      </c>
      <c r="AA663" s="15">
        <v>1.0107049721209675</v>
      </c>
      <c r="AB663" s="13">
        <v>11799.19</v>
      </c>
      <c r="AC663" s="16">
        <f t="shared" si="148"/>
        <v>11925.5</v>
      </c>
      <c r="AD663" s="16">
        <f t="shared" si="149"/>
        <v>11209.2305</v>
      </c>
      <c r="AE663" s="14">
        <v>2.9100000000000001E-2</v>
      </c>
      <c r="AF663" s="14">
        <v>2.7027027027000002E-2</v>
      </c>
      <c r="AG663" s="22">
        <v>74</v>
      </c>
      <c r="AH663" s="17">
        <f t="shared" si="150"/>
        <v>1.999999999998</v>
      </c>
      <c r="AI663" s="17">
        <f t="shared" si="151"/>
        <v>2.1534</v>
      </c>
      <c r="AJ663" s="14">
        <v>0.01</v>
      </c>
      <c r="AK663" s="15">
        <v>0</v>
      </c>
      <c r="AL663" s="21">
        <v>223.30498749999998</v>
      </c>
      <c r="AM663" s="16">
        <f t="shared" si="152"/>
        <v>0</v>
      </c>
      <c r="AN663" s="16">
        <f t="shared" si="153"/>
        <v>2.2330498749999999</v>
      </c>
      <c r="AO663" s="27">
        <v>0.38346009859930191</v>
      </c>
      <c r="AP663" s="27">
        <v>0.36237673981839064</v>
      </c>
    </row>
    <row r="664" spans="1:42" customFormat="1" x14ac:dyDescent="0.25">
      <c r="A664" t="str">
        <f t="shared" si="154"/>
        <v>46174ColombiaDisney Walt Co.Disney+</v>
      </c>
      <c r="B664" t="str">
        <f t="shared" si="141"/>
        <v>46174ColombiaDisney+</v>
      </c>
      <c r="C664" s="11">
        <v>46174</v>
      </c>
      <c r="D664" s="12" t="s">
        <v>18</v>
      </c>
      <c r="E664" s="12" t="s">
        <v>227</v>
      </c>
      <c r="F664" s="12" t="s">
        <v>91</v>
      </c>
      <c r="G664" s="12" t="s">
        <v>92</v>
      </c>
      <c r="H664" s="12" t="s">
        <v>21</v>
      </c>
      <c r="I664" s="12" t="s">
        <v>22</v>
      </c>
      <c r="J664" s="13">
        <v>62143.090000000011</v>
      </c>
      <c r="K664" s="14">
        <v>0.1091248599777335</v>
      </c>
      <c r="L664" s="15">
        <v>0.14977799999999999</v>
      </c>
      <c r="M664" s="16">
        <v>69068.616657000006</v>
      </c>
      <c r="N664" s="17">
        <f t="shared" si="142"/>
        <v>10344.959265652147</v>
      </c>
      <c r="O664" s="16">
        <f t="shared" si="143"/>
        <v>7537.1031215508774</v>
      </c>
      <c r="P664" s="14">
        <v>3.3965210688673433E-2</v>
      </c>
      <c r="Q664" s="15">
        <v>5.9017E-2</v>
      </c>
      <c r="R664" s="13">
        <v>72340.616657000006</v>
      </c>
      <c r="S664" s="17">
        <f t="shared" si="144"/>
        <v>4269.3261732461697</v>
      </c>
      <c r="T664" s="16">
        <f t="shared" si="145"/>
        <v>2457.064286103564</v>
      </c>
      <c r="U664" s="14">
        <v>0</v>
      </c>
      <c r="V664" s="15">
        <v>0</v>
      </c>
      <c r="W664" s="13">
        <v>36235.904999999999</v>
      </c>
      <c r="X664" s="17">
        <f t="shared" si="146"/>
        <v>0</v>
      </c>
      <c r="Y664" s="16">
        <f t="shared" si="147"/>
        <v>0</v>
      </c>
      <c r="Z664" s="14">
        <v>0.96640000000000004</v>
      </c>
      <c r="AA664" s="15">
        <v>1.0142241076200105</v>
      </c>
      <c r="AB664" s="13">
        <v>62143.090000000011</v>
      </c>
      <c r="AC664" s="16">
        <f t="shared" si="148"/>
        <v>63027.020000000011</v>
      </c>
      <c r="AD664" s="16">
        <f t="shared" si="149"/>
        <v>60055.082176000011</v>
      </c>
      <c r="AE664" s="14">
        <v>7.8700000000000006E-2</v>
      </c>
      <c r="AF664" s="14">
        <v>0.11963882618500001</v>
      </c>
      <c r="AG664" s="22">
        <v>443</v>
      </c>
      <c r="AH664" s="17">
        <f t="shared" si="150"/>
        <v>52.999999999955001</v>
      </c>
      <c r="AI664" s="17">
        <f t="shared" si="151"/>
        <v>34.864100000000001</v>
      </c>
      <c r="AJ664" s="14">
        <v>0.01</v>
      </c>
      <c r="AK664" s="15">
        <v>0</v>
      </c>
      <c r="AL664" s="21">
        <v>927.75614383333323</v>
      </c>
      <c r="AM664" s="16">
        <f t="shared" si="152"/>
        <v>0</v>
      </c>
      <c r="AN664" s="16">
        <f t="shared" si="153"/>
        <v>9.2775614383333327</v>
      </c>
      <c r="AO664" s="27">
        <v>0.31215847705170791</v>
      </c>
      <c r="AP664" s="27">
        <v>0.31761784903084794</v>
      </c>
    </row>
    <row r="665" spans="1:42" customFormat="1" x14ac:dyDescent="0.25">
      <c r="A665" t="str">
        <f t="shared" si="154"/>
        <v>46174ColombiaDoorDashDoorDash</v>
      </c>
      <c r="B665" t="str">
        <f t="shared" si="141"/>
        <v>46174ColombiaDoorDash</v>
      </c>
      <c r="C665" s="11">
        <v>46174</v>
      </c>
      <c r="D665" s="12" t="s">
        <v>18</v>
      </c>
      <c r="E665" s="12" t="s">
        <v>227</v>
      </c>
      <c r="F665" s="12" t="s">
        <v>93</v>
      </c>
      <c r="G665" s="12" t="s">
        <v>93</v>
      </c>
      <c r="H665" s="12" t="s">
        <v>41</v>
      </c>
      <c r="I665" s="12" t="s">
        <v>42</v>
      </c>
      <c r="J665" s="13">
        <v>19613.72</v>
      </c>
      <c r="K665" s="14">
        <v>8.6484340667488127E-2</v>
      </c>
      <c r="L665" s="15">
        <v>0.13339400000000001</v>
      </c>
      <c r="M665" s="16">
        <v>20131.649993999999</v>
      </c>
      <c r="N665" s="17">
        <f t="shared" si="142"/>
        <v>2685.4413192996362</v>
      </c>
      <c r="O665" s="16">
        <f t="shared" si="143"/>
        <v>1741.0724762797313</v>
      </c>
      <c r="P665" s="14">
        <v>1.9847062282274001E-2</v>
      </c>
      <c r="Q665" s="15">
        <v>4.8021000000000001E-2</v>
      </c>
      <c r="R665" s="13">
        <v>21037.399993999999</v>
      </c>
      <c r="S665" s="17">
        <f t="shared" si="144"/>
        <v>1010.236985111874</v>
      </c>
      <c r="T665" s="16">
        <f t="shared" si="145"/>
        <v>417.5305879380287</v>
      </c>
      <c r="U665" s="14">
        <v>9.5308247767443191E-2</v>
      </c>
      <c r="V665" s="15">
        <v>0.11469863876305904</v>
      </c>
      <c r="W665" s="13">
        <v>17169.9025</v>
      </c>
      <c r="X665" s="17">
        <f t="shared" si="146"/>
        <v>1969.3644444444444</v>
      </c>
      <c r="Y665" s="16">
        <f t="shared" si="147"/>
        <v>1636.4333216128423</v>
      </c>
      <c r="Z665" s="14">
        <v>0.6</v>
      </c>
      <c r="AA665" s="15">
        <v>0.49690120543667832</v>
      </c>
      <c r="AB665" s="13">
        <v>19613.72</v>
      </c>
      <c r="AC665" s="16">
        <f t="shared" si="148"/>
        <v>9746.0811110974864</v>
      </c>
      <c r="AD665" s="16">
        <f t="shared" si="149"/>
        <v>11768.232</v>
      </c>
      <c r="AE665" s="14">
        <v>5.4300000000000001E-2</v>
      </c>
      <c r="AF665" s="14">
        <v>5.7803468199999998E-3</v>
      </c>
      <c r="AG665" s="22">
        <v>173</v>
      </c>
      <c r="AH665" s="17">
        <f t="shared" si="150"/>
        <v>0.99999999985999999</v>
      </c>
      <c r="AI665" s="17">
        <f t="shared" si="151"/>
        <v>9.3939000000000004</v>
      </c>
      <c r="AJ665" s="14">
        <v>0.01</v>
      </c>
      <c r="AK665" s="15">
        <v>0</v>
      </c>
      <c r="AL665" s="21">
        <v>160.93009499999999</v>
      </c>
      <c r="AM665" s="16">
        <f t="shared" si="152"/>
        <v>0</v>
      </c>
      <c r="AN665" s="16">
        <f t="shared" si="153"/>
        <v>1.60930095</v>
      </c>
      <c r="AO665" s="27">
        <v>0.24451492188985277</v>
      </c>
      <c r="AP665" s="27">
        <v>0.2372485565837337</v>
      </c>
    </row>
    <row r="666" spans="1:42" customFormat="1" x14ac:dyDescent="0.25">
      <c r="A666" t="str">
        <f t="shared" si="154"/>
        <v>46174PeruDoorDashDoorDash</v>
      </c>
      <c r="B666" t="str">
        <f t="shared" si="141"/>
        <v>46174PeruDoorDash</v>
      </c>
      <c r="C666" s="11">
        <v>46174</v>
      </c>
      <c r="D666" s="12" t="s">
        <v>39</v>
      </c>
      <c r="E666" s="12" t="s">
        <v>227</v>
      </c>
      <c r="F666" s="12" t="s">
        <v>93</v>
      </c>
      <c r="G666" s="12" t="s">
        <v>93</v>
      </c>
      <c r="H666" s="12" t="s">
        <v>41</v>
      </c>
      <c r="I666" s="12" t="s">
        <v>42</v>
      </c>
      <c r="J666" s="13">
        <v>37343.049999999996</v>
      </c>
      <c r="K666" s="14">
        <v>8.022178243250383E-2</v>
      </c>
      <c r="L666" s="15">
        <v>0.115608</v>
      </c>
      <c r="M666" s="16">
        <v>37972.399999000001</v>
      </c>
      <c r="N666" s="17">
        <f t="shared" si="142"/>
        <v>4389.913219084392</v>
      </c>
      <c r="O666" s="16">
        <f t="shared" si="143"/>
        <v>3046.2136111597865</v>
      </c>
      <c r="P666" s="14">
        <v>2.1645195017077602E-2</v>
      </c>
      <c r="Q666" s="15">
        <v>2.5156000000000001E-2</v>
      </c>
      <c r="R666" s="13">
        <v>43149.149999000001</v>
      </c>
      <c r="S666" s="17">
        <f t="shared" si="144"/>
        <v>1085.460017374844</v>
      </c>
      <c r="T666" s="16">
        <f t="shared" si="145"/>
        <v>933.97176654948885</v>
      </c>
      <c r="U666" s="14">
        <v>7.5180402555211343E-2</v>
      </c>
      <c r="V666" s="15">
        <v>9.9619488115227708E-2</v>
      </c>
      <c r="W666" s="13">
        <v>34108.001666666663</v>
      </c>
      <c r="X666" s="17">
        <f t="shared" si="146"/>
        <v>3397.8216666666667</v>
      </c>
      <c r="Y666" s="16">
        <f t="shared" si="147"/>
        <v>2564.2532956538194</v>
      </c>
      <c r="Z666" s="14">
        <v>0.58380649337769297</v>
      </c>
      <c r="AA666" s="15">
        <v>0.55966174876856933</v>
      </c>
      <c r="AB666" s="13">
        <v>37343.049999999996</v>
      </c>
      <c r="AC666" s="16">
        <f t="shared" si="148"/>
        <v>20899.476667352119</v>
      </c>
      <c r="AD666" s="16">
        <f t="shared" si="149"/>
        <v>21801.115072527857</v>
      </c>
      <c r="AE666" s="14">
        <v>7.9399999999999998E-2</v>
      </c>
      <c r="AF666" s="14">
        <v>3.3175355449999999E-2</v>
      </c>
      <c r="AG666" s="22">
        <v>211</v>
      </c>
      <c r="AH666" s="17">
        <f t="shared" si="150"/>
        <v>6.99999999995</v>
      </c>
      <c r="AI666" s="17">
        <f t="shared" si="151"/>
        <v>16.753399999999999</v>
      </c>
      <c r="AJ666" s="14">
        <v>0.01</v>
      </c>
      <c r="AK666" s="15">
        <v>0</v>
      </c>
      <c r="AL666" s="21">
        <v>221.92159166666664</v>
      </c>
      <c r="AM666" s="16">
        <f t="shared" si="152"/>
        <v>0</v>
      </c>
      <c r="AN666" s="16">
        <f t="shared" si="153"/>
        <v>2.2192159166666663</v>
      </c>
      <c r="AO666" s="27">
        <v>0.20928359374661387</v>
      </c>
      <c r="AP666" s="27">
        <v>0.23407781639957295</v>
      </c>
    </row>
    <row r="667" spans="1:42" customFormat="1" x14ac:dyDescent="0.25">
      <c r="A667" t="str">
        <f t="shared" si="154"/>
        <v>46174ColombiaDuke Energy CorporationDuke Energy Corporation</v>
      </c>
      <c r="B667" t="str">
        <f t="shared" si="141"/>
        <v>46174ColombiaDuke Energy Corporation</v>
      </c>
      <c r="C667" s="11">
        <v>46174</v>
      </c>
      <c r="D667" s="12" t="s">
        <v>18</v>
      </c>
      <c r="E667" s="12" t="s">
        <v>227</v>
      </c>
      <c r="F667" s="12" t="s">
        <v>94</v>
      </c>
      <c r="G667" s="12" t="s">
        <v>94</v>
      </c>
      <c r="H667" s="12" t="s">
        <v>25</v>
      </c>
      <c r="I667" s="12" t="s">
        <v>26</v>
      </c>
      <c r="J667" s="13">
        <v>14118.74</v>
      </c>
      <c r="K667" s="14">
        <v>0.16592376014243518</v>
      </c>
      <c r="L667" s="15">
        <v>0.20546</v>
      </c>
      <c r="M667" s="16">
        <v>21912.5</v>
      </c>
      <c r="N667" s="17">
        <f t="shared" si="142"/>
        <v>4502.1422499999999</v>
      </c>
      <c r="O667" s="16">
        <f t="shared" si="143"/>
        <v>3635.8043941211108</v>
      </c>
      <c r="P667" s="14">
        <v>6.4620215861356203E-2</v>
      </c>
      <c r="Q667" s="15">
        <v>7.6581999999999997E-2</v>
      </c>
      <c r="R667" s="13">
        <v>23523.5</v>
      </c>
      <c r="S667" s="17">
        <f t="shared" si="144"/>
        <v>1801.4766769999999</v>
      </c>
      <c r="T667" s="16">
        <f t="shared" si="145"/>
        <v>1520.0936478146127</v>
      </c>
      <c r="U667" s="14">
        <v>0.12503817528696581</v>
      </c>
      <c r="V667" s="15">
        <v>0.10493755798716158</v>
      </c>
      <c r="W667" s="13">
        <v>9334.8608333333341</v>
      </c>
      <c r="X667" s="17">
        <f t="shared" si="146"/>
        <v>979.57750000000021</v>
      </c>
      <c r="Y667" s="16">
        <f t="shared" si="147"/>
        <v>1167.2139651577652</v>
      </c>
      <c r="Z667" s="14">
        <v>0.82</v>
      </c>
      <c r="AA667" s="15">
        <v>0.85060513345383515</v>
      </c>
      <c r="AB667" s="13">
        <v>14118.74</v>
      </c>
      <c r="AC667" s="16">
        <f t="shared" si="148"/>
        <v>12009.4727219</v>
      </c>
      <c r="AD667" s="16">
        <f t="shared" si="149"/>
        <v>11577.3668</v>
      </c>
      <c r="AE667" s="14">
        <v>0.15770000000000001</v>
      </c>
      <c r="AF667" s="14">
        <v>0.17948717948699999</v>
      </c>
      <c r="AG667" s="22">
        <v>117</v>
      </c>
      <c r="AH667" s="17">
        <f t="shared" si="150"/>
        <v>20.999999999979</v>
      </c>
      <c r="AI667" s="17">
        <f t="shared" si="151"/>
        <v>18.450900000000001</v>
      </c>
      <c r="AJ667" s="14">
        <v>0.01</v>
      </c>
      <c r="AK667" s="15">
        <v>0</v>
      </c>
      <c r="AL667" s="21">
        <v>166.03096038026749</v>
      </c>
      <c r="AM667" s="16">
        <f t="shared" si="152"/>
        <v>0</v>
      </c>
      <c r="AN667" s="16">
        <f t="shared" si="153"/>
        <v>1.660309603802675</v>
      </c>
      <c r="AO667" s="27">
        <v>0.27589205254404953</v>
      </c>
      <c r="AP667" s="27">
        <v>-1.0260541758204631</v>
      </c>
    </row>
    <row r="668" spans="1:42" customFormat="1" x14ac:dyDescent="0.25">
      <c r="A668" t="str">
        <f t="shared" si="154"/>
        <v>46174PeruEarninEarnin</v>
      </c>
      <c r="B668" t="str">
        <f t="shared" si="141"/>
        <v>46174PeruEarnin</v>
      </c>
      <c r="C668" s="11">
        <v>46174</v>
      </c>
      <c r="D668" s="12" t="s">
        <v>39</v>
      </c>
      <c r="E668" s="12" t="s">
        <v>227</v>
      </c>
      <c r="F668" s="12" t="s">
        <v>95</v>
      </c>
      <c r="G668" s="12" t="s">
        <v>95</v>
      </c>
      <c r="H668" s="12" t="s">
        <v>25</v>
      </c>
      <c r="I668" s="12" t="s">
        <v>26</v>
      </c>
      <c r="J668" s="13">
        <v>10954.130000000001</v>
      </c>
      <c r="K668" s="14">
        <v>0.14905644678748828</v>
      </c>
      <c r="L668" s="15">
        <v>0.18546399999999999</v>
      </c>
      <c r="M668" s="16">
        <v>11922.75</v>
      </c>
      <c r="N668" s="17">
        <f t="shared" si="142"/>
        <v>2211.240906</v>
      </c>
      <c r="O668" s="16">
        <f t="shared" si="143"/>
        <v>1777.1627509355258</v>
      </c>
      <c r="P668" s="14">
        <v>8.1285903486158134E-2</v>
      </c>
      <c r="Q668" s="15">
        <v>3.8288999999999997E-2</v>
      </c>
      <c r="R668" s="13">
        <v>12920</v>
      </c>
      <c r="S668" s="17">
        <f t="shared" si="144"/>
        <v>494.69387999999998</v>
      </c>
      <c r="T668" s="16">
        <f t="shared" si="145"/>
        <v>1050.2138730411632</v>
      </c>
      <c r="U668" s="14">
        <v>7.8567931332582275E-2</v>
      </c>
      <c r="V668" s="15">
        <v>7.1738191702922921E-2</v>
      </c>
      <c r="W668" s="13">
        <v>10443.604166666668</v>
      </c>
      <c r="X668" s="17">
        <f t="shared" si="146"/>
        <v>749.20527777777795</v>
      </c>
      <c r="Y668" s="16">
        <f t="shared" si="147"/>
        <v>820.53237503133687</v>
      </c>
      <c r="Z668" s="14">
        <v>0.88333333333333297</v>
      </c>
      <c r="AA668" s="15">
        <v>0.85717167862714783</v>
      </c>
      <c r="AB668" s="13">
        <v>10954.130000000001</v>
      </c>
      <c r="AC668" s="16">
        <f t="shared" si="148"/>
        <v>9389.57</v>
      </c>
      <c r="AD668" s="16">
        <f t="shared" si="149"/>
        <v>9676.1481666666641</v>
      </c>
      <c r="AE668" s="14">
        <v>5.8299999999999998E-2</v>
      </c>
      <c r="AF668" s="14">
        <v>6.7567567566999998E-2</v>
      </c>
      <c r="AG668" s="22">
        <v>74</v>
      </c>
      <c r="AH668" s="17">
        <f t="shared" si="150"/>
        <v>4.9999999999579998</v>
      </c>
      <c r="AI668" s="17">
        <f t="shared" si="151"/>
        <v>4.3141999999999996</v>
      </c>
      <c r="AJ668" s="14">
        <v>0.01</v>
      </c>
      <c r="AK668" s="15">
        <v>0</v>
      </c>
      <c r="AL668" s="21">
        <v>120.53880066666667</v>
      </c>
      <c r="AM668" s="16">
        <f t="shared" si="152"/>
        <v>0</v>
      </c>
      <c r="AN668" s="16">
        <f t="shared" si="153"/>
        <v>1.2053880066666667</v>
      </c>
      <c r="AO668" s="27">
        <v>0.4595192264921098</v>
      </c>
      <c r="AP668" s="27">
        <v>0.38184128818820201</v>
      </c>
    </row>
    <row r="669" spans="1:42" customFormat="1" x14ac:dyDescent="0.25">
      <c r="A669" t="str">
        <f t="shared" si="154"/>
        <v>46174ColombiaeBayEbay</v>
      </c>
      <c r="B669" t="str">
        <f t="shared" si="141"/>
        <v>46174ColombiaEbay</v>
      </c>
      <c r="C669" s="11">
        <v>46174</v>
      </c>
      <c r="D669" s="12" t="s">
        <v>18</v>
      </c>
      <c r="E669" s="12" t="s">
        <v>227</v>
      </c>
      <c r="F669" s="12" t="s">
        <v>96</v>
      </c>
      <c r="G669" s="12" t="s">
        <v>97</v>
      </c>
      <c r="H669" s="12" t="s">
        <v>25</v>
      </c>
      <c r="I669" s="12" t="s">
        <v>26</v>
      </c>
      <c r="J669" s="13">
        <v>24466.79</v>
      </c>
      <c r="K669" s="14">
        <v>0.15</v>
      </c>
      <c r="L669" s="15">
        <v>0.98882999999999999</v>
      </c>
      <c r="M669" s="16">
        <v>26725.766657</v>
      </c>
      <c r="N669" s="17">
        <f t="shared" si="142"/>
        <v>26427.239843441308</v>
      </c>
      <c r="O669" s="16">
        <f t="shared" si="143"/>
        <v>4008.8649985499997</v>
      </c>
      <c r="P669" s="14">
        <v>0.11137245901981518</v>
      </c>
      <c r="Q669" s="15">
        <v>0.11872099999999999</v>
      </c>
      <c r="R669" s="13">
        <v>27899.266657</v>
      </c>
      <c r="S669" s="17">
        <f t="shared" si="144"/>
        <v>3312.2288367856968</v>
      </c>
      <c r="T669" s="16">
        <f t="shared" si="145"/>
        <v>3107.2099324396286</v>
      </c>
      <c r="U669" s="14">
        <v>9.8337521169291342E-2</v>
      </c>
      <c r="V669" s="15">
        <v>9.0055730170888221E-2</v>
      </c>
      <c r="W669" s="13">
        <v>26502.7</v>
      </c>
      <c r="X669" s="17">
        <f t="shared" si="146"/>
        <v>2386.7199999999993</v>
      </c>
      <c r="Y669" s="16">
        <f t="shared" si="147"/>
        <v>2606.2098222933778</v>
      </c>
      <c r="Z669" s="14">
        <v>0.72089999999999999</v>
      </c>
      <c r="AA669" s="15">
        <v>0.6861819633879227</v>
      </c>
      <c r="AB669" s="13">
        <v>24466.79</v>
      </c>
      <c r="AC669" s="16">
        <f t="shared" si="148"/>
        <v>16788.669999999995</v>
      </c>
      <c r="AD669" s="16">
        <f t="shared" si="149"/>
        <v>17638.108910999999</v>
      </c>
      <c r="AE669" s="14">
        <v>6.83E-2</v>
      </c>
      <c r="AF669" s="14">
        <v>0.101063829787</v>
      </c>
      <c r="AG669" s="22">
        <v>188</v>
      </c>
      <c r="AH669" s="17">
        <f t="shared" si="150"/>
        <v>18.999999999956</v>
      </c>
      <c r="AI669" s="17">
        <f t="shared" si="151"/>
        <v>12.840400000000001</v>
      </c>
      <c r="AJ669" s="14">
        <v>0.01</v>
      </c>
      <c r="AK669" s="15">
        <v>0</v>
      </c>
      <c r="AL669" s="21">
        <v>255.46631633333334</v>
      </c>
      <c r="AM669" s="16">
        <f t="shared" si="152"/>
        <v>0</v>
      </c>
      <c r="AN669" s="16">
        <f t="shared" si="153"/>
        <v>2.5546631633333337</v>
      </c>
      <c r="AO669" s="27">
        <v>0.15596967079084109</v>
      </c>
      <c r="AP669" s="27">
        <v>-3.9116217121640429E-2</v>
      </c>
    </row>
    <row r="670" spans="1:42" customFormat="1" x14ac:dyDescent="0.25">
      <c r="A670" t="str">
        <f t="shared" si="154"/>
        <v>46174ColombiaEchostar (Hughes)HughesNet</v>
      </c>
      <c r="B670" t="str">
        <f t="shared" si="141"/>
        <v>46174ColombiaHughesNet</v>
      </c>
      <c r="C670" s="11">
        <v>46174</v>
      </c>
      <c r="D670" s="12" t="s">
        <v>18</v>
      </c>
      <c r="E670" s="12" t="s">
        <v>227</v>
      </c>
      <c r="F670" s="12" t="s">
        <v>98</v>
      </c>
      <c r="G670" s="12" t="s">
        <v>99</v>
      </c>
      <c r="H670" s="12" t="s">
        <v>32</v>
      </c>
      <c r="I670" s="12" t="s">
        <v>33</v>
      </c>
      <c r="J670" s="13">
        <v>3198.62</v>
      </c>
      <c r="K670" s="14">
        <v>0.15026487568336649</v>
      </c>
      <c r="L670" s="15">
        <v>0.23367199999999999</v>
      </c>
      <c r="M670" s="16">
        <v>3161.4166660000001</v>
      </c>
      <c r="N670" s="17">
        <f t="shared" si="142"/>
        <v>738.73455517755201</v>
      </c>
      <c r="O670" s="16">
        <f t="shared" si="143"/>
        <v>475.04988229981296</v>
      </c>
      <c r="P670" s="14">
        <v>6.1633156070199514E-2</v>
      </c>
      <c r="Q670" s="15">
        <v>7.9662999999999998E-2</v>
      </c>
      <c r="R670" s="13">
        <v>3326.5</v>
      </c>
      <c r="S670" s="17">
        <f t="shared" si="144"/>
        <v>264.99896949999999</v>
      </c>
      <c r="T670" s="16">
        <f t="shared" si="145"/>
        <v>205.02269366751869</v>
      </c>
      <c r="U670" s="14">
        <v>0.21025953645823076</v>
      </c>
      <c r="V670" s="15">
        <v>0.24380894611985185</v>
      </c>
      <c r="W670" s="13">
        <v>2977.5602777777776</v>
      </c>
      <c r="X670" s="17">
        <f t="shared" si="146"/>
        <v>725.95583333333332</v>
      </c>
      <c r="Y670" s="16">
        <f t="shared" si="147"/>
        <v>626.06044378199636</v>
      </c>
      <c r="Z670" s="14">
        <v>0.8</v>
      </c>
      <c r="AA670" s="15">
        <v>0.78855881598939537</v>
      </c>
      <c r="AB670" s="13">
        <v>3198.62</v>
      </c>
      <c r="AC670" s="16">
        <f t="shared" si="148"/>
        <v>2522.2999999999997</v>
      </c>
      <c r="AD670" s="16">
        <f t="shared" si="149"/>
        <v>2558.8960000000002</v>
      </c>
      <c r="AE670" s="14">
        <v>0.14330000000000001</v>
      </c>
      <c r="AF670" s="14">
        <v>0.2</v>
      </c>
      <c r="AG670" s="22">
        <v>25</v>
      </c>
      <c r="AH670" s="17">
        <f t="shared" si="150"/>
        <v>5</v>
      </c>
      <c r="AI670" s="17">
        <f t="shared" si="151"/>
        <v>3.5825000000000005</v>
      </c>
      <c r="AJ670" s="14">
        <v>0.01</v>
      </c>
      <c r="AK670" s="15">
        <v>2.3059586148408449E-2</v>
      </c>
      <c r="AL670" s="21">
        <v>23.877773333333334</v>
      </c>
      <c r="AM670" s="16">
        <f t="shared" si="152"/>
        <v>0.55061157121216997</v>
      </c>
      <c r="AN670" s="16">
        <f t="shared" si="153"/>
        <v>0.23877773333333335</v>
      </c>
      <c r="AO670" s="27">
        <v>0.15916898468637555</v>
      </c>
      <c r="AP670" s="27">
        <v>9.6109898138026215E-2</v>
      </c>
    </row>
    <row r="671" spans="1:42" customFormat="1" x14ac:dyDescent="0.25">
      <c r="A671" t="str">
        <f t="shared" si="154"/>
        <v>46174Peruemma-sleepemma-sleep</v>
      </c>
      <c r="B671" t="str">
        <f t="shared" si="141"/>
        <v>46174Peruemma-sleep</v>
      </c>
      <c r="C671" s="11">
        <v>46174</v>
      </c>
      <c r="D671" s="12" t="s">
        <v>39</v>
      </c>
      <c r="E671" s="12" t="s">
        <v>227</v>
      </c>
      <c r="F671" s="12" t="s">
        <v>100</v>
      </c>
      <c r="G671" s="12" t="s">
        <v>100</v>
      </c>
      <c r="H671" s="12" t="s">
        <v>25</v>
      </c>
      <c r="I671" s="12" t="s">
        <v>26</v>
      </c>
      <c r="J671" s="13">
        <v>10833.462220999994</v>
      </c>
      <c r="K671" s="14">
        <v>0.11346229030154882</v>
      </c>
      <c r="L671" s="15">
        <v>0.16258900000000001</v>
      </c>
      <c r="M671" s="16">
        <v>11964.783332000001</v>
      </c>
      <c r="N671" s="17">
        <f t="shared" si="142"/>
        <v>1945.3421571665483</v>
      </c>
      <c r="O671" s="16">
        <f t="shared" si="143"/>
        <v>1357.5517198105167</v>
      </c>
      <c r="P671" s="14">
        <v>4.3924215156270943E-2</v>
      </c>
      <c r="Q671" s="15">
        <v>7.0163000000000003E-2</v>
      </c>
      <c r="R671" s="13">
        <v>12745.283332000001</v>
      </c>
      <c r="S671" s="17">
        <f t="shared" si="144"/>
        <v>894.24731442311611</v>
      </c>
      <c r="T671" s="16">
        <f t="shared" si="145"/>
        <v>559.82656730240183</v>
      </c>
      <c r="U671" s="14">
        <v>0</v>
      </c>
      <c r="V671" s="15">
        <v>0</v>
      </c>
      <c r="W671" s="13">
        <v>7621.4219444444443</v>
      </c>
      <c r="X671" s="17">
        <f t="shared" si="146"/>
        <v>0</v>
      </c>
      <c r="Y671" s="16">
        <f t="shared" si="147"/>
        <v>0</v>
      </c>
      <c r="Z671" s="14">
        <v>0.92</v>
      </c>
      <c r="AA671" s="15">
        <v>0.95324880734635142</v>
      </c>
      <c r="AB671" s="13">
        <v>10833.462220999994</v>
      </c>
      <c r="AC671" s="16">
        <f t="shared" si="148"/>
        <v>10326.9849416</v>
      </c>
      <c r="AD671" s="16">
        <f t="shared" si="149"/>
        <v>9966.7852433199951</v>
      </c>
      <c r="AE671" s="14">
        <v>8.3299999999999999E-2</v>
      </c>
      <c r="AF671" s="14">
        <v>9.1954022987999998E-2</v>
      </c>
      <c r="AG671" s="22">
        <v>87</v>
      </c>
      <c r="AH671" s="17">
        <f t="shared" si="150"/>
        <v>7.9999999999559996</v>
      </c>
      <c r="AI671" s="17">
        <f t="shared" si="151"/>
        <v>7.2470999999999997</v>
      </c>
      <c r="AJ671" s="14">
        <v>0.01</v>
      </c>
      <c r="AK671" s="15">
        <v>3.5569909806790437E-2</v>
      </c>
      <c r="AL671" s="21">
        <v>119.24797495032833</v>
      </c>
      <c r="AM671" s="16">
        <f t="shared" si="152"/>
        <v>4.2416397136255837</v>
      </c>
      <c r="AN671" s="16">
        <f t="shared" si="153"/>
        <v>1.1924797495032833</v>
      </c>
      <c r="AO671" s="27">
        <v>0.58447620913470122</v>
      </c>
      <c r="AP671" s="27">
        <v>0.47497576154064375</v>
      </c>
    </row>
    <row r="672" spans="1:42" customFormat="1" x14ac:dyDescent="0.25">
      <c r="A672" t="str">
        <f t="shared" si="154"/>
        <v>46174ColombiaEpsonEpson</v>
      </c>
      <c r="B672" t="str">
        <f t="shared" si="141"/>
        <v>46174ColombiaEpson</v>
      </c>
      <c r="C672" s="11">
        <v>46174</v>
      </c>
      <c r="D672" s="12" t="s">
        <v>18</v>
      </c>
      <c r="E672" s="12" t="s">
        <v>227</v>
      </c>
      <c r="F672" s="12" t="s">
        <v>101</v>
      </c>
      <c r="G672" s="12" t="s">
        <v>101</v>
      </c>
      <c r="H672" s="12" t="s">
        <v>41</v>
      </c>
      <c r="I672" s="12" t="s">
        <v>42</v>
      </c>
      <c r="J672" s="13">
        <v>7188.3650000000025</v>
      </c>
      <c r="K672" s="14">
        <v>0.1054943886588694</v>
      </c>
      <c r="L672" s="15">
        <v>0.13205</v>
      </c>
      <c r="M672" s="16">
        <v>6747.4999989999997</v>
      </c>
      <c r="N672" s="17">
        <f t="shared" si="142"/>
        <v>891.00737486794992</v>
      </c>
      <c r="O672" s="16">
        <f t="shared" si="143"/>
        <v>711.82338737022678</v>
      </c>
      <c r="P672" s="14">
        <v>2.4750000000000005E-2</v>
      </c>
      <c r="Q672" s="15">
        <v>2.715E-3</v>
      </c>
      <c r="R672" s="13">
        <v>6997.4999989999997</v>
      </c>
      <c r="S672" s="17">
        <f t="shared" si="144"/>
        <v>18.998212497285</v>
      </c>
      <c r="T672" s="16">
        <f t="shared" si="145"/>
        <v>173.18812497525002</v>
      </c>
      <c r="U672" s="14">
        <v>0.16634494787764431</v>
      </c>
      <c r="V672" s="15">
        <v>0.15542526379599114</v>
      </c>
      <c r="W672" s="13">
        <v>6724.1302777777782</v>
      </c>
      <c r="X672" s="17">
        <f t="shared" si="146"/>
        <v>1045.0997222222225</v>
      </c>
      <c r="Y672" s="16">
        <f t="shared" si="147"/>
        <v>1118.5251005794346</v>
      </c>
      <c r="Z672" s="14">
        <v>0.65280000000000005</v>
      </c>
      <c r="AA672" s="15">
        <v>0.58816467131213723</v>
      </c>
      <c r="AB672" s="13">
        <v>7188.3650000000025</v>
      </c>
      <c r="AC672" s="16">
        <f t="shared" si="148"/>
        <v>4227.9423374966727</v>
      </c>
      <c r="AD672" s="16">
        <f t="shared" si="149"/>
        <v>4692.5646720000022</v>
      </c>
      <c r="AE672" s="14">
        <v>2.9700000000000001E-2</v>
      </c>
      <c r="AF672" s="14">
        <v>2.1739130434000001E-2</v>
      </c>
      <c r="AG672" s="22">
        <v>46</v>
      </c>
      <c r="AH672" s="17">
        <f t="shared" si="150"/>
        <v>0.99999999996400002</v>
      </c>
      <c r="AI672" s="17">
        <f t="shared" si="151"/>
        <v>1.3662000000000001</v>
      </c>
      <c r="AJ672" s="14">
        <v>0.01</v>
      </c>
      <c r="AK672" s="15">
        <v>4.1149696870722022E-2</v>
      </c>
      <c r="AL672" s="21">
        <v>57.785204736512661</v>
      </c>
      <c r="AM672" s="16">
        <f t="shared" si="152"/>
        <v>2.3778436585201064</v>
      </c>
      <c r="AN672" s="16">
        <f t="shared" si="153"/>
        <v>0.57785204736512663</v>
      </c>
      <c r="AO672" s="27">
        <v>0.22440650849847074</v>
      </c>
      <c r="AP672" s="27">
        <v>0.16497735087122256</v>
      </c>
    </row>
    <row r="673" spans="1:42" customFormat="1" x14ac:dyDescent="0.25">
      <c r="A673" t="str">
        <f t="shared" si="154"/>
        <v>46174ColombiaExtended Stay AmericaESA Management LLC</v>
      </c>
      <c r="B673" t="str">
        <f t="shared" si="141"/>
        <v>46174ColombiaESA Management LLC</v>
      </c>
      <c r="C673" s="11">
        <v>46174</v>
      </c>
      <c r="D673" s="12" t="s">
        <v>18</v>
      </c>
      <c r="E673" s="12" t="s">
        <v>227</v>
      </c>
      <c r="F673" s="12" t="s">
        <v>102</v>
      </c>
      <c r="G673" s="12" t="s">
        <v>103</v>
      </c>
      <c r="H673" s="12" t="s">
        <v>28</v>
      </c>
      <c r="I673" s="12" t="s">
        <v>29</v>
      </c>
      <c r="J673" s="13">
        <v>2896.1299999999997</v>
      </c>
      <c r="K673" s="14">
        <v>0.12283112511084179</v>
      </c>
      <c r="L673" s="15">
        <v>9.2935000000000004E-2</v>
      </c>
      <c r="M673" s="16">
        <v>2941.0666609999998</v>
      </c>
      <c r="N673" s="17">
        <f t="shared" si="142"/>
        <v>273.32803014003497</v>
      </c>
      <c r="O673" s="16">
        <f t="shared" si="143"/>
        <v>361.25452699661673</v>
      </c>
      <c r="P673" s="14">
        <v>1.6037035883151429E-2</v>
      </c>
      <c r="Q673" s="15">
        <v>1.7375000000000002E-2</v>
      </c>
      <c r="R673" s="13">
        <v>3107.8166609999998</v>
      </c>
      <c r="S673" s="17">
        <f t="shared" si="144"/>
        <v>53.998314484875003</v>
      </c>
      <c r="T673" s="16">
        <f t="shared" si="145"/>
        <v>49.840167310712857</v>
      </c>
      <c r="U673" s="14">
        <v>7.8136853041265733E-2</v>
      </c>
      <c r="V673" s="15">
        <v>0.23998021030232961</v>
      </c>
      <c r="W673" s="13">
        <v>3208.7402777777779</v>
      </c>
      <c r="X673" s="17">
        <f t="shared" si="146"/>
        <v>770.03416666666669</v>
      </c>
      <c r="Y673" s="16">
        <f t="shared" si="147"/>
        <v>250.72086753231241</v>
      </c>
      <c r="Z673" s="14">
        <v>0.70340000000000003</v>
      </c>
      <c r="AA673" s="15">
        <v>0.73561254818556721</v>
      </c>
      <c r="AB673" s="13">
        <v>2896.1299999999997</v>
      </c>
      <c r="AC673" s="16">
        <f t="shared" si="148"/>
        <v>2130.4295691766665</v>
      </c>
      <c r="AD673" s="16">
        <f t="shared" si="149"/>
        <v>2037.1378419999999</v>
      </c>
      <c r="AE673" s="14">
        <v>8.4699999999999998E-2</v>
      </c>
      <c r="AF673" s="14">
        <v>0</v>
      </c>
      <c r="AG673" s="22">
        <v>18</v>
      </c>
      <c r="AH673" s="17">
        <f t="shared" si="150"/>
        <v>0</v>
      </c>
      <c r="AI673" s="17">
        <f t="shared" si="151"/>
        <v>1.5246</v>
      </c>
      <c r="AJ673" s="14">
        <v>0.01</v>
      </c>
      <c r="AK673" s="15">
        <v>6.2782635261109387E-2</v>
      </c>
      <c r="AL673" s="21">
        <v>33.320105124417921</v>
      </c>
      <c r="AM673" s="16">
        <f t="shared" si="152"/>
        <v>2.0919240068881524</v>
      </c>
      <c r="AN673" s="16">
        <f t="shared" si="153"/>
        <v>0.3332010512441792</v>
      </c>
      <c r="AO673" s="27">
        <v>0.32260393445626956</v>
      </c>
      <c r="AP673" s="27">
        <v>0.39621330265466626</v>
      </c>
    </row>
    <row r="674" spans="1:42" customFormat="1" x14ac:dyDescent="0.25">
      <c r="A674" t="str">
        <f t="shared" si="154"/>
        <v>46174PeruExtended Stay AmericaESA Management LLC</v>
      </c>
      <c r="B674" t="str">
        <f t="shared" si="141"/>
        <v>46174PeruESA Management LLC</v>
      </c>
      <c r="C674" s="11">
        <v>46174</v>
      </c>
      <c r="D674" s="12" t="s">
        <v>39</v>
      </c>
      <c r="E674" s="12" t="s">
        <v>227</v>
      </c>
      <c r="F674" s="12" t="s">
        <v>102</v>
      </c>
      <c r="G674" s="12" t="s">
        <v>103</v>
      </c>
      <c r="H674" s="12" t="s">
        <v>28</v>
      </c>
      <c r="I674" s="12" t="s">
        <v>29</v>
      </c>
      <c r="J674" s="13">
        <v>11093.390000000001</v>
      </c>
      <c r="K674" s="14">
        <v>0.16731115505824543</v>
      </c>
      <c r="L674" s="15">
        <v>0.103506</v>
      </c>
      <c r="M674" s="16">
        <v>11302.449999</v>
      </c>
      <c r="N674" s="17">
        <f t="shared" si="142"/>
        <v>1169.8713895964941</v>
      </c>
      <c r="O674" s="16">
        <f t="shared" si="143"/>
        <v>1891.0259643207548</v>
      </c>
      <c r="P674" s="14">
        <v>7.2847608933289745E-2</v>
      </c>
      <c r="Q674" s="15">
        <v>1.5051999999999999E-2</v>
      </c>
      <c r="R674" s="13">
        <v>12257.199999</v>
      </c>
      <c r="S674" s="17">
        <f t="shared" si="144"/>
        <v>184.49537438494801</v>
      </c>
      <c r="T674" s="16">
        <f t="shared" si="145"/>
        <v>892.9077121442715</v>
      </c>
      <c r="U674" s="14">
        <v>7.0705739309467941E-2</v>
      </c>
      <c r="V674" s="15">
        <v>0.13082704655621955</v>
      </c>
      <c r="W674" s="13">
        <v>8349.0933333333342</v>
      </c>
      <c r="X674" s="17">
        <f t="shared" si="146"/>
        <v>1092.2872222222222</v>
      </c>
      <c r="Y674" s="16">
        <f t="shared" si="147"/>
        <v>590.32881669708343</v>
      </c>
      <c r="Z674" s="14">
        <v>0.84179999999999999</v>
      </c>
      <c r="AA674" s="15">
        <v>0.84411077227069453</v>
      </c>
      <c r="AB674" s="13">
        <v>11093.390000000001</v>
      </c>
      <c r="AC674" s="16">
        <f t="shared" si="148"/>
        <v>9364.0500000000011</v>
      </c>
      <c r="AD674" s="16">
        <f t="shared" si="149"/>
        <v>9338.4157020000002</v>
      </c>
      <c r="AE674" s="14">
        <v>0.1416</v>
      </c>
      <c r="AF674" s="14">
        <v>0.126984126984</v>
      </c>
      <c r="AG674" s="22">
        <v>63</v>
      </c>
      <c r="AH674" s="17">
        <f t="shared" si="150"/>
        <v>7.9999999999919993</v>
      </c>
      <c r="AI674" s="17">
        <f t="shared" si="151"/>
        <v>8.9207999999999998</v>
      </c>
      <c r="AJ674" s="14">
        <v>0.01</v>
      </c>
      <c r="AK674" s="15">
        <v>0</v>
      </c>
      <c r="AL674" s="21">
        <v>123.42312533333332</v>
      </c>
      <c r="AM674" s="16">
        <f t="shared" si="152"/>
        <v>0</v>
      </c>
      <c r="AN674" s="16">
        <f t="shared" si="153"/>
        <v>1.2342312533333333</v>
      </c>
      <c r="AO674" s="27">
        <v>0.43266420676205147</v>
      </c>
      <c r="AP674" s="27">
        <v>0.46856686815312942</v>
      </c>
    </row>
    <row r="675" spans="1:42" customFormat="1" x14ac:dyDescent="0.25">
      <c r="A675" t="str">
        <f t="shared" si="154"/>
        <v>46174ColombiaFRISBY S.A.FRISBY S.A.</v>
      </c>
      <c r="B675" t="str">
        <f t="shared" si="141"/>
        <v>46174ColombiaFRISBY S.A.</v>
      </c>
      <c r="C675" s="11">
        <v>46174</v>
      </c>
      <c r="D675" s="12" t="s">
        <v>18</v>
      </c>
      <c r="E675" s="12" t="s">
        <v>227</v>
      </c>
      <c r="F675" s="12" t="s">
        <v>104</v>
      </c>
      <c r="G675" s="12" t="s">
        <v>104</v>
      </c>
      <c r="H675" s="12" t="s">
        <v>36</v>
      </c>
      <c r="I675" s="12" t="s">
        <v>37</v>
      </c>
      <c r="J675" s="13">
        <v>19976.429999999997</v>
      </c>
      <c r="K675" s="14">
        <v>7.6770000000000005E-2</v>
      </c>
      <c r="L675" s="15">
        <v>0.12629599999999999</v>
      </c>
      <c r="M675" s="16">
        <v>21510.399946000001</v>
      </c>
      <c r="N675" s="17">
        <f t="shared" si="142"/>
        <v>2716.6774715800161</v>
      </c>
      <c r="O675" s="16">
        <f t="shared" si="143"/>
        <v>1651.3534038544203</v>
      </c>
      <c r="P675" s="14">
        <v>2.4332010234557885E-2</v>
      </c>
      <c r="Q675" s="15">
        <v>5.2817999999999997E-2</v>
      </c>
      <c r="R675" s="13">
        <v>22548.899946000001</v>
      </c>
      <c r="S675" s="17">
        <f t="shared" si="144"/>
        <v>1190.9877973478281</v>
      </c>
      <c r="T675" s="16">
        <f t="shared" si="145"/>
        <v>548.66006426409376</v>
      </c>
      <c r="U675" s="14">
        <v>0.1301129199490125</v>
      </c>
      <c r="V675" s="15">
        <v>0.18903379671874573</v>
      </c>
      <c r="W675" s="13">
        <v>13632.100833333334</v>
      </c>
      <c r="X675" s="17">
        <f t="shared" si="146"/>
        <v>2576.9277777777779</v>
      </c>
      <c r="Y675" s="16">
        <f t="shared" si="147"/>
        <v>1773.7124444643666</v>
      </c>
      <c r="Z675" s="14">
        <v>0.88</v>
      </c>
      <c r="AA675" s="15">
        <v>0.86347240945203951</v>
      </c>
      <c r="AB675" s="13">
        <v>19976.429999999997</v>
      </c>
      <c r="AC675" s="16">
        <f t="shared" si="148"/>
        <v>17249.096144350002</v>
      </c>
      <c r="AD675" s="16">
        <f t="shared" si="149"/>
        <v>17579.258399999999</v>
      </c>
      <c r="AE675" s="14">
        <v>5.04E-2</v>
      </c>
      <c r="AF675" s="14">
        <v>6.7073170730999998E-2</v>
      </c>
      <c r="AG675" s="22">
        <v>164</v>
      </c>
      <c r="AH675" s="17">
        <f t="shared" si="150"/>
        <v>10.999999999884</v>
      </c>
      <c r="AI675" s="17">
        <f t="shared" si="151"/>
        <v>8.2655999999999992</v>
      </c>
      <c r="AJ675" s="14">
        <v>0.01</v>
      </c>
      <c r="AK675" s="15">
        <v>3.2735583181395779E-2</v>
      </c>
      <c r="AL675" s="21">
        <v>102.903438076805</v>
      </c>
      <c r="AM675" s="16">
        <f t="shared" si="152"/>
        <v>3.3686040568148599</v>
      </c>
      <c r="AN675" s="16">
        <f t="shared" si="153"/>
        <v>1.02903438076805</v>
      </c>
      <c r="AO675" s="27">
        <v>0.33577952648388565</v>
      </c>
      <c r="AP675" s="27">
        <v>0.36694918077921806</v>
      </c>
    </row>
    <row r="676" spans="1:42" customFormat="1" x14ac:dyDescent="0.25">
      <c r="A676" t="str">
        <f t="shared" si="154"/>
        <v>46174ColombiaFundacion  Testamentaria Hosp. Pablo TobonHospital Pablo Tobon Uribe</v>
      </c>
      <c r="B676" t="str">
        <f t="shared" si="141"/>
        <v>46174ColombiaHospital Pablo Tobon Uribe</v>
      </c>
      <c r="C676" s="11">
        <v>46174</v>
      </c>
      <c r="D676" s="12" t="s">
        <v>18</v>
      </c>
      <c r="E676" s="12" t="s">
        <v>227</v>
      </c>
      <c r="F676" s="12" t="s">
        <v>105</v>
      </c>
      <c r="G676" s="12" t="s">
        <v>106</v>
      </c>
      <c r="H676" s="12" t="s">
        <v>36</v>
      </c>
      <c r="I676" s="12" t="s">
        <v>37</v>
      </c>
      <c r="J676" s="13">
        <v>3922.51</v>
      </c>
      <c r="K676" s="14">
        <v>8.3519999999999997E-2</v>
      </c>
      <c r="L676" s="15">
        <v>5.5747999999999999E-2</v>
      </c>
      <c r="M676" s="16">
        <v>4220.6499949999998</v>
      </c>
      <c r="N676" s="17">
        <f t="shared" si="142"/>
        <v>235.29279592125999</v>
      </c>
      <c r="O676" s="16">
        <f t="shared" si="143"/>
        <v>352.50868758239994</v>
      </c>
      <c r="P676" s="14">
        <v>1.0011771987089467E-2</v>
      </c>
      <c r="Q676" s="15">
        <v>6.4339999999999996E-3</v>
      </c>
      <c r="R676" s="13">
        <v>4662.6499949999998</v>
      </c>
      <c r="S676" s="17">
        <f t="shared" si="144"/>
        <v>29.999490067829996</v>
      </c>
      <c r="T676" s="16">
        <f t="shared" si="145"/>
        <v>46.681388605543837</v>
      </c>
      <c r="U676" s="14">
        <v>3.0013997983248764E-2</v>
      </c>
      <c r="V676" s="15">
        <v>3.0308104165607887E-2</v>
      </c>
      <c r="W676" s="13">
        <v>4044.6277777777777</v>
      </c>
      <c r="X676" s="17">
        <f t="shared" si="146"/>
        <v>122.58500000000004</v>
      </c>
      <c r="Y676" s="16">
        <f t="shared" si="147"/>
        <v>121.39544996521415</v>
      </c>
      <c r="Z676" s="14">
        <v>0.94</v>
      </c>
      <c r="AA676" s="15">
        <v>0.94674073488659027</v>
      </c>
      <c r="AB676" s="13">
        <v>3922.51</v>
      </c>
      <c r="AC676" s="16">
        <f t="shared" si="148"/>
        <v>3713.5999999999995</v>
      </c>
      <c r="AD676" s="16">
        <f t="shared" si="149"/>
        <v>3687.1594</v>
      </c>
      <c r="AE676" s="14">
        <v>2.4E-2</v>
      </c>
      <c r="AF676" s="14">
        <v>0</v>
      </c>
      <c r="AG676" s="22">
        <v>27</v>
      </c>
      <c r="AH676" s="17">
        <f t="shared" si="150"/>
        <v>0</v>
      </c>
      <c r="AI676" s="17">
        <f t="shared" si="151"/>
        <v>0.64800000000000002</v>
      </c>
      <c r="AJ676" s="14">
        <v>0.01</v>
      </c>
      <c r="AK676" s="15">
        <v>0</v>
      </c>
      <c r="AL676" s="21">
        <v>16.244737321229167</v>
      </c>
      <c r="AM676" s="16">
        <f t="shared" si="152"/>
        <v>0</v>
      </c>
      <c r="AN676" s="16">
        <f t="shared" si="153"/>
        <v>0.16244737321229166</v>
      </c>
      <c r="AO676" s="27">
        <v>0.23088769567221404</v>
      </c>
      <c r="AP676" s="27">
        <v>0.30885132106062002</v>
      </c>
    </row>
    <row r="677" spans="1:42" customFormat="1" x14ac:dyDescent="0.25">
      <c r="A677" t="str">
        <f t="shared" si="154"/>
        <v>46174ColombiaFundacion Santafe de Bogota - Hospital UniversitarioFundacion Santafe de Bogota</v>
      </c>
      <c r="B677" t="str">
        <f t="shared" si="141"/>
        <v>46174ColombiaFundacion Santafe de Bogota</v>
      </c>
      <c r="C677" s="11">
        <v>46174</v>
      </c>
      <c r="D677" s="12" t="s">
        <v>18</v>
      </c>
      <c r="E677" s="12" t="s">
        <v>227</v>
      </c>
      <c r="F677" s="12" t="s">
        <v>107</v>
      </c>
      <c r="G677" s="12" t="s">
        <v>108</v>
      </c>
      <c r="H677" s="12" t="s">
        <v>36</v>
      </c>
      <c r="I677" s="12" t="s">
        <v>37</v>
      </c>
      <c r="J677" s="13">
        <v>12015.000000192002</v>
      </c>
      <c r="K677" s="14">
        <v>8.5500000000000007E-2</v>
      </c>
      <c r="L677" s="15">
        <v>0.141594</v>
      </c>
      <c r="M677" s="16">
        <v>12899.25</v>
      </c>
      <c r="N677" s="17">
        <f t="shared" si="142"/>
        <v>1826.4564045</v>
      </c>
      <c r="O677" s="16">
        <f t="shared" si="143"/>
        <v>1102.8858750000002</v>
      </c>
      <c r="P677" s="14">
        <v>1.7481425255813275E-2</v>
      </c>
      <c r="Q677" s="15">
        <v>3.7387999999999998E-2</v>
      </c>
      <c r="R677" s="13">
        <v>13948.25</v>
      </c>
      <c r="S677" s="17">
        <f t="shared" si="144"/>
        <v>521.49717099999998</v>
      </c>
      <c r="T677" s="16">
        <f t="shared" si="145"/>
        <v>243.83528982439751</v>
      </c>
      <c r="U677" s="14">
        <v>0</v>
      </c>
      <c r="V677" s="15">
        <v>0</v>
      </c>
      <c r="W677" s="13">
        <v>10923.285833333333</v>
      </c>
      <c r="X677" s="17">
        <f t="shared" si="146"/>
        <v>0</v>
      </c>
      <c r="Y677" s="16">
        <f t="shared" si="147"/>
        <v>0</v>
      </c>
      <c r="Z677" s="14">
        <v>0.98</v>
      </c>
      <c r="AA677" s="15">
        <v>0.98684977109667282</v>
      </c>
      <c r="AB677" s="13">
        <v>12015.000000192002</v>
      </c>
      <c r="AC677" s="16">
        <f t="shared" si="148"/>
        <v>11856.999999916001</v>
      </c>
      <c r="AD677" s="16">
        <f t="shared" si="149"/>
        <v>11774.700000188161</v>
      </c>
      <c r="AE677" s="14">
        <v>3.4200000000000001E-2</v>
      </c>
      <c r="AF677" s="14">
        <v>0</v>
      </c>
      <c r="AG677" s="22">
        <v>82</v>
      </c>
      <c r="AH677" s="17">
        <f t="shared" si="150"/>
        <v>0</v>
      </c>
      <c r="AI677" s="17">
        <f t="shared" si="151"/>
        <v>2.8044000000000002</v>
      </c>
      <c r="AJ677" s="14">
        <v>0.01</v>
      </c>
      <c r="AK677" s="15">
        <v>0</v>
      </c>
      <c r="AL677" s="21">
        <v>62.947083379597331</v>
      </c>
      <c r="AM677" s="16">
        <f t="shared" si="152"/>
        <v>0</v>
      </c>
      <c r="AN677" s="16">
        <f t="shared" si="153"/>
        <v>0.62947083379597335</v>
      </c>
      <c r="AO677" s="27">
        <v>0.27260950469221268</v>
      </c>
      <c r="AP677" s="27">
        <v>0.36696323656929036</v>
      </c>
    </row>
    <row r="678" spans="1:42" customFormat="1" x14ac:dyDescent="0.25">
      <c r="A678" t="str">
        <f t="shared" si="154"/>
        <v>46174ColombiaGeneral Motors Corp.General Motors</v>
      </c>
      <c r="B678" t="str">
        <f t="shared" si="141"/>
        <v>46174ColombiaGeneral Motors</v>
      </c>
      <c r="C678" s="11">
        <v>46174</v>
      </c>
      <c r="D678" s="12" t="s">
        <v>18</v>
      </c>
      <c r="E678" s="12" t="s">
        <v>227</v>
      </c>
      <c r="F678" s="12" t="s">
        <v>109</v>
      </c>
      <c r="G678" s="12" t="s">
        <v>110</v>
      </c>
      <c r="H678" s="12" t="s">
        <v>36</v>
      </c>
      <c r="I678" s="12" t="s">
        <v>37</v>
      </c>
      <c r="J678" s="13">
        <v>34734.499999999964</v>
      </c>
      <c r="K678" s="14">
        <v>8.3970000000000003E-2</v>
      </c>
      <c r="L678" s="15">
        <v>0.122491</v>
      </c>
      <c r="M678" s="16">
        <v>35817.166942999997</v>
      </c>
      <c r="N678" s="17">
        <f t="shared" si="142"/>
        <v>4387.2805960150126</v>
      </c>
      <c r="O678" s="16">
        <f t="shared" si="143"/>
        <v>3007.5675082037096</v>
      </c>
      <c r="P678" s="14">
        <v>2.7845161336703551E-2</v>
      </c>
      <c r="Q678" s="15">
        <v>2.3264E-2</v>
      </c>
      <c r="R678" s="13">
        <v>39437.166665999997</v>
      </c>
      <c r="S678" s="17">
        <f t="shared" si="144"/>
        <v>917.4662453178239</v>
      </c>
      <c r="T678" s="16">
        <f t="shared" si="145"/>
        <v>1098.1342684772371</v>
      </c>
      <c r="U678" s="14">
        <v>9.5589769844728764E-2</v>
      </c>
      <c r="V678" s="15">
        <v>0.14495178323188515</v>
      </c>
      <c r="W678" s="13">
        <v>18538.243055555555</v>
      </c>
      <c r="X678" s="17">
        <f t="shared" si="146"/>
        <v>2687.151388888889</v>
      </c>
      <c r="Y678" s="16">
        <f t="shared" si="147"/>
        <v>1772.0663870061967</v>
      </c>
      <c r="Z678" s="14">
        <v>0.89</v>
      </c>
      <c r="AA678" s="15">
        <v>0.9312867610013108</v>
      </c>
      <c r="AB678" s="13">
        <v>34734.499999999964</v>
      </c>
      <c r="AC678" s="16">
        <f t="shared" si="148"/>
        <v>32347.779999999995</v>
      </c>
      <c r="AD678" s="16">
        <f t="shared" si="149"/>
        <v>30913.704999999969</v>
      </c>
      <c r="AE678" s="14">
        <v>5.2200000000000003E-2</v>
      </c>
      <c r="AF678" s="14">
        <v>3.2258064516000003E-2</v>
      </c>
      <c r="AG678" s="22">
        <v>217</v>
      </c>
      <c r="AH678" s="17">
        <f t="shared" si="150"/>
        <v>6.9999999999720002</v>
      </c>
      <c r="AI678" s="17">
        <f t="shared" si="151"/>
        <v>11.327400000000001</v>
      </c>
      <c r="AJ678" s="14">
        <v>0.01</v>
      </c>
      <c r="AK678" s="15">
        <v>9.238372138494301E-3</v>
      </c>
      <c r="AL678" s="21">
        <v>264.4095559796458</v>
      </c>
      <c r="AM678" s="16">
        <f t="shared" si="152"/>
        <v>2.4427138751140092</v>
      </c>
      <c r="AN678" s="16">
        <f t="shared" si="153"/>
        <v>2.6440955597964582</v>
      </c>
      <c r="AO678" s="27">
        <v>0.3901155791509664</v>
      </c>
      <c r="AP678" s="27">
        <v>0.39035053069955694</v>
      </c>
    </row>
    <row r="679" spans="1:42" customFormat="1" x14ac:dyDescent="0.25">
      <c r="A679" t="str">
        <f t="shared" si="154"/>
        <v>46174PeruGoFundMeGoFundMe</v>
      </c>
      <c r="B679" t="str">
        <f t="shared" si="141"/>
        <v>46174PeruGoFundMe</v>
      </c>
      <c r="C679" s="11">
        <v>46174</v>
      </c>
      <c r="D679" s="12" t="s">
        <v>39</v>
      </c>
      <c r="E679" s="12" t="s">
        <v>227</v>
      </c>
      <c r="F679" s="12" t="s">
        <v>111</v>
      </c>
      <c r="G679" s="12" t="s">
        <v>111</v>
      </c>
      <c r="H679" s="12" t="s">
        <v>32</v>
      </c>
      <c r="I679" s="12" t="s">
        <v>33</v>
      </c>
      <c r="J679" s="13">
        <v>15535.060000000005</v>
      </c>
      <c r="K679" s="14">
        <v>0.11168692994614189</v>
      </c>
      <c r="L679" s="15">
        <v>0.13231699999999999</v>
      </c>
      <c r="M679" s="16">
        <v>16348.517776000001</v>
      </c>
      <c r="N679" s="17">
        <f t="shared" si="142"/>
        <v>2163.1868265669918</v>
      </c>
      <c r="O679" s="16">
        <f t="shared" si="143"/>
        <v>1825.9157595713675</v>
      </c>
      <c r="P679" s="14">
        <v>3.2669754458576034E-2</v>
      </c>
      <c r="Q679" s="15">
        <v>3.9149000000000003E-2</v>
      </c>
      <c r="R679" s="13">
        <v>17350.001111000001</v>
      </c>
      <c r="S679" s="17">
        <f t="shared" si="144"/>
        <v>679.23519349453909</v>
      </c>
      <c r="T679" s="16">
        <f t="shared" si="145"/>
        <v>566.82027615239144</v>
      </c>
      <c r="U679" s="14">
        <v>9.3151137816204987E-2</v>
      </c>
      <c r="V679" s="15">
        <v>0.13005362040763999</v>
      </c>
      <c r="W679" s="13">
        <v>14520.901666666665</v>
      </c>
      <c r="X679" s="17">
        <f t="shared" si="146"/>
        <v>1888.4958333333332</v>
      </c>
      <c r="Y679" s="16">
        <f t="shared" si="147"/>
        <v>1352.6385123672271</v>
      </c>
      <c r="Z679" s="14">
        <v>0.9587</v>
      </c>
      <c r="AA679" s="15">
        <v>0.93902115601742042</v>
      </c>
      <c r="AB679" s="13">
        <v>15535.060000000005</v>
      </c>
      <c r="AC679" s="16">
        <f t="shared" si="148"/>
        <v>14587.749999999993</v>
      </c>
      <c r="AD679" s="16">
        <f t="shared" si="149"/>
        <v>14893.462022000005</v>
      </c>
      <c r="AE679" s="14">
        <v>4.7800000000000002E-2</v>
      </c>
      <c r="AF679" s="14">
        <v>5.3191489361000002E-2</v>
      </c>
      <c r="AG679" s="22">
        <v>94</v>
      </c>
      <c r="AH679" s="17">
        <f t="shared" si="150"/>
        <v>4.9999999999340003</v>
      </c>
      <c r="AI679" s="17">
        <f t="shared" si="151"/>
        <v>4.4931999999999999</v>
      </c>
      <c r="AJ679" s="14">
        <v>0.01</v>
      </c>
      <c r="AK679" s="15">
        <v>0</v>
      </c>
      <c r="AL679" s="21">
        <v>183.83512375000001</v>
      </c>
      <c r="AM679" s="16">
        <f t="shared" si="152"/>
        <v>0</v>
      </c>
      <c r="AN679" s="16">
        <f t="shared" si="153"/>
        <v>1.8383512375000002</v>
      </c>
      <c r="AO679" s="27">
        <v>0.50108718469774638</v>
      </c>
      <c r="AP679" s="27">
        <v>0.42939484326773497</v>
      </c>
    </row>
    <row r="680" spans="1:42" customFormat="1" x14ac:dyDescent="0.25">
      <c r="A680" t="str">
        <f t="shared" si="154"/>
        <v>46174ColombiaGRUPO BANCOLOMBIABancolombia</v>
      </c>
      <c r="B680" t="str">
        <f t="shared" si="141"/>
        <v>46174ColombiaBancolombia</v>
      </c>
      <c r="C680" s="11">
        <v>46174</v>
      </c>
      <c r="D680" s="12" t="s">
        <v>18</v>
      </c>
      <c r="E680" s="12" t="s">
        <v>227</v>
      </c>
      <c r="F680" s="12" t="s">
        <v>112</v>
      </c>
      <c r="G680" s="12" t="s">
        <v>113</v>
      </c>
      <c r="H680" s="12" t="s">
        <v>36</v>
      </c>
      <c r="I680" s="12" t="s">
        <v>37</v>
      </c>
      <c r="J680" s="13">
        <v>220178.107107769</v>
      </c>
      <c r="K680" s="14">
        <v>0.13472299464928583</v>
      </c>
      <c r="L680" s="15">
        <v>0.16584599999999999</v>
      </c>
      <c r="M680" s="16">
        <v>243182.69976799999</v>
      </c>
      <c r="N680" s="17">
        <f t="shared" si="142"/>
        <v>40330.878025723723</v>
      </c>
      <c r="O680" s="16">
        <f t="shared" si="143"/>
        <v>32762.301559643147</v>
      </c>
      <c r="P680" s="14">
        <v>4.2422938806973592E-2</v>
      </c>
      <c r="Q680" s="15">
        <v>4.6269999999999999E-2</v>
      </c>
      <c r="R680" s="13">
        <v>250246.69976799999</v>
      </c>
      <c r="S680" s="17">
        <f t="shared" si="144"/>
        <v>11578.914798265359</v>
      </c>
      <c r="T680" s="16">
        <f t="shared" si="145"/>
        <v>10616.200430904957</v>
      </c>
      <c r="U680" s="14">
        <v>0.11818797974109224</v>
      </c>
      <c r="V680" s="15">
        <v>0.11653336402959584</v>
      </c>
      <c r="W680" s="13">
        <v>218417.2288888889</v>
      </c>
      <c r="X680" s="17">
        <f t="shared" si="146"/>
        <v>25452.894444444446</v>
      </c>
      <c r="Y680" s="16">
        <f t="shared" si="147"/>
        <v>25814.291023025507</v>
      </c>
      <c r="Z680" s="14">
        <v>0.79320000000000002</v>
      </c>
      <c r="AA680" s="15">
        <v>0.82452122075405765</v>
      </c>
      <c r="AB680" s="13">
        <v>220178.107107769</v>
      </c>
      <c r="AC680" s="16">
        <f t="shared" si="148"/>
        <v>181541.52165581536</v>
      </c>
      <c r="AD680" s="16">
        <f t="shared" si="149"/>
        <v>174645.27455788237</v>
      </c>
      <c r="AE680" s="14">
        <v>5.8400000000000001E-2</v>
      </c>
      <c r="AF680" s="14">
        <v>5.0624589086000003E-2</v>
      </c>
      <c r="AG680" s="22">
        <v>1521</v>
      </c>
      <c r="AH680" s="17">
        <f t="shared" si="150"/>
        <v>76.999999999806008</v>
      </c>
      <c r="AI680" s="17">
        <f t="shared" si="151"/>
        <v>88.826400000000007</v>
      </c>
      <c r="AJ680" s="14">
        <v>0.01</v>
      </c>
      <c r="AK680" s="15">
        <v>0</v>
      </c>
      <c r="AL680" s="21">
        <v>1188.6625028517344</v>
      </c>
      <c r="AM680" s="16">
        <f t="shared" si="152"/>
        <v>0</v>
      </c>
      <c r="AN680" s="16">
        <f t="shared" si="153"/>
        <v>11.886625028517344</v>
      </c>
      <c r="AO680" s="27">
        <v>0.29153069768604034</v>
      </c>
      <c r="AP680" s="27">
        <v>0.27987994875360667</v>
      </c>
    </row>
    <row r="681" spans="1:42" customFormat="1" x14ac:dyDescent="0.25">
      <c r="A681" t="str">
        <f t="shared" si="154"/>
        <v>46174ColombiaGRUPO INVERSURAARP SURA</v>
      </c>
      <c r="B681" t="str">
        <f t="shared" si="141"/>
        <v>46174ColombiaARP SURA</v>
      </c>
      <c r="C681" s="11">
        <v>46174</v>
      </c>
      <c r="D681" s="12" t="s">
        <v>18</v>
      </c>
      <c r="E681" s="12" t="s">
        <v>227</v>
      </c>
      <c r="F681" s="12" t="s">
        <v>114</v>
      </c>
      <c r="G681" s="12" t="s">
        <v>115</v>
      </c>
      <c r="H681" s="12" t="s">
        <v>36</v>
      </c>
      <c r="I681" s="12" t="s">
        <v>37</v>
      </c>
      <c r="J681" s="13">
        <v>78644.644722512981</v>
      </c>
      <c r="K681" s="14">
        <v>7.2000000000000008E-2</v>
      </c>
      <c r="L681" s="15">
        <v>0.103979</v>
      </c>
      <c r="M681" s="16">
        <v>80874.666664999997</v>
      </c>
      <c r="N681" s="17">
        <f t="shared" si="142"/>
        <v>8409.2669651600354</v>
      </c>
      <c r="O681" s="16">
        <f t="shared" si="143"/>
        <v>5822.97599988</v>
      </c>
      <c r="P681" s="14">
        <v>1.0579385090891196E-2</v>
      </c>
      <c r="Q681" s="15">
        <v>1.2539E-2</v>
      </c>
      <c r="R681" s="13">
        <v>82934.666664999997</v>
      </c>
      <c r="S681" s="17">
        <f t="shared" si="144"/>
        <v>1039.9177853124349</v>
      </c>
      <c r="T681" s="16">
        <f t="shared" si="145"/>
        <v>877.39777603373204</v>
      </c>
      <c r="U681" s="14">
        <v>0</v>
      </c>
      <c r="V681" s="15">
        <v>0</v>
      </c>
      <c r="W681" s="13">
        <v>77057.117222222223</v>
      </c>
      <c r="X681" s="17">
        <f t="shared" si="146"/>
        <v>0</v>
      </c>
      <c r="Y681" s="16">
        <f t="shared" si="147"/>
        <v>0</v>
      </c>
      <c r="Z681" s="14">
        <v>0.98499999999999999</v>
      </c>
      <c r="AA681" s="15">
        <v>0.98611475703193785</v>
      </c>
      <c r="AB681" s="13">
        <v>78644.644722512981</v>
      </c>
      <c r="AC681" s="16">
        <f t="shared" si="148"/>
        <v>77552.644722403958</v>
      </c>
      <c r="AD681" s="16">
        <f t="shared" si="149"/>
        <v>77464.975051675283</v>
      </c>
      <c r="AE681" s="14">
        <v>3.6600000000000001E-2</v>
      </c>
      <c r="AF681" s="14">
        <v>1.4732965008999999E-2</v>
      </c>
      <c r="AG681" s="22">
        <v>543</v>
      </c>
      <c r="AH681" s="17">
        <f t="shared" si="150"/>
        <v>7.9999999998869997</v>
      </c>
      <c r="AI681" s="17">
        <f t="shared" si="151"/>
        <v>19.873799999999999</v>
      </c>
      <c r="AJ681" s="14">
        <v>0.01</v>
      </c>
      <c r="AK681" s="15">
        <v>8.5195682832398201E-2</v>
      </c>
      <c r="AL681" s="21">
        <v>479.67149084980156</v>
      </c>
      <c r="AM681" s="16">
        <f t="shared" si="152"/>
        <v>40.865940198183289</v>
      </c>
      <c r="AN681" s="16">
        <f t="shared" si="153"/>
        <v>4.7967149084980161</v>
      </c>
      <c r="AO681" s="27">
        <v>0.34144136275687309</v>
      </c>
      <c r="AP681" s="27">
        <v>0.37237330157762338</v>
      </c>
    </row>
    <row r="682" spans="1:42" customFormat="1" x14ac:dyDescent="0.25">
      <c r="A682" t="str">
        <f t="shared" si="154"/>
        <v>46174ColombiaGRUPO INVERSURAEPS SURA</v>
      </c>
      <c r="B682" t="str">
        <f t="shared" si="141"/>
        <v>46174ColombiaEPS SURA</v>
      </c>
      <c r="C682" s="11">
        <v>46174</v>
      </c>
      <c r="D682" s="12" t="s">
        <v>18</v>
      </c>
      <c r="E682" s="12" t="s">
        <v>227</v>
      </c>
      <c r="F682" s="12" t="s">
        <v>114</v>
      </c>
      <c r="G682" s="12" t="s">
        <v>116</v>
      </c>
      <c r="H682" s="12" t="s">
        <v>36</v>
      </c>
      <c r="I682" s="12" t="s">
        <v>37</v>
      </c>
      <c r="J682" s="13">
        <v>130828.39109028905</v>
      </c>
      <c r="K682" s="14">
        <v>8.5500000000000007E-2</v>
      </c>
      <c r="L682" s="15">
        <v>0.123585</v>
      </c>
      <c r="M682" s="16">
        <v>135866.833323</v>
      </c>
      <c r="N682" s="17">
        <f t="shared" si="142"/>
        <v>16791.102596222954</v>
      </c>
      <c r="O682" s="16">
        <f t="shared" si="143"/>
        <v>11616.614249116501</v>
      </c>
      <c r="P682" s="14">
        <v>2.3829359991794558E-2</v>
      </c>
      <c r="Q682" s="15">
        <v>2.7577999999999998E-2</v>
      </c>
      <c r="R682" s="13">
        <v>140535.833323</v>
      </c>
      <c r="S682" s="17">
        <f t="shared" si="144"/>
        <v>3875.6972113816937</v>
      </c>
      <c r="T682" s="16">
        <f t="shared" si="145"/>
        <v>3348.8789640006044</v>
      </c>
      <c r="U682" s="14">
        <v>0</v>
      </c>
      <c r="V682" s="15">
        <v>0</v>
      </c>
      <c r="W682" s="13">
        <v>130369.82611111112</v>
      </c>
      <c r="X682" s="17">
        <f t="shared" si="146"/>
        <v>0</v>
      </c>
      <c r="Y682" s="16">
        <f t="shared" si="147"/>
        <v>0</v>
      </c>
      <c r="Z682" s="14">
        <v>0.98</v>
      </c>
      <c r="AA682" s="15">
        <v>0.98171892955311657</v>
      </c>
      <c r="AB682" s="13">
        <v>130828.39109028905</v>
      </c>
      <c r="AC682" s="16">
        <f t="shared" si="148"/>
        <v>128436.70805631505</v>
      </c>
      <c r="AD682" s="16">
        <f t="shared" si="149"/>
        <v>128211.82326848326</v>
      </c>
      <c r="AE682" s="14">
        <v>6.3299999999999995E-2</v>
      </c>
      <c r="AF682" s="14">
        <v>4.7619047619000002E-2</v>
      </c>
      <c r="AG682" s="22">
        <v>903</v>
      </c>
      <c r="AH682" s="17">
        <f t="shared" si="150"/>
        <v>42.999999999957005</v>
      </c>
      <c r="AI682" s="17">
        <f t="shared" si="151"/>
        <v>57.159899999999993</v>
      </c>
      <c r="AJ682" s="14">
        <v>0.01</v>
      </c>
      <c r="AK682" s="15">
        <v>0</v>
      </c>
      <c r="AL682" s="21">
        <v>795.82202677868668</v>
      </c>
      <c r="AM682" s="16">
        <f t="shared" si="152"/>
        <v>0</v>
      </c>
      <c r="AN682" s="16">
        <f t="shared" si="153"/>
        <v>7.9582202677868672</v>
      </c>
      <c r="AO682" s="27">
        <v>0.34144136275687309</v>
      </c>
      <c r="AP682" s="27">
        <v>0.32445215916095721</v>
      </c>
    </row>
    <row r="683" spans="1:42" customFormat="1" x14ac:dyDescent="0.25">
      <c r="A683" t="str">
        <f t="shared" si="154"/>
        <v>46174ColombiaGRUPO INVERSURAIPS SURA</v>
      </c>
      <c r="B683" t="str">
        <f t="shared" si="141"/>
        <v>46174ColombiaIPS SURA</v>
      </c>
      <c r="C683" s="11">
        <v>46174</v>
      </c>
      <c r="D683" s="12" t="s">
        <v>18</v>
      </c>
      <c r="E683" s="12" t="s">
        <v>227</v>
      </c>
      <c r="F683" s="12" t="s">
        <v>114</v>
      </c>
      <c r="G683" s="12" t="s">
        <v>117</v>
      </c>
      <c r="H683" s="12" t="s">
        <v>36</v>
      </c>
      <c r="I683" s="12" t="s">
        <v>37</v>
      </c>
      <c r="J683" s="13">
        <v>108580.86318611294</v>
      </c>
      <c r="K683" s="14">
        <v>7.2000000000000008E-2</v>
      </c>
      <c r="L683" s="15">
        <v>7.7134999999999995E-2</v>
      </c>
      <c r="M683" s="16">
        <v>111296.54996800001</v>
      </c>
      <c r="N683" s="17">
        <f t="shared" si="142"/>
        <v>8584.85938178168</v>
      </c>
      <c r="O683" s="16">
        <f t="shared" si="143"/>
        <v>8013.3515976960016</v>
      </c>
      <c r="P683" s="14">
        <v>1.2737107449517244E-2</v>
      </c>
      <c r="Q683" s="15">
        <v>9.8759999999999994E-3</v>
      </c>
      <c r="R683" s="13">
        <v>115247.29996800001</v>
      </c>
      <c r="S683" s="17">
        <f t="shared" si="144"/>
        <v>1138.1823344839679</v>
      </c>
      <c r="T683" s="16">
        <f t="shared" si="145"/>
        <v>1467.9172429591613</v>
      </c>
      <c r="U683" s="14">
        <v>0</v>
      </c>
      <c r="V683" s="15">
        <v>0</v>
      </c>
      <c r="W683" s="13">
        <v>108366.90749999999</v>
      </c>
      <c r="X683" s="17">
        <f t="shared" si="146"/>
        <v>0</v>
      </c>
      <c r="Y683" s="16">
        <f t="shared" si="147"/>
        <v>0</v>
      </c>
      <c r="Z683" s="14">
        <v>0.98499999999999999</v>
      </c>
      <c r="AA683" s="15">
        <v>0.98574271102213862</v>
      </c>
      <c r="AB683" s="13">
        <v>108580.86318611294</v>
      </c>
      <c r="AC683" s="16">
        <f t="shared" si="148"/>
        <v>107032.7944422029</v>
      </c>
      <c r="AD683" s="16">
        <f t="shared" si="149"/>
        <v>106952.15023832125</v>
      </c>
      <c r="AE683" s="14">
        <v>3.1E-2</v>
      </c>
      <c r="AF683" s="14">
        <v>3.1292517005999998E-2</v>
      </c>
      <c r="AG683" s="22">
        <v>735</v>
      </c>
      <c r="AH683" s="17">
        <f t="shared" si="150"/>
        <v>22.999999999409997</v>
      </c>
      <c r="AI683" s="17">
        <f t="shared" si="151"/>
        <v>22.785</v>
      </c>
      <c r="AJ683" s="14">
        <v>0.01</v>
      </c>
      <c r="AK683" s="15">
        <v>0</v>
      </c>
      <c r="AL683" s="21">
        <v>547.49057846249082</v>
      </c>
      <c r="AM683" s="16">
        <f t="shared" si="152"/>
        <v>0</v>
      </c>
      <c r="AN683" s="16">
        <f t="shared" si="153"/>
        <v>5.4749057846249078</v>
      </c>
      <c r="AO683" s="27">
        <v>0.34144136275687309</v>
      </c>
      <c r="AP683" s="27">
        <v>0.29928215074586223</v>
      </c>
    </row>
    <row r="684" spans="1:42" customFormat="1" x14ac:dyDescent="0.25">
      <c r="A684" t="str">
        <f t="shared" si="154"/>
        <v>46174ColombiaGRUPO INVERSURADinamica IPS</v>
      </c>
      <c r="B684" t="str">
        <f t="shared" si="141"/>
        <v>46174ColombiaDinamica IPS</v>
      </c>
      <c r="C684" s="11">
        <v>46174</v>
      </c>
      <c r="D684" s="12" t="s">
        <v>18</v>
      </c>
      <c r="E684" s="12" t="s">
        <v>227</v>
      </c>
      <c r="F684" s="12" t="s">
        <v>114</v>
      </c>
      <c r="G684" s="12" t="s">
        <v>118</v>
      </c>
      <c r="H684" s="12" t="s">
        <v>36</v>
      </c>
      <c r="I684" s="12" t="s">
        <v>37</v>
      </c>
      <c r="J684" s="13">
        <v>35307.297499100001</v>
      </c>
      <c r="K684" s="14">
        <v>8.2500000000000004E-2</v>
      </c>
      <c r="L684" s="15">
        <v>9.5616999999999994E-2</v>
      </c>
      <c r="M684" s="16">
        <v>36038.916656000001</v>
      </c>
      <c r="N684" s="17">
        <f t="shared" si="142"/>
        <v>3445.9330938967519</v>
      </c>
      <c r="O684" s="16">
        <f t="shared" si="143"/>
        <v>2973.2106241200004</v>
      </c>
      <c r="P684" s="14">
        <v>2.1315139848350199E-2</v>
      </c>
      <c r="Q684" s="15">
        <v>1.4184E-2</v>
      </c>
      <c r="R684" s="13">
        <v>38315.916656000001</v>
      </c>
      <c r="S684" s="17">
        <f t="shared" si="144"/>
        <v>543.47296184870402</v>
      </c>
      <c r="T684" s="16">
        <f t="shared" si="145"/>
        <v>816.70912194037078</v>
      </c>
      <c r="U684" s="14">
        <v>0</v>
      </c>
      <c r="V684" s="15">
        <v>0</v>
      </c>
      <c r="W684" s="13">
        <v>34748.980555555558</v>
      </c>
      <c r="X684" s="17">
        <f t="shared" si="146"/>
        <v>0</v>
      </c>
      <c r="Y684" s="16">
        <f t="shared" si="147"/>
        <v>0</v>
      </c>
      <c r="Z684" s="14">
        <v>0.98499999999999999</v>
      </c>
      <c r="AA684" s="15">
        <v>0.98699663685922989</v>
      </c>
      <c r="AB684" s="13">
        <v>35307.297499100001</v>
      </c>
      <c r="AC684" s="16">
        <f t="shared" si="148"/>
        <v>34848.183888200001</v>
      </c>
      <c r="AD684" s="16">
        <f t="shared" si="149"/>
        <v>34777.688036613501</v>
      </c>
      <c r="AE684" s="14">
        <v>3.6900000000000002E-2</v>
      </c>
      <c r="AF684" s="14">
        <v>2.7237354084999998E-2</v>
      </c>
      <c r="AG684" s="22">
        <v>257</v>
      </c>
      <c r="AH684" s="17">
        <f t="shared" si="150"/>
        <v>6.9999999998449995</v>
      </c>
      <c r="AI684" s="17">
        <f t="shared" si="151"/>
        <v>9.4832999999999998</v>
      </c>
      <c r="AJ684" s="14">
        <v>0.01</v>
      </c>
      <c r="AK684" s="15">
        <v>0</v>
      </c>
      <c r="AL684" s="21">
        <v>179.04637648906083</v>
      </c>
      <c r="AM684" s="16">
        <f t="shared" si="152"/>
        <v>0</v>
      </c>
      <c r="AN684" s="16">
        <f t="shared" si="153"/>
        <v>1.7904637648906083</v>
      </c>
      <c r="AO684" s="27">
        <v>0.34144136275687309</v>
      </c>
      <c r="AP684" s="27">
        <v>0.25879340732551104</v>
      </c>
    </row>
    <row r="685" spans="1:42" customFormat="1" x14ac:dyDescent="0.25">
      <c r="A685" t="str">
        <f t="shared" si="154"/>
        <v>46174ColombiaGrupo UribeGrupo Uribe</v>
      </c>
      <c r="B685" t="str">
        <f t="shared" si="141"/>
        <v>46174ColombiaGrupo Uribe</v>
      </c>
      <c r="C685" s="11">
        <v>46174</v>
      </c>
      <c r="D685" s="12" t="s">
        <v>18</v>
      </c>
      <c r="E685" s="12" t="s">
        <v>227</v>
      </c>
      <c r="F685" s="12" t="s">
        <v>119</v>
      </c>
      <c r="G685" s="12" t="s">
        <v>119</v>
      </c>
      <c r="H685" s="12" t="s">
        <v>36</v>
      </c>
      <c r="I685" s="12" t="s">
        <v>37</v>
      </c>
      <c r="J685" s="13">
        <v>9839.3700000000026</v>
      </c>
      <c r="K685" s="14">
        <v>7.4245324995275808E-2</v>
      </c>
      <c r="L685" s="15">
        <v>0.104419</v>
      </c>
      <c r="M685" s="16">
        <v>9815.9999860000007</v>
      </c>
      <c r="N685" s="17">
        <f t="shared" si="142"/>
        <v>1024.976902538134</v>
      </c>
      <c r="O685" s="16">
        <f t="shared" si="143"/>
        <v>728.79210911419284</v>
      </c>
      <c r="P685" s="14">
        <v>2.7657102309676846E-2</v>
      </c>
      <c r="Q685" s="15">
        <v>1.6889000000000001E-2</v>
      </c>
      <c r="R685" s="13">
        <v>10258.999986000001</v>
      </c>
      <c r="S685" s="17">
        <f t="shared" si="144"/>
        <v>173.26425076355403</v>
      </c>
      <c r="T685" s="16">
        <f t="shared" si="145"/>
        <v>283.73421220777533</v>
      </c>
      <c r="U685" s="14">
        <v>4.6546192103301E-2</v>
      </c>
      <c r="V685" s="15">
        <v>5.1065203947200641E-2</v>
      </c>
      <c r="W685" s="13">
        <v>9783.755000000001</v>
      </c>
      <c r="X685" s="17">
        <f t="shared" si="146"/>
        <v>499.60944444444408</v>
      </c>
      <c r="Y685" s="16">
        <f t="shared" si="147"/>
        <v>455.39653972163171</v>
      </c>
      <c r="Z685" s="14">
        <v>0.87376201935004005</v>
      </c>
      <c r="AA685" s="15">
        <v>0.91743170548520836</v>
      </c>
      <c r="AB685" s="13">
        <v>9839.3700000000026</v>
      </c>
      <c r="AC685" s="16">
        <f t="shared" si="148"/>
        <v>9026.9499999999971</v>
      </c>
      <c r="AD685" s="16">
        <f t="shared" si="149"/>
        <v>8597.2678003322053</v>
      </c>
      <c r="AE685" s="14">
        <v>0.1085</v>
      </c>
      <c r="AF685" s="14">
        <v>0.14516129032200001</v>
      </c>
      <c r="AG685" s="22">
        <v>62</v>
      </c>
      <c r="AH685" s="17">
        <f t="shared" si="150"/>
        <v>8.9999999999640004</v>
      </c>
      <c r="AI685" s="17">
        <f t="shared" si="151"/>
        <v>6.7270000000000003</v>
      </c>
      <c r="AJ685" s="14">
        <v>0.01</v>
      </c>
      <c r="AK685" s="15">
        <v>1.466222236032279E-2</v>
      </c>
      <c r="AL685" s="21">
        <v>52.60078989583333</v>
      </c>
      <c r="AM685" s="16">
        <f t="shared" si="152"/>
        <v>0.77124447778132854</v>
      </c>
      <c r="AN685" s="16">
        <f t="shared" si="153"/>
        <v>0.52600789895833333</v>
      </c>
      <c r="AO685" s="27">
        <v>0.33100173407296274</v>
      </c>
      <c r="AP685" s="27">
        <v>0.26886961639673079</v>
      </c>
    </row>
    <row r="686" spans="1:42" customFormat="1" x14ac:dyDescent="0.25">
      <c r="A686" t="str">
        <f t="shared" si="154"/>
        <v>46174ColombiaHospital San Vicente FundaciónHospital San Vicente Fundación</v>
      </c>
      <c r="B686" t="str">
        <f t="shared" si="141"/>
        <v>46174ColombiaHospital San Vicente Fundación</v>
      </c>
      <c r="C686" s="11">
        <v>46174</v>
      </c>
      <c r="D686" s="12" t="s">
        <v>18</v>
      </c>
      <c r="E686" s="12" t="s">
        <v>227</v>
      </c>
      <c r="F686" s="12" t="s">
        <v>120</v>
      </c>
      <c r="G686" s="12" t="s">
        <v>120</v>
      </c>
      <c r="H686" s="12" t="s">
        <v>36</v>
      </c>
      <c r="I686" s="12" t="s">
        <v>37</v>
      </c>
      <c r="J686" s="13">
        <v>3215.0000002319989</v>
      </c>
      <c r="K686" s="14">
        <v>0.12257999999999999</v>
      </c>
      <c r="L686" s="15">
        <v>0.19708500000000001</v>
      </c>
      <c r="M686" s="16">
        <v>3744.25</v>
      </c>
      <c r="N686" s="17">
        <f t="shared" si="142"/>
        <v>737.93551124999999</v>
      </c>
      <c r="O686" s="16">
        <f t="shared" si="143"/>
        <v>458.97016499999995</v>
      </c>
      <c r="P686" s="14">
        <v>2.2988418627213195E-2</v>
      </c>
      <c r="Q686" s="15">
        <v>2.2474000000000001E-2</v>
      </c>
      <c r="R686" s="13">
        <v>3915.5</v>
      </c>
      <c r="S686" s="17">
        <f t="shared" si="144"/>
        <v>87.996947000000006</v>
      </c>
      <c r="T686" s="16">
        <f t="shared" si="145"/>
        <v>90.011153134853259</v>
      </c>
      <c r="U686" s="14">
        <v>0</v>
      </c>
      <c r="V686" s="15">
        <v>0</v>
      </c>
      <c r="W686" s="13">
        <v>3035.4869444444444</v>
      </c>
      <c r="X686" s="17">
        <f t="shared" si="146"/>
        <v>0</v>
      </c>
      <c r="Y686" s="16">
        <f t="shared" si="147"/>
        <v>0</v>
      </c>
      <c r="Z686" s="14">
        <v>0.97</v>
      </c>
      <c r="AA686" s="15">
        <v>0.97667185060728245</v>
      </c>
      <c r="AB686" s="13">
        <v>3215.0000002319989</v>
      </c>
      <c r="AC686" s="16">
        <f t="shared" si="148"/>
        <v>3139.9999999289998</v>
      </c>
      <c r="AD686" s="16">
        <f t="shared" si="149"/>
        <v>3118.5500002250387</v>
      </c>
      <c r="AE686" s="14">
        <v>1.2200000000000001E-2</v>
      </c>
      <c r="AF686" s="14">
        <v>4.3478260869000002E-2</v>
      </c>
      <c r="AG686" s="22">
        <v>23</v>
      </c>
      <c r="AH686" s="17">
        <f t="shared" si="150"/>
        <v>0.99999999998700007</v>
      </c>
      <c r="AI686" s="17">
        <f t="shared" si="151"/>
        <v>0.28060000000000002</v>
      </c>
      <c r="AJ686" s="14">
        <v>0.01</v>
      </c>
      <c r="AK686" s="15">
        <v>0</v>
      </c>
      <c r="AL686" s="21">
        <v>27.229576291051004</v>
      </c>
      <c r="AM686" s="16">
        <f t="shared" si="152"/>
        <v>0</v>
      </c>
      <c r="AN686" s="16">
        <f t="shared" si="153"/>
        <v>0.27229576291051005</v>
      </c>
      <c r="AO686" s="27">
        <v>0.39904592445513859</v>
      </c>
      <c r="AP686" s="27">
        <v>0.46107133929905952</v>
      </c>
    </row>
    <row r="687" spans="1:42" customFormat="1" x14ac:dyDescent="0.25">
      <c r="A687" t="str">
        <f t="shared" si="154"/>
        <v>46174ColombiaHospital Universitario San IgnacioHospital Universitario San Ignacio</v>
      </c>
      <c r="B687" t="str">
        <f t="shared" si="141"/>
        <v>46174ColombiaHospital Universitario San Ignacio</v>
      </c>
      <c r="C687" s="11">
        <v>46174</v>
      </c>
      <c r="D687" s="12" t="s">
        <v>18</v>
      </c>
      <c r="E687" s="12" t="s">
        <v>227</v>
      </c>
      <c r="F687" s="12" t="s">
        <v>121</v>
      </c>
      <c r="G687" s="12" t="s">
        <v>121</v>
      </c>
      <c r="H687" s="12" t="s">
        <v>36</v>
      </c>
      <c r="I687" s="12" t="s">
        <v>37</v>
      </c>
      <c r="J687" s="13">
        <v>2294.5699999999997</v>
      </c>
      <c r="K687" s="14">
        <v>5.3999999999999999E-2</v>
      </c>
      <c r="L687" s="15">
        <v>0.10380200000000001</v>
      </c>
      <c r="M687" s="16">
        <v>2494</v>
      </c>
      <c r="N687" s="17">
        <f t="shared" si="142"/>
        <v>258.88218799999999</v>
      </c>
      <c r="O687" s="16">
        <f t="shared" si="143"/>
        <v>134.67599999999999</v>
      </c>
      <c r="P687" s="14">
        <v>9.7278459175020645E-3</v>
      </c>
      <c r="Q687" s="15">
        <v>4.1453999999999998E-2</v>
      </c>
      <c r="R687" s="13">
        <v>2557</v>
      </c>
      <c r="S687" s="17">
        <f t="shared" si="144"/>
        <v>105.997878</v>
      </c>
      <c r="T687" s="16">
        <f t="shared" si="145"/>
        <v>24.874102011052781</v>
      </c>
      <c r="U687" s="14">
        <v>6.4334573011017138E-2</v>
      </c>
      <c r="V687" s="15">
        <v>7.6399816602459453E-2</v>
      </c>
      <c r="W687" s="13">
        <v>1895.6997222222224</v>
      </c>
      <c r="X687" s="17">
        <f t="shared" si="146"/>
        <v>144.83111111111111</v>
      </c>
      <c r="Y687" s="16">
        <f t="shared" si="147"/>
        <v>121.95903218627048</v>
      </c>
      <c r="Z687" s="14">
        <v>0.98</v>
      </c>
      <c r="AA687" s="15">
        <v>0.96995515499636109</v>
      </c>
      <c r="AB687" s="13">
        <v>2294.5699999999997</v>
      </c>
      <c r="AC687" s="16">
        <f t="shared" si="148"/>
        <v>2225.63</v>
      </c>
      <c r="AD687" s="16">
        <f t="shared" si="149"/>
        <v>2248.6785999999997</v>
      </c>
      <c r="AE687" s="14">
        <v>3.2099999999999997E-2</v>
      </c>
      <c r="AF687" s="14">
        <v>6.25E-2</v>
      </c>
      <c r="AG687" s="22">
        <v>16</v>
      </c>
      <c r="AH687" s="17">
        <f t="shared" si="150"/>
        <v>1</v>
      </c>
      <c r="AI687" s="17">
        <f t="shared" si="151"/>
        <v>0.51359999999999995</v>
      </c>
      <c r="AJ687" s="14">
        <v>0.01</v>
      </c>
      <c r="AK687" s="15">
        <v>4.634795022246558E-2</v>
      </c>
      <c r="AL687" s="21">
        <v>12.098283570083334</v>
      </c>
      <c r="AM687" s="16">
        <f t="shared" si="152"/>
        <v>0.56073064468349554</v>
      </c>
      <c r="AN687" s="16">
        <f t="shared" si="153"/>
        <v>0.12098283570083335</v>
      </c>
      <c r="AO687" s="27">
        <v>0.34062387938607314</v>
      </c>
      <c r="AP687" s="27">
        <v>0.38828341741320493</v>
      </c>
    </row>
    <row r="688" spans="1:42" customFormat="1" x14ac:dyDescent="0.25">
      <c r="A688" t="str">
        <f t="shared" si="154"/>
        <v>46174ColombiaIberdrolaIberdrola</v>
      </c>
      <c r="B688" t="str">
        <f t="shared" si="141"/>
        <v>46174ColombiaIberdrola</v>
      </c>
      <c r="C688" s="11">
        <v>46174</v>
      </c>
      <c r="D688" s="12" t="s">
        <v>18</v>
      </c>
      <c r="E688" s="12" t="s">
        <v>228</v>
      </c>
      <c r="F688" s="12" t="s">
        <v>124</v>
      </c>
      <c r="G688" s="12" t="s">
        <v>124</v>
      </c>
      <c r="H688" s="12" t="s">
        <v>63</v>
      </c>
      <c r="I688" s="12" t="s">
        <v>64</v>
      </c>
      <c r="J688" s="13">
        <v>885.00000000000011</v>
      </c>
      <c r="K688" s="14">
        <v>0.16614184168539398</v>
      </c>
      <c r="L688" s="15">
        <v>0.28264899999999998</v>
      </c>
      <c r="M688" s="16">
        <v>1245.5</v>
      </c>
      <c r="N688" s="17">
        <f t="shared" si="142"/>
        <v>352.03932949999995</v>
      </c>
      <c r="O688" s="16">
        <f t="shared" si="143"/>
        <v>206.92966381915821</v>
      </c>
      <c r="P688" s="14">
        <v>4.9248532332785561E-2</v>
      </c>
      <c r="Q688" s="15">
        <v>0.16168099999999999</v>
      </c>
      <c r="R688" s="13">
        <v>1237</v>
      </c>
      <c r="S688" s="17">
        <f t="shared" si="144"/>
        <v>199.99939699999999</v>
      </c>
      <c r="T688" s="16">
        <f t="shared" si="145"/>
        <v>60.920434495655741</v>
      </c>
      <c r="U688" s="14">
        <v>0.15018157035975804</v>
      </c>
      <c r="V688" s="15">
        <v>0</v>
      </c>
      <c r="W688" s="13">
        <v>0</v>
      </c>
      <c r="X688" s="17">
        <f t="shared" si="146"/>
        <v>0</v>
      </c>
      <c r="Y688" s="16">
        <f t="shared" si="147"/>
        <v>0</v>
      </c>
      <c r="Z688" s="14">
        <v>0.46</v>
      </c>
      <c r="AA688" s="15">
        <v>0.57963496547708715</v>
      </c>
      <c r="AB688" s="13">
        <v>885.00000000000011</v>
      </c>
      <c r="AC688" s="16">
        <f t="shared" si="148"/>
        <v>512.97694444722219</v>
      </c>
      <c r="AD688" s="16">
        <f t="shared" si="149"/>
        <v>407.10000000000008</v>
      </c>
      <c r="AE688" s="14">
        <v>0.19750000000000001</v>
      </c>
      <c r="AF688" s="14">
        <v>0</v>
      </c>
      <c r="AG688" s="22">
        <v>0</v>
      </c>
      <c r="AH688" s="17">
        <f t="shared" si="150"/>
        <v>0</v>
      </c>
      <c r="AI688" s="17">
        <f t="shared" si="151"/>
        <v>0</v>
      </c>
      <c r="AJ688" s="14">
        <v>0.01</v>
      </c>
      <c r="AK688" s="15">
        <v>0</v>
      </c>
      <c r="AL688" s="21">
        <v>4.4592000000000001</v>
      </c>
      <c r="AM688" s="16">
        <f t="shared" si="152"/>
        <v>0</v>
      </c>
      <c r="AN688" s="16">
        <f t="shared" si="153"/>
        <v>4.4592E-2</v>
      </c>
      <c r="AO688" s="27">
        <v>0.23024590104163165</v>
      </c>
      <c r="AP688" s="27">
        <v>-0.64783192484380869</v>
      </c>
    </row>
    <row r="689" spans="1:42" customFormat="1" x14ac:dyDescent="0.25">
      <c r="A689" t="str">
        <f t="shared" si="154"/>
        <v>46174ColombiaLanguageLine SolutionsLanguageLine Solutions COL</v>
      </c>
      <c r="B689" t="str">
        <f t="shared" si="141"/>
        <v>46174ColombiaLanguageLine Solutions COL</v>
      </c>
      <c r="C689" s="11">
        <v>46174</v>
      </c>
      <c r="D689" s="12" t="s">
        <v>18</v>
      </c>
      <c r="E689" s="12" t="s">
        <v>227</v>
      </c>
      <c r="F689" s="12" t="s">
        <v>125</v>
      </c>
      <c r="G689" s="12" t="s">
        <v>202</v>
      </c>
      <c r="H689" s="12" t="s">
        <v>126</v>
      </c>
      <c r="I689" s="12" t="s">
        <v>127</v>
      </c>
      <c r="J689" s="13">
        <v>115509.44999999992</v>
      </c>
      <c r="K689" s="14">
        <v>0.14564923650667169</v>
      </c>
      <c r="L689" s="15">
        <v>0.13411500000000001</v>
      </c>
      <c r="M689" s="16">
        <v>133301.41665299999</v>
      </c>
      <c r="N689" s="17">
        <f t="shared" si="142"/>
        <v>17877.719494417095</v>
      </c>
      <c r="O689" s="16">
        <f t="shared" si="143"/>
        <v>19415.249560767181</v>
      </c>
      <c r="P689" s="14">
        <v>3.2878430791419042E-2</v>
      </c>
      <c r="Q689" s="15">
        <v>3.3834000000000003E-2</v>
      </c>
      <c r="R689" s="13">
        <v>143246.33332000001</v>
      </c>
      <c r="S689" s="17">
        <f t="shared" si="144"/>
        <v>4846.5964415488806</v>
      </c>
      <c r="T689" s="16">
        <f t="shared" si="145"/>
        <v>4709.7146561861637</v>
      </c>
      <c r="U689" s="14">
        <v>0.16912125344824983</v>
      </c>
      <c r="V689" s="15">
        <v>0.19693242391375951</v>
      </c>
      <c r="W689" s="13">
        <v>107962.34972222222</v>
      </c>
      <c r="X689" s="17">
        <f t="shared" si="146"/>
        <v>21261.287222222221</v>
      </c>
      <c r="Y689" s="16">
        <f t="shared" si="147"/>
        <v>18258.72791024053</v>
      </c>
      <c r="Z689" s="14">
        <v>0.86119999999999997</v>
      </c>
      <c r="AA689" s="15">
        <v>0.79879837151996802</v>
      </c>
      <c r="AB689" s="13">
        <v>115509.44999999992</v>
      </c>
      <c r="AC689" s="16">
        <f t="shared" si="148"/>
        <v>92268.760555167115</v>
      </c>
      <c r="AD689" s="16">
        <f t="shared" si="149"/>
        <v>99476.738339999938</v>
      </c>
      <c r="AE689" s="14">
        <v>0.1091</v>
      </c>
      <c r="AF689" s="14">
        <v>0.118708452041</v>
      </c>
      <c r="AG689" s="22">
        <v>1053</v>
      </c>
      <c r="AH689" s="17">
        <f t="shared" si="150"/>
        <v>124.999999999173</v>
      </c>
      <c r="AI689" s="17">
        <f t="shared" si="151"/>
        <v>114.8823</v>
      </c>
      <c r="AJ689" s="14">
        <v>0.01</v>
      </c>
      <c r="AK689" s="15">
        <v>0</v>
      </c>
      <c r="AL689" s="21">
        <v>1123.8419138066918</v>
      </c>
      <c r="AM689" s="16">
        <f t="shared" si="152"/>
        <v>0</v>
      </c>
      <c r="AN689" s="16">
        <f t="shared" si="153"/>
        <v>11.238419138066918</v>
      </c>
      <c r="AO689" s="27">
        <v>0.19425310890122996</v>
      </c>
      <c r="AP689" s="27">
        <v>-1.4112393013164625E-2</v>
      </c>
    </row>
    <row r="690" spans="1:42" customFormat="1" x14ac:dyDescent="0.25">
      <c r="A690" t="str">
        <f t="shared" si="154"/>
        <v>46174NicaraguaLanguageLine SolutionsLanguageLine Solutions Nicaragua</v>
      </c>
      <c r="B690" t="str">
        <f t="shared" si="141"/>
        <v>46174NicaraguaLanguageLine Solutions Nicaragua</v>
      </c>
      <c r="C690" s="11">
        <v>46174</v>
      </c>
      <c r="D690" s="12" t="s">
        <v>128</v>
      </c>
      <c r="E690" s="12" t="s">
        <v>227</v>
      </c>
      <c r="F690" s="12" t="s">
        <v>125</v>
      </c>
      <c r="G690" s="12" t="s">
        <v>129</v>
      </c>
      <c r="H690" s="12" t="s">
        <v>126</v>
      </c>
      <c r="I690" s="12" t="s">
        <v>127</v>
      </c>
      <c r="J690" s="13">
        <v>3805.7000000000003</v>
      </c>
      <c r="K690" s="14">
        <v>0.11436034456072981</v>
      </c>
      <c r="L690" s="15">
        <v>0.14274200000000001</v>
      </c>
      <c r="M690" s="16">
        <v>3792.058321</v>
      </c>
      <c r="N690" s="17">
        <f t="shared" si="142"/>
        <v>541.28598885618203</v>
      </c>
      <c r="O690" s="16">
        <f t="shared" si="143"/>
        <v>433.66109618394256</v>
      </c>
      <c r="P690" s="14">
        <v>0.02</v>
      </c>
      <c r="Q690" s="15">
        <v>1.1372E-2</v>
      </c>
      <c r="R690" s="13">
        <v>4220.7519320000001</v>
      </c>
      <c r="S690" s="17">
        <f t="shared" si="144"/>
        <v>47.998390970704001</v>
      </c>
      <c r="T690" s="16">
        <f t="shared" si="145"/>
        <v>84.415038640000006</v>
      </c>
      <c r="U690" s="14">
        <v>7.430608252838343E-2</v>
      </c>
      <c r="V690" s="15">
        <v>0.10328811515527611</v>
      </c>
      <c r="W690" s="13">
        <v>2992.3847222222221</v>
      </c>
      <c r="X690" s="17">
        <f t="shared" si="146"/>
        <v>309.07777777777778</v>
      </c>
      <c r="Y690" s="16">
        <f t="shared" si="147"/>
        <v>222.35238612611815</v>
      </c>
      <c r="Z690" s="14">
        <v>0.85</v>
      </c>
      <c r="AA690" s="15">
        <v>0.83753317392332549</v>
      </c>
      <c r="AB690" s="13">
        <v>3805.7000000000003</v>
      </c>
      <c r="AC690" s="16">
        <f t="shared" si="148"/>
        <v>3187.4</v>
      </c>
      <c r="AD690" s="16">
        <f t="shared" si="149"/>
        <v>3234.8450000000003</v>
      </c>
      <c r="AE690" s="14">
        <v>1.21E-2</v>
      </c>
      <c r="AF690" s="14">
        <v>4.1666666666000003E-2</v>
      </c>
      <c r="AG690" s="22">
        <v>24</v>
      </c>
      <c r="AH690" s="17">
        <f t="shared" si="150"/>
        <v>0.99999999998400013</v>
      </c>
      <c r="AI690" s="17">
        <f t="shared" si="151"/>
        <v>0.29039999999999999</v>
      </c>
      <c r="AJ690" s="14">
        <v>0.01</v>
      </c>
      <c r="AK690" s="15">
        <v>0</v>
      </c>
      <c r="AL690" s="21">
        <v>34.476146999999997</v>
      </c>
      <c r="AM690" s="16">
        <f t="shared" si="152"/>
        <v>0</v>
      </c>
      <c r="AN690" s="16">
        <f t="shared" si="153"/>
        <v>0.34476146999999996</v>
      </c>
      <c r="AO690" s="27">
        <v>0.32300000000000001</v>
      </c>
      <c r="AP690" s="27">
        <v>0.4270359445028426</v>
      </c>
    </row>
    <row r="691" spans="1:42" customFormat="1" x14ac:dyDescent="0.25">
      <c r="A691" t="str">
        <f t="shared" si="154"/>
        <v>46174PeruLanguageLine SolutionsLanguageLine Solutions Peru</v>
      </c>
      <c r="B691" t="str">
        <f t="shared" si="141"/>
        <v>46174PeruLanguageLine Solutions Peru</v>
      </c>
      <c r="C691" s="11">
        <v>46174</v>
      </c>
      <c r="D691" s="12" t="s">
        <v>39</v>
      </c>
      <c r="E691" s="12" t="s">
        <v>227</v>
      </c>
      <c r="F691" s="12" t="s">
        <v>125</v>
      </c>
      <c r="G691" s="12" t="s">
        <v>203</v>
      </c>
      <c r="H691" s="12" t="s">
        <v>126</v>
      </c>
      <c r="I691" s="12" t="s">
        <v>127</v>
      </c>
      <c r="J691" s="13">
        <v>92111.5</v>
      </c>
      <c r="K691" s="14">
        <v>0.17879384804683177</v>
      </c>
      <c r="L691" s="15">
        <v>0.156584</v>
      </c>
      <c r="M691" s="16">
        <v>98808.333331999995</v>
      </c>
      <c r="N691" s="17">
        <f t="shared" si="142"/>
        <v>15471.804066457888</v>
      </c>
      <c r="O691" s="16">
        <f t="shared" si="143"/>
        <v>17666.32213552231</v>
      </c>
      <c r="P691" s="14">
        <v>4.536527147535864E-2</v>
      </c>
      <c r="Q691" s="15">
        <v>2.7925999999999999E-2</v>
      </c>
      <c r="R691" s="13">
        <v>108643.83333199999</v>
      </c>
      <c r="S691" s="17">
        <f t="shared" si="144"/>
        <v>3033.9876896294318</v>
      </c>
      <c r="T691" s="16">
        <f t="shared" si="145"/>
        <v>4928.656993229798</v>
      </c>
      <c r="U691" s="14">
        <v>0.13158700982910451</v>
      </c>
      <c r="V691" s="15">
        <v>0.17735872014002024</v>
      </c>
      <c r="W691" s="13">
        <v>77849.054166666669</v>
      </c>
      <c r="X691" s="17">
        <f t="shared" si="146"/>
        <v>13807.208611111111</v>
      </c>
      <c r="Y691" s="16">
        <f t="shared" si="147"/>
        <v>10243.924255815657</v>
      </c>
      <c r="Z691" s="14">
        <v>0.85</v>
      </c>
      <c r="AA691" s="15">
        <v>0.72441334686765468</v>
      </c>
      <c r="AB691" s="13">
        <v>92111.5</v>
      </c>
      <c r="AC691" s="16">
        <f t="shared" si="148"/>
        <v>66726.799999999974</v>
      </c>
      <c r="AD691" s="16">
        <f t="shared" si="149"/>
        <v>78294.774999999994</v>
      </c>
      <c r="AE691" s="14">
        <v>0.1192</v>
      </c>
      <c r="AF691" s="14">
        <v>0.12530120481900001</v>
      </c>
      <c r="AG691" s="22">
        <v>830</v>
      </c>
      <c r="AH691" s="17">
        <f t="shared" si="150"/>
        <v>103.99999999977001</v>
      </c>
      <c r="AI691" s="17">
        <f t="shared" si="151"/>
        <v>98.936000000000007</v>
      </c>
      <c r="AJ691" s="14">
        <v>0.01</v>
      </c>
      <c r="AK691" s="15">
        <v>0</v>
      </c>
      <c r="AL691" s="21">
        <v>828.65009083333337</v>
      </c>
      <c r="AM691" s="16">
        <f t="shared" si="152"/>
        <v>0</v>
      </c>
      <c r="AN691" s="16">
        <f t="shared" si="153"/>
        <v>8.2865009083333341</v>
      </c>
      <c r="AO691" s="27">
        <v>0.34723814899290739</v>
      </c>
      <c r="AP691" s="27">
        <v>0.11874457616265993</v>
      </c>
    </row>
    <row r="692" spans="1:42" customFormat="1" x14ac:dyDescent="0.25">
      <c r="A692" t="str">
        <f t="shared" si="154"/>
        <v>46174ColombiaLiberty Latin AméricaLiberty Latin América</v>
      </c>
      <c r="B692" t="str">
        <f t="shared" si="141"/>
        <v>46174ColombiaLiberty Latin América</v>
      </c>
      <c r="C692" s="11">
        <v>46174</v>
      </c>
      <c r="D692" s="12" t="s">
        <v>18</v>
      </c>
      <c r="E692" s="12" t="s">
        <v>227</v>
      </c>
      <c r="F692" s="12" t="s">
        <v>130</v>
      </c>
      <c r="G692" s="12" t="s">
        <v>130</v>
      </c>
      <c r="H692" s="12" t="s">
        <v>36</v>
      </c>
      <c r="I692" s="12" t="s">
        <v>37</v>
      </c>
      <c r="J692" s="13">
        <v>178015.13000000006</v>
      </c>
      <c r="K692" s="14">
        <v>0.13200000000000001</v>
      </c>
      <c r="L692" s="15">
        <v>0.17342099999999999</v>
      </c>
      <c r="M692" s="16">
        <v>186993.49994899999</v>
      </c>
      <c r="N692" s="17">
        <f t="shared" si="142"/>
        <v>32428.599754655526</v>
      </c>
      <c r="O692" s="16">
        <f t="shared" si="143"/>
        <v>24683.141993268</v>
      </c>
      <c r="P692" s="14">
        <v>3.9549980850484667E-2</v>
      </c>
      <c r="Q692" s="15">
        <v>5.1015999999999999E-2</v>
      </c>
      <c r="R692" s="13">
        <v>193694.99994899999</v>
      </c>
      <c r="S692" s="17">
        <f t="shared" si="144"/>
        <v>9881.5441173981835</v>
      </c>
      <c r="T692" s="16">
        <f t="shared" si="145"/>
        <v>7660.6335388175785</v>
      </c>
      <c r="U692" s="14">
        <v>9.9921121103706434E-2</v>
      </c>
      <c r="V692" s="15">
        <v>0.1044196068673142</v>
      </c>
      <c r="W692" s="13">
        <v>134588.35972222223</v>
      </c>
      <c r="X692" s="17">
        <f t="shared" si="146"/>
        <v>14053.663611111111</v>
      </c>
      <c r="Y692" s="16">
        <f t="shared" si="147"/>
        <v>13448.219790953373</v>
      </c>
      <c r="Z692" s="14">
        <v>0.72219999999999995</v>
      </c>
      <c r="AA692" s="15">
        <v>0.78518138539658755</v>
      </c>
      <c r="AB692" s="13">
        <v>178015.13000000006</v>
      </c>
      <c r="AC692" s="16">
        <f t="shared" si="148"/>
        <v>139774.16639495367</v>
      </c>
      <c r="AD692" s="16">
        <f t="shared" si="149"/>
        <v>128562.52688600004</v>
      </c>
      <c r="AE692" s="14">
        <v>7.22E-2</v>
      </c>
      <c r="AF692" s="14">
        <v>9.3904448104999996E-2</v>
      </c>
      <c r="AG692" s="22">
        <v>1214</v>
      </c>
      <c r="AH692" s="17">
        <f t="shared" si="150"/>
        <v>113.99999999946999</v>
      </c>
      <c r="AI692" s="17">
        <f t="shared" si="151"/>
        <v>87.650800000000004</v>
      </c>
      <c r="AJ692" s="14">
        <v>0.01</v>
      </c>
      <c r="AK692" s="15">
        <v>0</v>
      </c>
      <c r="AL692" s="21">
        <v>1067.3709029233842</v>
      </c>
      <c r="AM692" s="16">
        <f t="shared" si="152"/>
        <v>0</v>
      </c>
      <c r="AN692" s="16">
        <f t="shared" si="153"/>
        <v>10.673709029233843</v>
      </c>
      <c r="AO692" s="27">
        <v>0.28548081354113808</v>
      </c>
      <c r="AP692" s="27">
        <v>-1.7715664702354545E-2</v>
      </c>
    </row>
    <row r="693" spans="1:42" customFormat="1" x14ac:dyDescent="0.25">
      <c r="A693" t="str">
        <f t="shared" si="154"/>
        <v>46174PeruMarriott International IncMarriott International, Inc</v>
      </c>
      <c r="B693" t="str">
        <f t="shared" si="141"/>
        <v>46174PeruMarriott International, Inc</v>
      </c>
      <c r="C693" s="11">
        <v>46174</v>
      </c>
      <c r="D693" s="12" t="s">
        <v>39</v>
      </c>
      <c r="E693" s="12" t="s">
        <v>227</v>
      </c>
      <c r="F693" s="12" t="s">
        <v>131</v>
      </c>
      <c r="G693" s="12" t="s">
        <v>132</v>
      </c>
      <c r="H693" s="12" t="s">
        <v>28</v>
      </c>
      <c r="I693" s="12" t="s">
        <v>29</v>
      </c>
      <c r="J693" s="13">
        <v>25218.740000000005</v>
      </c>
      <c r="K693" s="14">
        <v>0.14613793604533371</v>
      </c>
      <c r="L693" s="15">
        <v>0.18582499999999999</v>
      </c>
      <c r="M693" s="16">
        <v>26863.916666000001</v>
      </c>
      <c r="N693" s="17">
        <f t="shared" si="142"/>
        <v>4991.9873144594503</v>
      </c>
      <c r="O693" s="16">
        <f t="shared" si="143"/>
        <v>3925.8373356630823</v>
      </c>
      <c r="P693" s="14">
        <v>0.11319012000000002</v>
      </c>
      <c r="Q693" s="15">
        <v>6.3913999999999999E-2</v>
      </c>
      <c r="R693" s="13">
        <v>28768.916666000001</v>
      </c>
      <c r="S693" s="17">
        <f t="shared" si="144"/>
        <v>1838.736539790724</v>
      </c>
      <c r="T693" s="16">
        <f t="shared" si="145"/>
        <v>3256.3571296945406</v>
      </c>
      <c r="U693" s="14">
        <v>0.12868780815241501</v>
      </c>
      <c r="V693" s="15">
        <v>0.11471838520880581</v>
      </c>
      <c r="W693" s="13">
        <v>20855.561944444446</v>
      </c>
      <c r="X693" s="17">
        <f t="shared" si="146"/>
        <v>2392.5163888888892</v>
      </c>
      <c r="Y693" s="16">
        <f t="shared" si="147"/>
        <v>2683.8565544174744</v>
      </c>
      <c r="Z693" s="14">
        <v>0.88</v>
      </c>
      <c r="AA693" s="15">
        <v>0.81082797951047492</v>
      </c>
      <c r="AB693" s="13">
        <v>25218.740000000005</v>
      </c>
      <c r="AC693" s="16">
        <f t="shared" si="148"/>
        <v>20448.059999999998</v>
      </c>
      <c r="AD693" s="16">
        <f t="shared" si="149"/>
        <v>22192.491200000004</v>
      </c>
      <c r="AE693" s="14">
        <v>8.2199999999999995E-2</v>
      </c>
      <c r="AF693" s="14">
        <v>7.7380952380000007E-2</v>
      </c>
      <c r="AG693" s="22">
        <v>168</v>
      </c>
      <c r="AH693" s="17">
        <f t="shared" si="150"/>
        <v>12.999999999840002</v>
      </c>
      <c r="AI693" s="17">
        <f t="shared" si="151"/>
        <v>13.8096</v>
      </c>
      <c r="AJ693" s="14">
        <v>0.01</v>
      </c>
      <c r="AK693" s="15">
        <v>9.1534587482741195E-3</v>
      </c>
      <c r="AL693" s="21">
        <v>269.43017083333336</v>
      </c>
      <c r="AM693" s="16">
        <f t="shared" si="152"/>
        <v>2.466217954263366</v>
      </c>
      <c r="AN693" s="16">
        <f t="shared" si="153"/>
        <v>2.6943017083333336</v>
      </c>
      <c r="AO693" s="27">
        <v>0.4873688765825408</v>
      </c>
      <c r="AP693" s="27">
        <v>0.3643287394221405</v>
      </c>
    </row>
    <row r="694" spans="1:42" customFormat="1" x14ac:dyDescent="0.25">
      <c r="A694" t="str">
        <f t="shared" si="154"/>
        <v>46174ColombiaMatch GroupTinder</v>
      </c>
      <c r="B694" t="str">
        <f t="shared" si="141"/>
        <v>46174ColombiaTinder</v>
      </c>
      <c r="C694" s="11">
        <v>46174</v>
      </c>
      <c r="D694" s="12" t="s">
        <v>18</v>
      </c>
      <c r="E694" s="12" t="s">
        <v>227</v>
      </c>
      <c r="F694" s="12" t="s">
        <v>133</v>
      </c>
      <c r="G694" s="12" t="s">
        <v>134</v>
      </c>
      <c r="H694" s="12" t="s">
        <v>21</v>
      </c>
      <c r="I694" s="12" t="s">
        <v>22</v>
      </c>
      <c r="J694" s="13">
        <v>4749.29</v>
      </c>
      <c r="K694" s="14">
        <v>8.4959999999999994E-2</v>
      </c>
      <c r="L694" s="15">
        <v>0.190168</v>
      </c>
      <c r="M694" s="16">
        <v>5110.5</v>
      </c>
      <c r="N694" s="17">
        <f t="shared" si="142"/>
        <v>971.85356400000001</v>
      </c>
      <c r="O694" s="16">
        <f t="shared" si="143"/>
        <v>434.18807999999996</v>
      </c>
      <c r="P694" s="14">
        <v>9.5399999999999999E-3</v>
      </c>
      <c r="Q694" s="15">
        <v>4.7301000000000003E-2</v>
      </c>
      <c r="R694" s="13">
        <v>5253.5</v>
      </c>
      <c r="S694" s="17">
        <f t="shared" si="144"/>
        <v>248.49580350000002</v>
      </c>
      <c r="T694" s="16">
        <f t="shared" si="145"/>
        <v>50.118389999999998</v>
      </c>
      <c r="U694" s="14">
        <v>5.7715605722383753E-2</v>
      </c>
      <c r="V694" s="15">
        <v>6.0440219143233366E-2</v>
      </c>
      <c r="W694" s="13">
        <v>4587.7655555555557</v>
      </c>
      <c r="X694" s="17">
        <f t="shared" si="146"/>
        <v>277.28555555555556</v>
      </c>
      <c r="Y694" s="16">
        <f t="shared" si="147"/>
        <v>264.78566795117729</v>
      </c>
      <c r="Z694" s="14">
        <v>1</v>
      </c>
      <c r="AA694" s="15">
        <v>1</v>
      </c>
      <c r="AB694" s="13">
        <v>4749.29</v>
      </c>
      <c r="AC694" s="16">
        <f t="shared" si="148"/>
        <v>4749.29</v>
      </c>
      <c r="AD694" s="16">
        <f t="shared" si="149"/>
        <v>4749.29</v>
      </c>
      <c r="AE694" s="14">
        <v>0.03</v>
      </c>
      <c r="AF694" s="14">
        <v>6.25E-2</v>
      </c>
      <c r="AG694" s="22">
        <v>32</v>
      </c>
      <c r="AH694" s="17">
        <f t="shared" si="150"/>
        <v>2</v>
      </c>
      <c r="AI694" s="17">
        <f t="shared" si="151"/>
        <v>0.96</v>
      </c>
      <c r="AJ694" s="14">
        <v>0.01</v>
      </c>
      <c r="AK694" s="15">
        <v>0</v>
      </c>
      <c r="AL694" s="21">
        <v>89.775085916666669</v>
      </c>
      <c r="AM694" s="16">
        <f t="shared" si="152"/>
        <v>0</v>
      </c>
      <c r="AN694" s="16">
        <f t="shared" si="153"/>
        <v>0.89775085916666675</v>
      </c>
      <c r="AO694" s="27">
        <v>0.29481601221901305</v>
      </c>
      <c r="AP694" s="27">
        <v>0.34483271824892103</v>
      </c>
    </row>
    <row r="695" spans="1:42" customFormat="1" x14ac:dyDescent="0.25">
      <c r="A695" t="str">
        <f t="shared" si="154"/>
        <v>46174ColombiaMc DonaldsArcos Dorados</v>
      </c>
      <c r="B695" t="str">
        <f t="shared" si="141"/>
        <v>46174ColombiaArcos Dorados</v>
      </c>
      <c r="C695" s="11">
        <v>46174</v>
      </c>
      <c r="D695" s="12" t="s">
        <v>18</v>
      </c>
      <c r="E695" s="12" t="s">
        <v>227</v>
      </c>
      <c r="F695" s="12" t="s">
        <v>135</v>
      </c>
      <c r="G695" s="12" t="s">
        <v>136</v>
      </c>
      <c r="H695" s="12" t="s">
        <v>36</v>
      </c>
      <c r="I695" s="12" t="s">
        <v>37</v>
      </c>
      <c r="J695" s="13">
        <v>6345.9799999999987</v>
      </c>
      <c r="K695" s="14">
        <v>6.3340304930687125E-2</v>
      </c>
      <c r="L695" s="15">
        <v>0.12171899999999999</v>
      </c>
      <c r="M695" s="16">
        <v>6498</v>
      </c>
      <c r="N695" s="17">
        <f t="shared" si="142"/>
        <v>790.93006199999991</v>
      </c>
      <c r="O695" s="16">
        <f t="shared" si="143"/>
        <v>411.58530143960496</v>
      </c>
      <c r="P695" s="14">
        <v>1.3972746331834106E-2</v>
      </c>
      <c r="Q695" s="15">
        <v>1.8346999999999999E-2</v>
      </c>
      <c r="R695" s="13">
        <v>7167</v>
      </c>
      <c r="S695" s="17">
        <f t="shared" si="144"/>
        <v>131.49294899999998</v>
      </c>
      <c r="T695" s="16">
        <f t="shared" si="145"/>
        <v>100.14267296025504</v>
      </c>
      <c r="U695" s="14">
        <v>4.1232718017880185E-2</v>
      </c>
      <c r="V695" s="15">
        <v>3.7955485805108852E-2</v>
      </c>
      <c r="W695" s="13">
        <v>6243.7761111111113</v>
      </c>
      <c r="X695" s="17">
        <f t="shared" si="146"/>
        <v>236.98555555555552</v>
      </c>
      <c r="Y695" s="16">
        <f t="shared" si="147"/>
        <v>257.44785975622096</v>
      </c>
      <c r="Z695" s="14">
        <v>0.96630000000000005</v>
      </c>
      <c r="AA695" s="15">
        <v>0.93422134957878855</v>
      </c>
      <c r="AB695" s="13">
        <v>6345.9799999999987</v>
      </c>
      <c r="AC695" s="16">
        <f t="shared" si="148"/>
        <v>5928.5499999999993</v>
      </c>
      <c r="AD695" s="16">
        <f t="shared" si="149"/>
        <v>6132.1204739999994</v>
      </c>
      <c r="AE695" s="14">
        <v>3.5499999999999997E-2</v>
      </c>
      <c r="AF695" s="14">
        <v>0</v>
      </c>
      <c r="AG695" s="22">
        <v>42</v>
      </c>
      <c r="AH695" s="17">
        <f t="shared" si="150"/>
        <v>0</v>
      </c>
      <c r="AI695" s="17">
        <f t="shared" si="151"/>
        <v>1.4909999999999999</v>
      </c>
      <c r="AJ695" s="14">
        <v>0.01</v>
      </c>
      <c r="AK695" s="15">
        <v>0</v>
      </c>
      <c r="AL695" s="21">
        <v>39.955956770833332</v>
      </c>
      <c r="AM695" s="16">
        <f t="shared" si="152"/>
        <v>0</v>
      </c>
      <c r="AN695" s="16">
        <f t="shared" si="153"/>
        <v>0.39955956770833334</v>
      </c>
      <c r="AO695" s="27">
        <v>0.39251100684264034</v>
      </c>
      <c r="AP695" s="27">
        <v>0.45559845191298354</v>
      </c>
    </row>
    <row r="696" spans="1:42" customFormat="1" x14ac:dyDescent="0.25">
      <c r="A696" t="str">
        <f t="shared" si="154"/>
        <v>46174ColombiaMercado LibreMercado Livre (Ebazar)</v>
      </c>
      <c r="B696" t="str">
        <f t="shared" si="141"/>
        <v>46174ColombiaMercado Livre (Ebazar)</v>
      </c>
      <c r="C696" s="11">
        <v>46174</v>
      </c>
      <c r="D696" s="12" t="s">
        <v>18</v>
      </c>
      <c r="E696" s="12" t="s">
        <v>227</v>
      </c>
      <c r="F696" s="12" t="s">
        <v>137</v>
      </c>
      <c r="G696" s="12" t="s">
        <v>138</v>
      </c>
      <c r="H696" s="12" t="s">
        <v>36</v>
      </c>
      <c r="I696" s="12" t="s">
        <v>37</v>
      </c>
      <c r="J696" s="13">
        <v>213580.00297168002</v>
      </c>
      <c r="K696" s="14">
        <v>9.9000000000000005E-2</v>
      </c>
      <c r="L696" s="15">
        <v>0.20607500000000001</v>
      </c>
      <c r="M696" s="16">
        <v>221287.116645</v>
      </c>
      <c r="N696" s="17">
        <f t="shared" si="142"/>
        <v>45601.742562618376</v>
      </c>
      <c r="O696" s="16">
        <f t="shared" si="143"/>
        <v>21907.424547855</v>
      </c>
      <c r="P696" s="14">
        <v>4.5210286661777968E-2</v>
      </c>
      <c r="Q696" s="15">
        <v>5.3841E-2</v>
      </c>
      <c r="R696" s="13">
        <v>231189.699979</v>
      </c>
      <c r="S696" s="17">
        <f t="shared" si="144"/>
        <v>12447.484636569339</v>
      </c>
      <c r="T696" s="16">
        <f t="shared" si="145"/>
        <v>10452.152609301034</v>
      </c>
      <c r="U696" s="14">
        <v>8.4766440808807547E-2</v>
      </c>
      <c r="V696" s="15">
        <v>8.5079414430863531E-2</v>
      </c>
      <c r="W696" s="13">
        <v>166848.33138888888</v>
      </c>
      <c r="X696" s="17">
        <f t="shared" si="146"/>
        <v>14195.358333333334</v>
      </c>
      <c r="Y696" s="16">
        <f t="shared" si="147"/>
        <v>14143.139206724556</v>
      </c>
      <c r="Z696" s="14">
        <v>0.81510000000000005</v>
      </c>
      <c r="AA696" s="15">
        <v>0.80048485454912011</v>
      </c>
      <c r="AB696" s="13">
        <v>213580.00297168002</v>
      </c>
      <c r="AC696" s="16">
        <f t="shared" si="148"/>
        <v>170967.55761338593</v>
      </c>
      <c r="AD696" s="16">
        <f t="shared" si="149"/>
        <v>174089.0604222164</v>
      </c>
      <c r="AE696" s="14">
        <v>6.54E-2</v>
      </c>
      <c r="AF696" s="14">
        <v>6.4587973273000004E-2</v>
      </c>
      <c r="AG696" s="22">
        <v>1347</v>
      </c>
      <c r="AH696" s="17">
        <f t="shared" si="150"/>
        <v>86.999999998730999</v>
      </c>
      <c r="AI696" s="17">
        <f t="shared" si="151"/>
        <v>88.093800000000002</v>
      </c>
      <c r="AJ696" s="14">
        <v>0.01</v>
      </c>
      <c r="AK696" s="15">
        <v>0</v>
      </c>
      <c r="AL696" s="21">
        <v>1078.7130691459249</v>
      </c>
      <c r="AM696" s="16">
        <f t="shared" si="152"/>
        <v>0</v>
      </c>
      <c r="AN696" s="16">
        <f t="shared" si="153"/>
        <v>10.78713069145925</v>
      </c>
      <c r="AO696" s="27">
        <v>0.25602982515126821</v>
      </c>
      <c r="AP696" s="27">
        <v>0.11637620475539677</v>
      </c>
    </row>
    <row r="697" spans="1:42" customFormat="1" x14ac:dyDescent="0.25">
      <c r="A697" t="str">
        <f t="shared" si="154"/>
        <v>46174ColombiaMetaFacebook</v>
      </c>
      <c r="B697" t="str">
        <f t="shared" si="141"/>
        <v>46174ColombiaFacebook</v>
      </c>
      <c r="C697" s="11">
        <v>46174</v>
      </c>
      <c r="D697" s="12" t="s">
        <v>18</v>
      </c>
      <c r="E697" s="12" t="s">
        <v>227</v>
      </c>
      <c r="F697" s="12" t="s">
        <v>139</v>
      </c>
      <c r="G697" s="12" t="s">
        <v>140</v>
      </c>
      <c r="H697" s="12" t="s">
        <v>141</v>
      </c>
      <c r="I697" s="12" t="s">
        <v>142</v>
      </c>
      <c r="J697" s="13">
        <v>332991.50746389985</v>
      </c>
      <c r="K697" s="14">
        <v>0.12204</v>
      </c>
      <c r="L697" s="15">
        <v>0.14435300000000001</v>
      </c>
      <c r="M697" s="16">
        <v>334102.79971200001</v>
      </c>
      <c r="N697" s="17">
        <f t="shared" si="142"/>
        <v>48228.741446826338</v>
      </c>
      <c r="O697" s="16">
        <f t="shared" si="143"/>
        <v>40773.905676852482</v>
      </c>
      <c r="P697" s="14">
        <v>3.6000000000000004E-2</v>
      </c>
      <c r="Q697" s="15">
        <v>4.0377999999999997E-2</v>
      </c>
      <c r="R697" s="13">
        <v>345189.79971200001</v>
      </c>
      <c r="S697" s="17">
        <f t="shared" si="144"/>
        <v>13938.073732771136</v>
      </c>
      <c r="T697" s="16">
        <f t="shared" si="145"/>
        <v>12426.832789632002</v>
      </c>
      <c r="U697" s="14">
        <v>6.5981372217457465E-2</v>
      </c>
      <c r="V697" s="15">
        <v>6.9985162189016195E-2</v>
      </c>
      <c r="W697" s="13">
        <v>304495.16249999998</v>
      </c>
      <c r="X697" s="17">
        <f t="shared" si="146"/>
        <v>21310.143333333341</v>
      </c>
      <c r="Y697" s="16">
        <f t="shared" si="147"/>
        <v>20091.008655327696</v>
      </c>
      <c r="Z697" s="14">
        <v>0.87180000000000002</v>
      </c>
      <c r="AA697" s="15">
        <v>0.87038248524869954</v>
      </c>
      <c r="AB697" s="13">
        <v>332991.50746389985</v>
      </c>
      <c r="AC697" s="16">
        <f t="shared" si="148"/>
        <v>289829.97583314002</v>
      </c>
      <c r="AD697" s="16">
        <f t="shared" si="149"/>
        <v>290301.99620702787</v>
      </c>
      <c r="AE697" s="14">
        <v>3.15E-2</v>
      </c>
      <c r="AF697" s="14">
        <v>2.7791087685E-2</v>
      </c>
      <c r="AG697" s="22">
        <v>2087</v>
      </c>
      <c r="AH697" s="17">
        <f t="shared" si="150"/>
        <v>57.999999998595001</v>
      </c>
      <c r="AI697" s="17">
        <f t="shared" si="151"/>
        <v>65.740499999999997</v>
      </c>
      <c r="AJ697" s="14">
        <v>0.01</v>
      </c>
      <c r="AK697" s="15">
        <v>0</v>
      </c>
      <c r="AL697" s="21">
        <v>5575.1852878852169</v>
      </c>
      <c r="AM697" s="16">
        <f t="shared" si="152"/>
        <v>0</v>
      </c>
      <c r="AN697" s="16">
        <f t="shared" si="153"/>
        <v>55.751852878852169</v>
      </c>
      <c r="AO697" s="27">
        <v>0.33007628017550761</v>
      </c>
      <c r="AP697" s="27">
        <v>0.43810567289269797</v>
      </c>
    </row>
    <row r="698" spans="1:42" customFormat="1" x14ac:dyDescent="0.25">
      <c r="A698" t="str">
        <f t="shared" si="154"/>
        <v>46174ColombiaMicrosoft Corp.Microsoft</v>
      </c>
      <c r="B698" t="str">
        <f t="shared" si="141"/>
        <v>46174ColombiaMicrosoft</v>
      </c>
      <c r="C698" s="11">
        <v>46174</v>
      </c>
      <c r="D698" s="12" t="s">
        <v>18</v>
      </c>
      <c r="E698" s="12" t="s">
        <v>227</v>
      </c>
      <c r="F698" s="12" t="s">
        <v>143</v>
      </c>
      <c r="G698" s="12" t="s">
        <v>144</v>
      </c>
      <c r="H698" s="12" t="s">
        <v>145</v>
      </c>
      <c r="I698" s="12" t="s">
        <v>146</v>
      </c>
      <c r="J698" s="13">
        <v>51085.970000000059</v>
      </c>
      <c r="K698" s="14">
        <v>0.1406737094082387</v>
      </c>
      <c r="L698" s="15">
        <v>0.169326</v>
      </c>
      <c r="M698" s="16">
        <v>47935.916664999997</v>
      </c>
      <c r="N698" s="17">
        <f t="shared" si="142"/>
        <v>8116.7970252177893</v>
      </c>
      <c r="O698" s="16">
        <f t="shared" si="143"/>
        <v>6743.3232111497564</v>
      </c>
      <c r="P698" s="14">
        <v>3.6300000000000006E-2</v>
      </c>
      <c r="Q698" s="15">
        <v>5.8238999999999999E-2</v>
      </c>
      <c r="R698" s="13">
        <v>50481.416664999997</v>
      </c>
      <c r="S698" s="17">
        <f t="shared" si="144"/>
        <v>2939.9872251529346</v>
      </c>
      <c r="T698" s="16">
        <f t="shared" si="145"/>
        <v>1832.4754249395003</v>
      </c>
      <c r="U698" s="14">
        <v>0.14989633902442448</v>
      </c>
      <c r="V698" s="15">
        <v>0.14443656684561668</v>
      </c>
      <c r="W698" s="13">
        <v>50561.405555555553</v>
      </c>
      <c r="X698" s="17">
        <f t="shared" si="146"/>
        <v>7302.9158333333344</v>
      </c>
      <c r="Y698" s="16">
        <f t="shared" si="147"/>
        <v>7578.9695887069747</v>
      </c>
      <c r="Z698" s="14">
        <v>0.84160000000000001</v>
      </c>
      <c r="AA698" s="15">
        <v>0.86428419257446498</v>
      </c>
      <c r="AB698" s="13">
        <v>51085.970000000059</v>
      </c>
      <c r="AC698" s="16">
        <f t="shared" si="148"/>
        <v>44152.79633333339</v>
      </c>
      <c r="AD698" s="16">
        <f t="shared" si="149"/>
        <v>42993.952352000051</v>
      </c>
      <c r="AE698" s="14">
        <v>4.6600000000000003E-2</v>
      </c>
      <c r="AF698" s="14">
        <v>3.4013605442000001E-2</v>
      </c>
      <c r="AG698" s="22">
        <v>294</v>
      </c>
      <c r="AH698" s="17">
        <f t="shared" si="150"/>
        <v>9.9999999999480007</v>
      </c>
      <c r="AI698" s="17">
        <f t="shared" si="151"/>
        <v>13.7004</v>
      </c>
      <c r="AJ698" s="14">
        <v>0.01</v>
      </c>
      <c r="AK698" s="15">
        <v>0</v>
      </c>
      <c r="AL698" s="21">
        <v>726.11350491982</v>
      </c>
      <c r="AM698" s="16">
        <f t="shared" si="152"/>
        <v>0</v>
      </c>
      <c r="AN698" s="16">
        <f t="shared" si="153"/>
        <v>7.2611350491982005</v>
      </c>
      <c r="AO698" s="27">
        <v>0.41718218761714826</v>
      </c>
      <c r="AP698" s="27">
        <v>0.44899535968571547</v>
      </c>
    </row>
    <row r="699" spans="1:42" customFormat="1" x14ac:dyDescent="0.25">
      <c r="A699" t="str">
        <f t="shared" si="154"/>
        <v>46174ColombiaMicrosoft Corp.LinkedIn Corporation</v>
      </c>
      <c r="B699" t="str">
        <f t="shared" si="141"/>
        <v>46174ColombiaLinkedIn Corporation</v>
      </c>
      <c r="C699" s="11">
        <v>46174</v>
      </c>
      <c r="D699" s="12" t="s">
        <v>18</v>
      </c>
      <c r="E699" s="12" t="s">
        <v>227</v>
      </c>
      <c r="F699" s="12" t="s">
        <v>143</v>
      </c>
      <c r="G699" s="12" t="s">
        <v>147</v>
      </c>
      <c r="H699" s="12" t="s">
        <v>145</v>
      </c>
      <c r="I699" s="12" t="s">
        <v>146</v>
      </c>
      <c r="J699" s="13">
        <v>32079.421697830003</v>
      </c>
      <c r="K699" s="14">
        <v>0.10611577965706349</v>
      </c>
      <c r="L699" s="15">
        <v>0.137125</v>
      </c>
      <c r="M699" s="16">
        <v>31383</v>
      </c>
      <c r="N699" s="17">
        <f t="shared" si="142"/>
        <v>4303.3938749999998</v>
      </c>
      <c r="O699" s="16">
        <f t="shared" si="143"/>
        <v>3330.2315129776234</v>
      </c>
      <c r="P699" s="14">
        <v>2.5847140449728249E-2</v>
      </c>
      <c r="Q699" s="15">
        <v>3.8462999999999997E-2</v>
      </c>
      <c r="R699" s="13">
        <v>33928.5</v>
      </c>
      <c r="S699" s="17">
        <f t="shared" si="144"/>
        <v>1304.9918954999998</v>
      </c>
      <c r="T699" s="16">
        <f t="shared" si="145"/>
        <v>876.95470474860485</v>
      </c>
      <c r="U699" s="14">
        <v>0</v>
      </c>
      <c r="V699" s="15">
        <v>0</v>
      </c>
      <c r="W699" s="13">
        <v>31887.711111111112</v>
      </c>
      <c r="X699" s="17">
        <f t="shared" si="146"/>
        <v>0</v>
      </c>
      <c r="Y699" s="16">
        <f t="shared" si="147"/>
        <v>0</v>
      </c>
      <c r="Z699" s="14">
        <v>0.96</v>
      </c>
      <c r="AA699" s="15">
        <v>0.93468019100943622</v>
      </c>
      <c r="AB699" s="13">
        <v>32079.421697830003</v>
      </c>
      <c r="AC699" s="16">
        <f t="shared" si="148"/>
        <v>29984</v>
      </c>
      <c r="AD699" s="16">
        <f t="shared" si="149"/>
        <v>30796.244829916803</v>
      </c>
      <c r="AE699" s="14">
        <v>6.4699999999999994E-2</v>
      </c>
      <c r="AF699" s="14">
        <v>3.3018867924000002E-2</v>
      </c>
      <c r="AG699" s="22">
        <v>212</v>
      </c>
      <c r="AH699" s="17">
        <f t="shared" si="150"/>
        <v>6.9999999998880007</v>
      </c>
      <c r="AI699" s="17">
        <f t="shared" si="151"/>
        <v>13.716399999999998</v>
      </c>
      <c r="AJ699" s="14">
        <v>0.01</v>
      </c>
      <c r="AK699" s="15">
        <v>0.34011681360809609</v>
      </c>
      <c r="AL699" s="21">
        <v>483.18829166666666</v>
      </c>
      <c r="AM699" s="16">
        <f t="shared" si="152"/>
        <v>164.34046213440604</v>
      </c>
      <c r="AN699" s="16">
        <f t="shared" si="153"/>
        <v>4.8318829166666664</v>
      </c>
      <c r="AO699" s="27">
        <v>0.41718218761714826</v>
      </c>
      <c r="AP699" s="27">
        <v>0.5627771440646423</v>
      </c>
    </row>
    <row r="700" spans="1:42" customFormat="1" x14ac:dyDescent="0.25">
      <c r="A700" t="str">
        <f t="shared" si="154"/>
        <v>46174ColombiaMLB Advanced MediaMLB Advanced Media</v>
      </c>
      <c r="B700" t="str">
        <f t="shared" si="141"/>
        <v>46174ColombiaMLB Advanced Media</v>
      </c>
      <c r="C700" s="11">
        <v>46174</v>
      </c>
      <c r="D700" s="12" t="s">
        <v>18</v>
      </c>
      <c r="E700" s="12" t="s">
        <v>227</v>
      </c>
      <c r="F700" s="12" t="s">
        <v>148</v>
      </c>
      <c r="G700" s="12" t="s">
        <v>148</v>
      </c>
      <c r="H700" s="12" t="s">
        <v>21</v>
      </c>
      <c r="I700" s="12" t="s">
        <v>22</v>
      </c>
      <c r="J700" s="13">
        <v>5734.8399999999983</v>
      </c>
      <c r="K700" s="14">
        <v>8.9143107432965607E-2</v>
      </c>
      <c r="L700" s="15">
        <v>0.193409</v>
      </c>
      <c r="M700" s="16">
        <v>6413.4999980000002</v>
      </c>
      <c r="N700" s="17">
        <f t="shared" si="142"/>
        <v>1240.4286211131821</v>
      </c>
      <c r="O700" s="16">
        <f t="shared" si="143"/>
        <v>571.71931934303871</v>
      </c>
      <c r="P700" s="14">
        <v>3.3360021350413667E-2</v>
      </c>
      <c r="Q700" s="15">
        <v>7.5257000000000004E-2</v>
      </c>
      <c r="R700" s="13">
        <v>7042.4999980000002</v>
      </c>
      <c r="S700" s="17">
        <f t="shared" si="144"/>
        <v>529.9974223494861</v>
      </c>
      <c r="T700" s="16">
        <f t="shared" si="145"/>
        <v>234.93795029356821</v>
      </c>
      <c r="U700" s="14">
        <v>0</v>
      </c>
      <c r="V700" s="15">
        <v>0</v>
      </c>
      <c r="W700" s="13">
        <v>4767.754722222222</v>
      </c>
      <c r="X700" s="17">
        <f t="shared" si="146"/>
        <v>0</v>
      </c>
      <c r="Y700" s="16">
        <f t="shared" si="147"/>
        <v>0</v>
      </c>
      <c r="Z700" s="14">
        <v>0.88</v>
      </c>
      <c r="AA700" s="15">
        <v>0.85967350440465673</v>
      </c>
      <c r="AB700" s="13">
        <v>5734.8399999999983</v>
      </c>
      <c r="AC700" s="16">
        <f t="shared" si="148"/>
        <v>4930.09</v>
      </c>
      <c r="AD700" s="16">
        <f t="shared" si="149"/>
        <v>5046.6591999999982</v>
      </c>
      <c r="AE700" s="14">
        <v>7.2099999999999997E-2</v>
      </c>
      <c r="AF700" s="14">
        <v>0</v>
      </c>
      <c r="AG700" s="22">
        <v>27</v>
      </c>
      <c r="AH700" s="17">
        <f t="shared" si="150"/>
        <v>0</v>
      </c>
      <c r="AI700" s="17">
        <f t="shared" si="151"/>
        <v>1.9466999999999999</v>
      </c>
      <c r="AJ700" s="14">
        <v>0.01</v>
      </c>
      <c r="AK700" s="15">
        <v>0</v>
      </c>
      <c r="AL700" s="21">
        <v>61.626125000000002</v>
      </c>
      <c r="AM700" s="16">
        <f t="shared" si="152"/>
        <v>0</v>
      </c>
      <c r="AN700" s="16">
        <f t="shared" si="153"/>
        <v>0.61626124999999998</v>
      </c>
      <c r="AO700" s="27">
        <v>0.18532566447487822</v>
      </c>
      <c r="AP700" s="27">
        <v>0.23436917666968465</v>
      </c>
    </row>
    <row r="701" spans="1:42" customFormat="1" x14ac:dyDescent="0.25">
      <c r="A701" t="str">
        <f t="shared" si="154"/>
        <v>46174ColombiaNaturgyNaturgy</v>
      </c>
      <c r="B701" t="str">
        <f t="shared" si="141"/>
        <v>46174ColombiaNaturgy</v>
      </c>
      <c r="C701" s="11">
        <v>46174</v>
      </c>
      <c r="D701" s="12" t="s">
        <v>18</v>
      </c>
      <c r="E701" s="12" t="s">
        <v>227</v>
      </c>
      <c r="F701" s="12" t="s">
        <v>149</v>
      </c>
      <c r="G701" s="12" t="s">
        <v>149</v>
      </c>
      <c r="H701" s="12" t="s">
        <v>63</v>
      </c>
      <c r="I701" s="12" t="s">
        <v>64</v>
      </c>
      <c r="J701" s="13">
        <v>34628.339999828</v>
      </c>
      <c r="K701" s="14">
        <v>0.16</v>
      </c>
      <c r="L701" s="15">
        <v>0.35491200000000001</v>
      </c>
      <c r="M701" s="16">
        <v>51105.999999</v>
      </c>
      <c r="N701" s="17">
        <f t="shared" si="142"/>
        <v>18138.132671645089</v>
      </c>
      <c r="O701" s="16">
        <f t="shared" si="143"/>
        <v>8176.9599998399999</v>
      </c>
      <c r="P701" s="14">
        <v>6.0426545432019418E-2</v>
      </c>
      <c r="Q701" s="15">
        <v>0.11028</v>
      </c>
      <c r="R701" s="13">
        <v>51548.999999</v>
      </c>
      <c r="S701" s="17">
        <f t="shared" si="144"/>
        <v>5684.8237198897205</v>
      </c>
      <c r="T701" s="16">
        <f t="shared" si="145"/>
        <v>3114.9279904147425</v>
      </c>
      <c r="U701" s="14">
        <v>0.13782234516674352</v>
      </c>
      <c r="V701" s="15">
        <v>0.1200148840812027</v>
      </c>
      <c r="W701" s="13">
        <v>35419.646111111113</v>
      </c>
      <c r="X701" s="17">
        <f t="shared" si="146"/>
        <v>4250.8847222222221</v>
      </c>
      <c r="Y701" s="16">
        <f t="shared" si="147"/>
        <v>4881.6186920094606</v>
      </c>
      <c r="Z701" s="14">
        <v>0.82</v>
      </c>
      <c r="AA701" s="15">
        <v>0.72293650067523918</v>
      </c>
      <c r="AB701" s="13">
        <v>34628.339999828</v>
      </c>
      <c r="AC701" s="16">
        <f t="shared" si="148"/>
        <v>25034.090943668067</v>
      </c>
      <c r="AD701" s="16">
        <f t="shared" si="149"/>
        <v>28395.238799858958</v>
      </c>
      <c r="AE701" s="14">
        <v>5.5500000000000001E-2</v>
      </c>
      <c r="AF701" s="14">
        <v>6.0283687943E-2</v>
      </c>
      <c r="AG701" s="22">
        <v>282</v>
      </c>
      <c r="AH701" s="17">
        <f t="shared" si="150"/>
        <v>16.999999999926001</v>
      </c>
      <c r="AI701" s="17">
        <f t="shared" si="151"/>
        <v>15.651</v>
      </c>
      <c r="AJ701" s="14">
        <v>0.01</v>
      </c>
      <c r="AK701" s="15">
        <v>0.24948158015117647</v>
      </c>
      <c r="AL701" s="21">
        <v>179.88463100000001</v>
      </c>
      <c r="AM701" s="16">
        <f t="shared" si="152"/>
        <v>44.877901986791308</v>
      </c>
      <c r="AN701" s="16">
        <f t="shared" si="153"/>
        <v>1.7988463100000001</v>
      </c>
      <c r="AO701" s="27">
        <v>0.3166734063169987</v>
      </c>
      <c r="AP701" s="27">
        <v>0.30710897156033762</v>
      </c>
    </row>
    <row r="702" spans="1:42" customFormat="1" x14ac:dyDescent="0.25">
      <c r="A702" t="str">
        <f t="shared" si="154"/>
        <v>46174ColombiaAvanGrid Inc.Nordstrom.com</v>
      </c>
      <c r="B702" t="str">
        <f t="shared" si="141"/>
        <v>46174ColombiaNordstrom.com</v>
      </c>
      <c r="C702" s="11">
        <v>46174</v>
      </c>
      <c r="D702" s="12" t="s">
        <v>18</v>
      </c>
      <c r="E702" s="12" t="s">
        <v>227</v>
      </c>
      <c r="F702" s="12" t="s">
        <v>49</v>
      </c>
      <c r="G702" s="12" t="s">
        <v>50</v>
      </c>
      <c r="H702" s="12" t="s">
        <v>25</v>
      </c>
      <c r="I702" s="12" t="s">
        <v>26</v>
      </c>
      <c r="J702" s="13">
        <v>7545.0000000000009</v>
      </c>
      <c r="K702" s="14">
        <v>0.2</v>
      </c>
      <c r="L702" s="15">
        <v>0.28870699999999999</v>
      </c>
      <c r="M702" s="16">
        <v>7991.5</v>
      </c>
      <c r="N702" s="17">
        <f t="shared" si="142"/>
        <v>2307.2019904999997</v>
      </c>
      <c r="O702" s="16">
        <f t="shared" si="143"/>
        <v>1598.3000000000002</v>
      </c>
      <c r="P702" s="14">
        <v>8.6910977743428791E-2</v>
      </c>
      <c r="Q702" s="15">
        <v>6.5719E-2</v>
      </c>
      <c r="R702" s="13">
        <v>8802.5</v>
      </c>
      <c r="S702" s="17">
        <f t="shared" si="144"/>
        <v>578.49149750000004</v>
      </c>
      <c r="T702" s="16">
        <f t="shared" si="145"/>
        <v>765.03388158653195</v>
      </c>
      <c r="U702" s="14">
        <v>0.12797541932228862</v>
      </c>
      <c r="V702" s="15">
        <v>0.16305184371708356</v>
      </c>
      <c r="W702" s="13">
        <v>8586.8274999999994</v>
      </c>
      <c r="X702" s="17">
        <f t="shared" si="146"/>
        <v>1400.0980555555552</v>
      </c>
      <c r="Y702" s="16">
        <f t="shared" si="147"/>
        <v>1098.9028499606593</v>
      </c>
      <c r="Z702" s="14">
        <v>0.75</v>
      </c>
      <c r="AA702" s="15">
        <v>0.59596263047713716</v>
      </c>
      <c r="AB702" s="13">
        <v>7545.0000000000009</v>
      </c>
      <c r="AC702" s="16">
        <f t="shared" si="148"/>
        <v>4496.5380469500005</v>
      </c>
      <c r="AD702" s="16">
        <f t="shared" si="149"/>
        <v>5658.7500000000009</v>
      </c>
      <c r="AE702" s="14">
        <v>6.0900000000000003E-2</v>
      </c>
      <c r="AF702" s="14">
        <v>6.3829787233999999E-2</v>
      </c>
      <c r="AG702" s="22">
        <v>47</v>
      </c>
      <c r="AH702" s="17">
        <f t="shared" si="150"/>
        <v>2.9999999999979998</v>
      </c>
      <c r="AI702" s="17">
        <f t="shared" si="151"/>
        <v>2.8623000000000003</v>
      </c>
      <c r="AJ702" s="14">
        <v>0.01</v>
      </c>
      <c r="AK702" s="15">
        <v>2.468517188467316E-2</v>
      </c>
      <c r="AL702" s="21">
        <v>66.136746835630845</v>
      </c>
      <c r="AM702" s="16">
        <f t="shared" si="152"/>
        <v>1.6325969635306612</v>
      </c>
      <c r="AN702" s="16">
        <f t="shared" si="153"/>
        <v>0.66136746835630844</v>
      </c>
      <c r="AO702" s="27">
        <v>0.45366178282912906</v>
      </c>
      <c r="AP702" s="27">
        <v>0.51682716395762707</v>
      </c>
    </row>
    <row r="703" spans="1:42" customFormat="1" x14ac:dyDescent="0.25">
      <c r="A703" t="str">
        <f t="shared" si="154"/>
        <v>46174ColombiaNubankNubank</v>
      </c>
      <c r="B703" t="str">
        <f t="shared" si="141"/>
        <v>46174ColombiaNubank</v>
      </c>
      <c r="C703" s="11">
        <v>46174</v>
      </c>
      <c r="D703" s="12" t="s">
        <v>18</v>
      </c>
      <c r="E703" s="12" t="s">
        <v>227</v>
      </c>
      <c r="F703" s="12" t="s">
        <v>151</v>
      </c>
      <c r="G703" s="12" t="s">
        <v>151</v>
      </c>
      <c r="H703" s="12" t="s">
        <v>36</v>
      </c>
      <c r="I703" s="12" t="s">
        <v>37</v>
      </c>
      <c r="J703" s="13">
        <v>33106.050000000017</v>
      </c>
      <c r="K703" s="14">
        <v>9.0000000000000011E-2</v>
      </c>
      <c r="L703" s="15">
        <v>0.138963</v>
      </c>
      <c r="M703" s="16">
        <v>34784.583332000002</v>
      </c>
      <c r="N703" s="17">
        <f t="shared" si="142"/>
        <v>4833.7700535647164</v>
      </c>
      <c r="O703" s="16">
        <f t="shared" si="143"/>
        <v>3130.6124998800005</v>
      </c>
      <c r="P703" s="14">
        <v>2.6674267652938809E-2</v>
      </c>
      <c r="Q703" s="15">
        <v>3.8108000000000003E-2</v>
      </c>
      <c r="R703" s="13">
        <v>38003.583332000002</v>
      </c>
      <c r="S703" s="17">
        <f t="shared" si="144"/>
        <v>1448.2405536158562</v>
      </c>
      <c r="T703" s="16">
        <f t="shared" si="145"/>
        <v>1013.7177535685321</v>
      </c>
      <c r="U703" s="14">
        <v>4.5928611284613785E-2</v>
      </c>
      <c r="V703" s="15">
        <v>4.6150578657579058E-2</v>
      </c>
      <c r="W703" s="13">
        <v>31631.161111111112</v>
      </c>
      <c r="X703" s="17">
        <f t="shared" si="146"/>
        <v>1459.7963888888892</v>
      </c>
      <c r="Y703" s="16">
        <f t="shared" si="147"/>
        <v>1452.7753031532145</v>
      </c>
      <c r="Z703" s="14">
        <v>0.97</v>
      </c>
      <c r="AA703" s="15">
        <v>0.98181532286033335</v>
      </c>
      <c r="AB703" s="13">
        <v>33106.050000000017</v>
      </c>
      <c r="AC703" s="16">
        <f t="shared" si="148"/>
        <v>32504.027169380355</v>
      </c>
      <c r="AD703" s="16">
        <f t="shared" si="149"/>
        <v>32112.868500000015</v>
      </c>
      <c r="AE703" s="14">
        <v>5.2699999999999997E-2</v>
      </c>
      <c r="AF703" s="14">
        <v>0.05</v>
      </c>
      <c r="AG703" s="22">
        <v>220</v>
      </c>
      <c r="AH703" s="17">
        <f t="shared" si="150"/>
        <v>11</v>
      </c>
      <c r="AI703" s="17">
        <f t="shared" si="151"/>
        <v>11.593999999999999</v>
      </c>
      <c r="AJ703" s="14">
        <v>0.01</v>
      </c>
      <c r="AK703" s="15">
        <v>0</v>
      </c>
      <c r="AL703" s="21">
        <v>193.07294069621165</v>
      </c>
      <c r="AM703" s="16">
        <f t="shared" si="152"/>
        <v>0</v>
      </c>
      <c r="AN703" s="16">
        <f t="shared" si="153"/>
        <v>1.9307294069621166</v>
      </c>
      <c r="AO703" s="27">
        <v>0.33802158662943588</v>
      </c>
      <c r="AP703" s="27">
        <v>0.33238863048446288</v>
      </c>
    </row>
    <row r="704" spans="1:42" customFormat="1" x14ac:dyDescent="0.25">
      <c r="A704" t="str">
        <f t="shared" si="154"/>
        <v>46174ColombiaOrange S.A.Orange</v>
      </c>
      <c r="B704" t="str">
        <f t="shared" si="141"/>
        <v>46174ColombiaOrange</v>
      </c>
      <c r="C704" s="11">
        <v>46174</v>
      </c>
      <c r="D704" s="12" t="s">
        <v>18</v>
      </c>
      <c r="E704" s="12" t="s">
        <v>227</v>
      </c>
      <c r="F704" s="12" t="s">
        <v>152</v>
      </c>
      <c r="G704" s="12" t="s">
        <v>153</v>
      </c>
      <c r="H704" s="12" t="s">
        <v>63</v>
      </c>
      <c r="I704" s="12" t="s">
        <v>64</v>
      </c>
      <c r="J704" s="13">
        <v>133994.58764920497</v>
      </c>
      <c r="K704" s="14">
        <v>0.15216022675573623</v>
      </c>
      <c r="L704" s="15">
        <v>0.147509</v>
      </c>
      <c r="M704" s="16">
        <v>33408.066653000002</v>
      </c>
      <c r="N704" s="17">
        <f t="shared" si="142"/>
        <v>4927.9905039173773</v>
      </c>
      <c r="O704" s="16">
        <f t="shared" si="143"/>
        <v>5083.3789973912299</v>
      </c>
      <c r="P704" s="14">
        <v>3.8592237997108508E-2</v>
      </c>
      <c r="Q704" s="15">
        <v>4.2259999999999999E-2</v>
      </c>
      <c r="R704" s="13">
        <v>34553.566653000002</v>
      </c>
      <c r="S704" s="17">
        <f t="shared" si="144"/>
        <v>1460.23372675578</v>
      </c>
      <c r="T704" s="16">
        <f t="shared" si="145"/>
        <v>1333.4994679215281</v>
      </c>
      <c r="U704" s="14">
        <v>0.24830057508502837</v>
      </c>
      <c r="V704" s="15">
        <v>0.14777931293271523</v>
      </c>
      <c r="W704" s="13">
        <v>27620.568333333333</v>
      </c>
      <c r="X704" s="17">
        <f t="shared" si="146"/>
        <v>4081.7486111111116</v>
      </c>
      <c r="Y704" s="16">
        <f t="shared" si="147"/>
        <v>6858.2030013419899</v>
      </c>
      <c r="Z704" s="14">
        <v>0.69</v>
      </c>
      <c r="AA704" s="15">
        <v>0.71861041565898531</v>
      </c>
      <c r="AB704" s="13">
        <v>133994.58764920497</v>
      </c>
      <c r="AC704" s="16">
        <f t="shared" si="148"/>
        <v>96289.906326649521</v>
      </c>
      <c r="AD704" s="16">
        <f t="shared" si="149"/>
        <v>92456.265477951427</v>
      </c>
      <c r="AE704" s="14">
        <v>4.5699999999999998E-2</v>
      </c>
      <c r="AF704" s="14">
        <v>2.9850746268000002E-2</v>
      </c>
      <c r="AG704" s="22">
        <v>201</v>
      </c>
      <c r="AH704" s="17">
        <f t="shared" si="150"/>
        <v>5.9999999998680007</v>
      </c>
      <c r="AI704" s="17">
        <f t="shared" si="151"/>
        <v>9.1856999999999989</v>
      </c>
      <c r="AJ704" s="14">
        <v>0.01</v>
      </c>
      <c r="AK704" s="15">
        <v>0</v>
      </c>
      <c r="AL704" s="21">
        <v>1189.5476961825675</v>
      </c>
      <c r="AM704" s="16">
        <f t="shared" si="152"/>
        <v>0</v>
      </c>
      <c r="AN704" s="16">
        <f t="shared" si="153"/>
        <v>11.895476961825675</v>
      </c>
      <c r="AO704" s="27">
        <v>0.31314989612310401</v>
      </c>
      <c r="AP704" s="27">
        <v>0.28465141404856659</v>
      </c>
    </row>
    <row r="705" spans="1:42" customFormat="1" x14ac:dyDescent="0.25">
      <c r="A705" t="str">
        <f t="shared" si="154"/>
        <v>46174ColombiaOrange S.A.MASORANGE S.L</v>
      </c>
      <c r="B705" t="str">
        <f t="shared" si="141"/>
        <v>46174ColombiaMASORANGE S.L</v>
      </c>
      <c r="C705" s="11">
        <v>46174</v>
      </c>
      <c r="D705" s="12" t="s">
        <v>18</v>
      </c>
      <c r="E705" s="12" t="s">
        <v>227</v>
      </c>
      <c r="F705" s="12" t="s">
        <v>152</v>
      </c>
      <c r="G705" s="12" t="s">
        <v>154</v>
      </c>
      <c r="H705" s="12" t="s">
        <v>63</v>
      </c>
      <c r="I705" s="12" t="s">
        <v>64</v>
      </c>
      <c r="J705" s="13">
        <v>117629.01139087701</v>
      </c>
      <c r="K705" s="14">
        <v>0.17515653554756752</v>
      </c>
      <c r="L705" s="15">
        <v>0.25976399999999999</v>
      </c>
      <c r="M705" s="16">
        <v>139619.81638500001</v>
      </c>
      <c r="N705" s="17">
        <f t="shared" si="142"/>
        <v>36268.201983433144</v>
      </c>
      <c r="O705" s="16">
        <f t="shared" si="143"/>
        <v>24455.323331784104</v>
      </c>
      <c r="P705" s="14">
        <v>6.8264615491992392E-2</v>
      </c>
      <c r="Q705" s="15">
        <v>0.113665</v>
      </c>
      <c r="R705" s="13">
        <v>141549.81638500001</v>
      </c>
      <c r="S705" s="17">
        <f t="shared" si="144"/>
        <v>16089.259879401026</v>
      </c>
      <c r="T705" s="16">
        <f t="shared" si="145"/>
        <v>9662.8437884841496</v>
      </c>
      <c r="U705" s="14">
        <v>0.21142492605695479</v>
      </c>
      <c r="V705" s="15">
        <v>0.23132932619216506</v>
      </c>
      <c r="W705" s="13">
        <v>114638.62361111111</v>
      </c>
      <c r="X705" s="17">
        <f t="shared" si="146"/>
        <v>26519.275555555556</v>
      </c>
      <c r="Y705" s="16">
        <f t="shared" si="147"/>
        <v>24237.462520250236</v>
      </c>
      <c r="Z705" s="14">
        <v>0.63500000000000001</v>
      </c>
      <c r="AA705" s="15">
        <v>0.6796034490866012</v>
      </c>
      <c r="AB705" s="13">
        <v>117629.01139087701</v>
      </c>
      <c r="AC705" s="16">
        <f t="shared" si="148"/>
        <v>79941.081853887124</v>
      </c>
      <c r="AD705" s="16">
        <f t="shared" si="149"/>
        <v>74694.422233206904</v>
      </c>
      <c r="AE705" s="14">
        <v>0.1022</v>
      </c>
      <c r="AF705" s="14">
        <v>0.16056670602100001</v>
      </c>
      <c r="AG705" s="22">
        <v>847</v>
      </c>
      <c r="AH705" s="17">
        <f t="shared" si="150"/>
        <v>135.99999999978701</v>
      </c>
      <c r="AI705" s="17">
        <f t="shared" si="151"/>
        <v>86.563400000000001</v>
      </c>
      <c r="AJ705" s="14">
        <v>0.01</v>
      </c>
      <c r="AK705" s="15">
        <v>0</v>
      </c>
      <c r="AL705" s="21">
        <v>924.09586611480836</v>
      </c>
      <c r="AM705" s="16">
        <f t="shared" si="152"/>
        <v>0</v>
      </c>
      <c r="AN705" s="16">
        <f t="shared" si="153"/>
        <v>9.240958661148083</v>
      </c>
      <c r="AO705" s="27">
        <v>0.28821248163744123</v>
      </c>
      <c r="AP705" s="27">
        <v>0.20555782588010496</v>
      </c>
    </row>
    <row r="706" spans="1:42" customFormat="1" x14ac:dyDescent="0.25">
      <c r="A706" t="str">
        <f t="shared" si="154"/>
        <v>46174ColombiaPayPalPayPal</v>
      </c>
      <c r="B706" t="str">
        <f t="shared" ref="B706:B769" si="155">C706&amp;D706&amp;G706</f>
        <v>46174ColombiaPayPal</v>
      </c>
      <c r="C706" s="11">
        <v>46174</v>
      </c>
      <c r="D706" s="12" t="s">
        <v>18</v>
      </c>
      <c r="E706" s="12" t="s">
        <v>227</v>
      </c>
      <c r="F706" s="12" t="s">
        <v>155</v>
      </c>
      <c r="G706" s="12" t="s">
        <v>155</v>
      </c>
      <c r="H706" s="12" t="s">
        <v>25</v>
      </c>
      <c r="I706" s="12" t="s">
        <v>26</v>
      </c>
      <c r="J706" s="13">
        <v>29517.720000000012</v>
      </c>
      <c r="K706" s="14">
        <v>8.0699509441879438E-2</v>
      </c>
      <c r="L706" s="15">
        <v>0.12528</v>
      </c>
      <c r="M706" s="16">
        <v>32059.25</v>
      </c>
      <c r="N706" s="17">
        <f t="shared" ref="N706:N769" si="156">M706*L706</f>
        <v>4016.3828400000002</v>
      </c>
      <c r="O706" s="16">
        <f t="shared" ref="O706:O769" si="157">M706*K706</f>
        <v>2587.1657480745735</v>
      </c>
      <c r="P706" s="14">
        <v>3.5514737096067353E-2</v>
      </c>
      <c r="Q706" s="15">
        <v>2.6175E-2</v>
      </c>
      <c r="R706" s="13">
        <v>34440.25</v>
      </c>
      <c r="S706" s="17">
        <f t="shared" ref="S706:S769" si="158">R706*Q706</f>
        <v>901.47354374999998</v>
      </c>
      <c r="T706" s="16">
        <f t="shared" ref="T706:T769" si="159">R706*P706</f>
        <v>1223.1364242728337</v>
      </c>
      <c r="U706" s="14">
        <v>0.11046962208768411</v>
      </c>
      <c r="V706" s="15">
        <v>0.12695095640447074</v>
      </c>
      <c r="W706" s="13">
        <v>24572.225277777776</v>
      </c>
      <c r="X706" s="17">
        <f t="shared" ref="X706:X769" si="160">W706*V706</f>
        <v>3119.4675000000002</v>
      </c>
      <c r="Y706" s="16">
        <f t="shared" ref="Y706:Y769" si="161">W706*U706</f>
        <v>2714.4844402895496</v>
      </c>
      <c r="Z706" s="14">
        <v>0.84675</v>
      </c>
      <c r="AA706" s="15">
        <v>0.85218743182061507</v>
      </c>
      <c r="AB706" s="13">
        <v>29517.720000000012</v>
      </c>
      <c r="AC706" s="16">
        <f t="shared" ref="AC706:AC769" si="162">AB706*AA706</f>
        <v>25154.630000000016</v>
      </c>
      <c r="AD706" s="16">
        <f t="shared" ref="AD706:AD769" si="163">AB706*Z706</f>
        <v>24994.129410000009</v>
      </c>
      <c r="AE706" s="14">
        <v>0.03</v>
      </c>
      <c r="AF706" s="14">
        <v>3.5714285714000003E-2</v>
      </c>
      <c r="AG706" s="22">
        <v>196</v>
      </c>
      <c r="AH706" s="17">
        <f t="shared" ref="AH706:AH769" si="164">AG706*AF706</f>
        <v>6.9999999999440004</v>
      </c>
      <c r="AI706" s="17">
        <f t="shared" ref="AI706:AI769" si="165">AG706*AE706</f>
        <v>5.88</v>
      </c>
      <c r="AJ706" s="14">
        <v>0.01</v>
      </c>
      <c r="AK706" s="15">
        <v>1.162826557622185E-2</v>
      </c>
      <c r="AL706" s="21">
        <v>408.59947649999998</v>
      </c>
      <c r="AM706" s="16">
        <f t="shared" ref="AM706:AM769" si="166">AL706*AK706</f>
        <v>4.7513032270472184</v>
      </c>
      <c r="AN706" s="16">
        <f t="shared" ref="AN706:AN769" si="167">AL706*AJ706</f>
        <v>4.0859947649999997</v>
      </c>
      <c r="AO706" s="27">
        <v>0.55201117673628342</v>
      </c>
      <c r="AP706" s="27">
        <v>0.46934797572420767</v>
      </c>
    </row>
    <row r="707" spans="1:42" customFormat="1" x14ac:dyDescent="0.25">
      <c r="A707" t="str">
        <f t="shared" ref="A707:A770" si="168">C707&amp;D707&amp;F707&amp;G707</f>
        <v>46174PeruPeopleConnectPeopleConnect</v>
      </c>
      <c r="B707" t="str">
        <f t="shared" si="155"/>
        <v>46174PeruPeopleConnect</v>
      </c>
      <c r="C707" s="11">
        <v>46174</v>
      </c>
      <c r="D707" s="12" t="s">
        <v>39</v>
      </c>
      <c r="E707" s="12" t="s">
        <v>227</v>
      </c>
      <c r="F707" s="12" t="s">
        <v>156</v>
      </c>
      <c r="G707" s="12" t="s">
        <v>156</v>
      </c>
      <c r="H707" s="12" t="s">
        <v>32</v>
      </c>
      <c r="I707" s="12" t="s">
        <v>33</v>
      </c>
      <c r="J707" s="13">
        <v>5798.4699999999993</v>
      </c>
      <c r="K707" s="14">
        <v>0.11957309384575647</v>
      </c>
      <c r="L707" s="15">
        <v>0.224746</v>
      </c>
      <c r="M707" s="16">
        <v>6791.2544440000001</v>
      </c>
      <c r="N707" s="17">
        <f t="shared" si="156"/>
        <v>1526.307271271224</v>
      </c>
      <c r="O707" s="16">
        <f t="shared" si="157"/>
        <v>812.05130496282266</v>
      </c>
      <c r="P707" s="14">
        <v>8.4281479887300392E-2</v>
      </c>
      <c r="Q707" s="15">
        <v>0.127358</v>
      </c>
      <c r="R707" s="13">
        <v>7380.75</v>
      </c>
      <c r="S707" s="17">
        <f t="shared" si="158"/>
        <v>939.99755849999997</v>
      </c>
      <c r="T707" s="16">
        <f t="shared" si="159"/>
        <v>622.06053267819232</v>
      </c>
      <c r="U707" s="14">
        <v>0</v>
      </c>
      <c r="V707" s="15">
        <v>2.3095417853192909E-2</v>
      </c>
      <c r="W707" s="13">
        <v>5504.903888888889</v>
      </c>
      <c r="X707" s="17">
        <f t="shared" si="160"/>
        <v>127.13805555555552</v>
      </c>
      <c r="Y707" s="16">
        <f t="shared" si="161"/>
        <v>0</v>
      </c>
      <c r="Z707" s="14">
        <v>0.93007154396491964</v>
      </c>
      <c r="AA707" s="15">
        <v>0.94874854918625096</v>
      </c>
      <c r="AB707" s="13">
        <v>5798.4699999999993</v>
      </c>
      <c r="AC707" s="16">
        <f t="shared" si="162"/>
        <v>5501.29</v>
      </c>
      <c r="AD707" s="16">
        <f t="shared" si="163"/>
        <v>5392.991945534267</v>
      </c>
      <c r="AE707" s="14">
        <v>6.4799999999999996E-2</v>
      </c>
      <c r="AF707" s="14">
        <v>5.7692307691999997E-2</v>
      </c>
      <c r="AG707" s="22">
        <v>52</v>
      </c>
      <c r="AH707" s="17">
        <f t="shared" si="164"/>
        <v>2.9999999999839999</v>
      </c>
      <c r="AI707" s="17">
        <f t="shared" si="165"/>
        <v>3.3695999999999997</v>
      </c>
      <c r="AJ707" s="14">
        <v>0.01</v>
      </c>
      <c r="AK707" s="15">
        <v>0</v>
      </c>
      <c r="AL707" s="21">
        <v>82.723384333333328</v>
      </c>
      <c r="AM707" s="16">
        <f t="shared" si="166"/>
        <v>0</v>
      </c>
      <c r="AN707" s="16">
        <f t="shared" si="167"/>
        <v>0.82723384333333327</v>
      </c>
      <c r="AO707" s="27">
        <v>0.3864297455059813</v>
      </c>
      <c r="AP707" s="27">
        <v>0.33455668811374667</v>
      </c>
    </row>
    <row r="708" spans="1:42" customFormat="1" x14ac:dyDescent="0.25">
      <c r="A708" t="str">
        <f t="shared" si="168"/>
        <v>46174ColombiaPhilip MorrisPhilip Morris</v>
      </c>
      <c r="B708" t="str">
        <f t="shared" si="155"/>
        <v>46174ColombiaPhilip Morris</v>
      </c>
      <c r="C708" s="11">
        <v>46174</v>
      </c>
      <c r="D708" s="12" t="s">
        <v>18</v>
      </c>
      <c r="E708" s="12" t="s">
        <v>227</v>
      </c>
      <c r="F708" s="12" t="s">
        <v>157</v>
      </c>
      <c r="G708" s="12" t="s">
        <v>157</v>
      </c>
      <c r="H708" s="12" t="s">
        <v>36</v>
      </c>
      <c r="I708" s="12" t="s">
        <v>37</v>
      </c>
      <c r="J708" s="13">
        <v>2193.6600000000003</v>
      </c>
      <c r="K708" s="14">
        <v>8.2500689694163784E-2</v>
      </c>
      <c r="L708" s="15">
        <v>0.13917399999999999</v>
      </c>
      <c r="M708" s="16">
        <v>2451</v>
      </c>
      <c r="N708" s="17">
        <f t="shared" si="156"/>
        <v>341.11547400000001</v>
      </c>
      <c r="O708" s="16">
        <f t="shared" si="157"/>
        <v>202.20919044039545</v>
      </c>
      <c r="P708" s="14">
        <v>2.7249018761267407E-2</v>
      </c>
      <c r="Q708" s="15">
        <v>2.0212000000000001E-2</v>
      </c>
      <c r="R708" s="13">
        <v>2399.5</v>
      </c>
      <c r="S708" s="17">
        <f t="shared" si="158"/>
        <v>48.498694</v>
      </c>
      <c r="T708" s="16">
        <f t="shared" si="159"/>
        <v>65.384020517661142</v>
      </c>
      <c r="U708" s="14">
        <v>4.0308995783009206E-2</v>
      </c>
      <c r="V708" s="15">
        <v>5.5994252000405156E-2</v>
      </c>
      <c r="W708" s="13">
        <v>2632.7999999999997</v>
      </c>
      <c r="X708" s="17">
        <f t="shared" si="160"/>
        <v>147.42166666666668</v>
      </c>
      <c r="Y708" s="16">
        <f t="shared" si="161"/>
        <v>106.12552409750663</v>
      </c>
      <c r="Z708" s="14">
        <v>0.94</v>
      </c>
      <c r="AA708" s="15">
        <v>0.95572467930160077</v>
      </c>
      <c r="AB708" s="13">
        <v>2193.6600000000003</v>
      </c>
      <c r="AC708" s="16">
        <f t="shared" si="162"/>
        <v>2096.5349999967498</v>
      </c>
      <c r="AD708" s="16">
        <f t="shared" si="163"/>
        <v>2062.0404000000003</v>
      </c>
      <c r="AE708" s="14">
        <v>9.3600000000000003E-2</v>
      </c>
      <c r="AF708" s="14">
        <v>6.6666666666000005E-2</v>
      </c>
      <c r="AG708" s="22">
        <v>15</v>
      </c>
      <c r="AH708" s="17">
        <f t="shared" si="164"/>
        <v>0.99999999999000011</v>
      </c>
      <c r="AI708" s="17">
        <f t="shared" si="165"/>
        <v>1.4040000000000001</v>
      </c>
      <c r="AJ708" s="14">
        <v>0.01</v>
      </c>
      <c r="AK708" s="15">
        <v>8.6870603858484802E-2</v>
      </c>
      <c r="AL708" s="21">
        <v>2.3849754081647916</v>
      </c>
      <c r="AM708" s="16">
        <f t="shared" si="166"/>
        <v>0.20718425389491171</v>
      </c>
      <c r="AN708" s="16">
        <f t="shared" si="167"/>
        <v>2.3849754081647915E-2</v>
      </c>
      <c r="AO708" s="27">
        <v>0.38237725343928403</v>
      </c>
      <c r="AP708" s="27">
        <v>0.48916513995306588</v>
      </c>
    </row>
    <row r="709" spans="1:42" customFormat="1" x14ac:dyDescent="0.25">
      <c r="A709" t="str">
        <f t="shared" si="168"/>
        <v>46174PeruPricelinePriceline</v>
      </c>
      <c r="B709" t="str">
        <f t="shared" si="155"/>
        <v>46174PeruPriceline</v>
      </c>
      <c r="C709" s="11">
        <v>46174</v>
      </c>
      <c r="D709" s="12" t="s">
        <v>39</v>
      </c>
      <c r="E709" s="12" t="s">
        <v>227</v>
      </c>
      <c r="F709" s="12" t="s">
        <v>158</v>
      </c>
      <c r="G709" s="12" t="s">
        <v>158</v>
      </c>
      <c r="H709" s="12" t="s">
        <v>28</v>
      </c>
      <c r="I709" s="12" t="s">
        <v>29</v>
      </c>
      <c r="J709" s="13">
        <v>20915.849999999999</v>
      </c>
      <c r="K709" s="14">
        <v>0.17668282827992776</v>
      </c>
      <c r="L709" s="15">
        <v>0.190105</v>
      </c>
      <c r="M709" s="16">
        <v>20895.049986000002</v>
      </c>
      <c r="N709" s="17">
        <f t="shared" si="156"/>
        <v>3972.2534775885301</v>
      </c>
      <c r="O709" s="16">
        <f t="shared" si="157"/>
        <v>3691.7965285769451</v>
      </c>
      <c r="P709" s="14">
        <v>0.1284976234252902</v>
      </c>
      <c r="Q709" s="15">
        <v>4.4977000000000003E-2</v>
      </c>
      <c r="R709" s="13">
        <v>21907.166651</v>
      </c>
      <c r="S709" s="17">
        <f t="shared" si="158"/>
        <v>985.31863446202703</v>
      </c>
      <c r="T709" s="16">
        <f t="shared" si="159"/>
        <v>2815.0188506352738</v>
      </c>
      <c r="U709" s="14">
        <v>0.16419796192327787</v>
      </c>
      <c r="V709" s="15">
        <v>0.10748830176676293</v>
      </c>
      <c r="W709" s="13">
        <v>15551.731111111112</v>
      </c>
      <c r="X709" s="17">
        <f t="shared" si="160"/>
        <v>1671.6291666666666</v>
      </c>
      <c r="Y709" s="16">
        <f t="shared" si="161"/>
        <v>2553.5625528232781</v>
      </c>
      <c r="Z709" s="14">
        <v>0.92226574887438495</v>
      </c>
      <c r="AA709" s="15">
        <v>0.76715983333213844</v>
      </c>
      <c r="AB709" s="13">
        <v>20915.849999999999</v>
      </c>
      <c r="AC709" s="16">
        <f t="shared" si="162"/>
        <v>16045.800000000007</v>
      </c>
      <c r="AD709" s="16">
        <f t="shared" si="163"/>
        <v>19289.972063594301</v>
      </c>
      <c r="AE709" s="14">
        <v>8.2900000000000001E-2</v>
      </c>
      <c r="AF709" s="14">
        <v>0.13445378151199999</v>
      </c>
      <c r="AG709" s="22">
        <v>119</v>
      </c>
      <c r="AH709" s="17">
        <f t="shared" si="164"/>
        <v>15.999999999927999</v>
      </c>
      <c r="AI709" s="17">
        <f t="shared" si="165"/>
        <v>9.8651</v>
      </c>
      <c r="AJ709" s="14">
        <v>0.01</v>
      </c>
      <c r="AK709" s="15">
        <v>0</v>
      </c>
      <c r="AL709" s="21">
        <v>245.80356650000002</v>
      </c>
      <c r="AM709" s="16">
        <f t="shared" si="166"/>
        <v>0</v>
      </c>
      <c r="AN709" s="16">
        <f t="shared" si="167"/>
        <v>2.4580356650000001</v>
      </c>
      <c r="AO709" s="27">
        <v>0.39577494354884468</v>
      </c>
      <c r="AP709" s="27">
        <v>0.38047293904749763</v>
      </c>
    </row>
    <row r="710" spans="1:42" customFormat="1" x14ac:dyDescent="0.25">
      <c r="A710" t="str">
        <f t="shared" si="168"/>
        <v>46174PeruProctor FinancialProctor</v>
      </c>
      <c r="B710" t="str">
        <f t="shared" si="155"/>
        <v>46174PeruProctor</v>
      </c>
      <c r="C710" s="11">
        <v>46174</v>
      </c>
      <c r="D710" s="12" t="s">
        <v>39</v>
      </c>
      <c r="E710" s="12" t="s">
        <v>227</v>
      </c>
      <c r="F710" s="12" t="s">
        <v>159</v>
      </c>
      <c r="G710" s="12" t="s">
        <v>160</v>
      </c>
      <c r="H710" s="12" t="s">
        <v>32</v>
      </c>
      <c r="I710" s="12" t="s">
        <v>33</v>
      </c>
      <c r="J710" s="13">
        <v>3395.6299999999992</v>
      </c>
      <c r="K710" s="14">
        <v>0.16014226368740297</v>
      </c>
      <c r="L710" s="15">
        <v>0.26663999999999999</v>
      </c>
      <c r="M710" s="16">
        <v>3876.25</v>
      </c>
      <c r="N710" s="17">
        <f t="shared" si="156"/>
        <v>1033.5633</v>
      </c>
      <c r="O710" s="16">
        <f t="shared" si="157"/>
        <v>620.75144961829574</v>
      </c>
      <c r="P710" s="14">
        <v>9.0000000000000011E-2</v>
      </c>
      <c r="Q710" s="15">
        <v>7.3231000000000004E-2</v>
      </c>
      <c r="R710" s="13">
        <v>3922.5</v>
      </c>
      <c r="S710" s="17">
        <f t="shared" si="158"/>
        <v>287.24859750000002</v>
      </c>
      <c r="T710" s="16">
        <f t="shared" si="159"/>
        <v>353.02500000000003</v>
      </c>
      <c r="U710" s="14">
        <v>0</v>
      </c>
      <c r="V710" s="15">
        <v>8.5837865181081201E-3</v>
      </c>
      <c r="W710" s="13">
        <v>3369.4661111111109</v>
      </c>
      <c r="X710" s="17">
        <f t="shared" si="160"/>
        <v>28.92277777777775</v>
      </c>
      <c r="Y710" s="16">
        <f t="shared" si="161"/>
        <v>0</v>
      </c>
      <c r="Z710" s="14">
        <v>0.93007154396491964</v>
      </c>
      <c r="AA710" s="15">
        <v>0.96832104793514062</v>
      </c>
      <c r="AB710" s="13">
        <v>3395.6299999999992</v>
      </c>
      <c r="AC710" s="16">
        <f t="shared" si="162"/>
        <v>3288.0600000000009</v>
      </c>
      <c r="AD710" s="16">
        <f t="shared" si="163"/>
        <v>3158.1788368335992</v>
      </c>
      <c r="AE710" s="14">
        <v>0.1055</v>
      </c>
      <c r="AF710" s="14">
        <v>0.26923076923</v>
      </c>
      <c r="AG710" s="22">
        <v>26</v>
      </c>
      <c r="AH710" s="17">
        <f t="shared" si="164"/>
        <v>6.99999999998</v>
      </c>
      <c r="AI710" s="17">
        <f t="shared" si="165"/>
        <v>2.7429999999999999</v>
      </c>
      <c r="AJ710" s="14">
        <v>0.01</v>
      </c>
      <c r="AK710" s="15">
        <v>0</v>
      </c>
      <c r="AL710" s="21">
        <v>44.239052916666665</v>
      </c>
      <c r="AM710" s="16">
        <f t="shared" si="166"/>
        <v>0</v>
      </c>
      <c r="AN710" s="16">
        <f t="shared" si="167"/>
        <v>0.44239052916666666</v>
      </c>
      <c r="AO710" s="27">
        <v>0.23894865737575047</v>
      </c>
      <c r="AP710" s="27">
        <v>0.25383733867855729</v>
      </c>
    </row>
    <row r="711" spans="1:42" customFormat="1" x14ac:dyDescent="0.25">
      <c r="A711" t="str">
        <f t="shared" si="168"/>
        <v>46174ColombiaRebelRebel LATAM</v>
      </c>
      <c r="B711" t="str">
        <f t="shared" si="155"/>
        <v>46174ColombiaRebel LATAM</v>
      </c>
      <c r="C711" s="11">
        <v>46174</v>
      </c>
      <c r="D711" s="12" t="s">
        <v>18</v>
      </c>
      <c r="E711" s="12" t="s">
        <v>227</v>
      </c>
      <c r="F711" s="12" t="s">
        <v>163</v>
      </c>
      <c r="G711" s="12" t="s">
        <v>164</v>
      </c>
      <c r="H711" s="12" t="s">
        <v>21</v>
      </c>
      <c r="I711" s="12" t="s">
        <v>22</v>
      </c>
      <c r="J711" s="13">
        <v>342859.97999999986</v>
      </c>
      <c r="K711" s="14">
        <v>0.15687000000000001</v>
      </c>
      <c r="L711" s="15">
        <v>0.19419</v>
      </c>
      <c r="M711" s="16">
        <v>406574.74998399999</v>
      </c>
      <c r="N711" s="17">
        <f t="shared" si="156"/>
        <v>78952.750699392956</v>
      </c>
      <c r="O711" s="16">
        <f t="shared" si="157"/>
        <v>63779.38102999008</v>
      </c>
      <c r="P711" s="14">
        <v>4.9500000000000002E-2</v>
      </c>
      <c r="Q711" s="15">
        <v>6.7499000000000003E-2</v>
      </c>
      <c r="R711" s="13">
        <v>419649.24999899999</v>
      </c>
      <c r="S711" s="17">
        <f t="shared" si="158"/>
        <v>28325.904725682503</v>
      </c>
      <c r="T711" s="16">
        <f t="shared" si="159"/>
        <v>20772.637874950502</v>
      </c>
      <c r="U711" s="14">
        <v>0.16106034022097943</v>
      </c>
      <c r="V711" s="15">
        <v>0.1568353759534995</v>
      </c>
      <c r="W711" s="13">
        <v>342860.21750000003</v>
      </c>
      <c r="X711" s="17">
        <f t="shared" si="160"/>
        <v>53772.611111111109</v>
      </c>
      <c r="Y711" s="16">
        <f t="shared" si="161"/>
        <v>55221.183278789009</v>
      </c>
      <c r="Z711" s="14">
        <v>0.86429999999999996</v>
      </c>
      <c r="AA711" s="15">
        <v>0.86935127278488455</v>
      </c>
      <c r="AB711" s="13">
        <v>342859.97999999986</v>
      </c>
      <c r="AC711" s="16">
        <f t="shared" si="162"/>
        <v>298065.75999999995</v>
      </c>
      <c r="AD711" s="16">
        <f t="shared" si="163"/>
        <v>296333.88071399985</v>
      </c>
      <c r="AE711" s="14">
        <v>5.2699999999999997E-2</v>
      </c>
      <c r="AF711" s="14">
        <v>4.9553208772999999E-2</v>
      </c>
      <c r="AG711" s="22">
        <v>2462</v>
      </c>
      <c r="AH711" s="17">
        <f t="shared" si="164"/>
        <v>121.99999999912599</v>
      </c>
      <c r="AI711" s="17">
        <f t="shared" si="165"/>
        <v>129.7474</v>
      </c>
      <c r="AJ711" s="14">
        <v>0.01</v>
      </c>
      <c r="AK711" s="15">
        <v>1.3266482969710388E-3</v>
      </c>
      <c r="AL711" s="21">
        <v>3058.3121179166665</v>
      </c>
      <c r="AM711" s="16">
        <f t="shared" si="166"/>
        <v>4.0573045628400362</v>
      </c>
      <c r="AN711" s="16">
        <f t="shared" si="167"/>
        <v>30.583121179166664</v>
      </c>
      <c r="AO711" s="27">
        <v>0.21008017938807286</v>
      </c>
      <c r="AP711" s="27">
        <v>0.26129549004655278</v>
      </c>
    </row>
    <row r="712" spans="1:42" customFormat="1" x14ac:dyDescent="0.25">
      <c r="A712" t="str">
        <f t="shared" si="168"/>
        <v>46174ColombiaRedebanRedeban</v>
      </c>
      <c r="B712" t="str">
        <f t="shared" si="155"/>
        <v>46174ColombiaRedeban</v>
      </c>
      <c r="C712" s="11">
        <v>46174</v>
      </c>
      <c r="D712" s="12" t="s">
        <v>18</v>
      </c>
      <c r="E712" s="12" t="s">
        <v>227</v>
      </c>
      <c r="F712" s="12" t="s">
        <v>165</v>
      </c>
      <c r="G712" s="12" t="s">
        <v>165</v>
      </c>
      <c r="H712" s="12" t="s">
        <v>36</v>
      </c>
      <c r="I712" s="12" t="s">
        <v>37</v>
      </c>
      <c r="J712" s="13">
        <v>5497.029239999998</v>
      </c>
      <c r="K712" s="14">
        <v>6.3000000000000014E-2</v>
      </c>
      <c r="L712" s="15">
        <v>0.12257899999999999</v>
      </c>
      <c r="M712" s="16">
        <v>5449.5</v>
      </c>
      <c r="N712" s="17">
        <f t="shared" si="156"/>
        <v>667.9942605</v>
      </c>
      <c r="O712" s="16">
        <f t="shared" si="157"/>
        <v>343.31850000000009</v>
      </c>
      <c r="P712" s="14">
        <v>9.5185349275279107E-3</v>
      </c>
      <c r="Q712" s="15">
        <v>2.0220999999999999E-2</v>
      </c>
      <c r="R712" s="13">
        <v>5736.5</v>
      </c>
      <c r="S712" s="17">
        <f t="shared" si="158"/>
        <v>115.9977665</v>
      </c>
      <c r="T712" s="16">
        <f t="shared" si="159"/>
        <v>54.603075611763863</v>
      </c>
      <c r="U712" s="14">
        <v>0</v>
      </c>
      <c r="V712" s="15">
        <v>0</v>
      </c>
      <c r="W712" s="13">
        <v>5399.3063888888892</v>
      </c>
      <c r="X712" s="17">
        <f t="shared" si="160"/>
        <v>0</v>
      </c>
      <c r="Y712" s="16">
        <f t="shared" si="161"/>
        <v>0</v>
      </c>
      <c r="Z712" s="14">
        <v>0.94</v>
      </c>
      <c r="AA712" s="15">
        <v>0.92221664473627596</v>
      </c>
      <c r="AB712" s="13">
        <v>5497.029239999998</v>
      </c>
      <c r="AC712" s="16">
        <f t="shared" si="162"/>
        <v>5069.4518617299991</v>
      </c>
      <c r="AD712" s="16">
        <f t="shared" si="163"/>
        <v>5167.2074855999981</v>
      </c>
      <c r="AE712" s="14">
        <v>0.05</v>
      </c>
      <c r="AF712" s="14">
        <v>5.4054054054000003E-2</v>
      </c>
      <c r="AG712" s="22">
        <v>37</v>
      </c>
      <c r="AH712" s="17">
        <f t="shared" si="164"/>
        <v>1.999999999998</v>
      </c>
      <c r="AI712" s="17">
        <f t="shared" si="165"/>
        <v>1.85</v>
      </c>
      <c r="AJ712" s="14">
        <v>0.01</v>
      </c>
      <c r="AK712" s="15">
        <v>3.7434642210660458E-2</v>
      </c>
      <c r="AL712" s="21">
        <v>46.651472333303168</v>
      </c>
      <c r="AM712" s="16">
        <f t="shared" si="166"/>
        <v>1.7463811753977294</v>
      </c>
      <c r="AN712" s="16">
        <f t="shared" si="167"/>
        <v>0.46651472333303168</v>
      </c>
      <c r="AO712" s="27">
        <v>0.44689353459645204</v>
      </c>
      <c r="AP712" s="27">
        <v>0.46701147156818301</v>
      </c>
    </row>
    <row r="713" spans="1:42" customFormat="1" x14ac:dyDescent="0.25">
      <c r="A713" t="str">
        <f t="shared" si="168"/>
        <v>46174ColombiaRepsolRepsol</v>
      </c>
      <c r="B713" t="str">
        <f t="shared" si="155"/>
        <v>46174ColombiaRepsol</v>
      </c>
      <c r="C713" s="11">
        <v>46174</v>
      </c>
      <c r="D713" s="12" t="s">
        <v>18</v>
      </c>
      <c r="E713" s="12" t="s">
        <v>227</v>
      </c>
      <c r="F713" s="12" t="s">
        <v>166</v>
      </c>
      <c r="G713" s="12" t="s">
        <v>166</v>
      </c>
      <c r="H713" s="12" t="s">
        <v>63</v>
      </c>
      <c r="I713" s="12" t="s">
        <v>64</v>
      </c>
      <c r="J713" s="13">
        <v>7938.2499999950032</v>
      </c>
      <c r="K713" s="14">
        <v>0.24098418289416765</v>
      </c>
      <c r="L713" s="15">
        <v>0.160328</v>
      </c>
      <c r="M713" s="16">
        <v>9096.5</v>
      </c>
      <c r="N713" s="17">
        <f t="shared" si="156"/>
        <v>1458.4236519999999</v>
      </c>
      <c r="O713" s="16">
        <f t="shared" si="157"/>
        <v>2192.1126196967962</v>
      </c>
      <c r="P713" s="14">
        <v>8.2138149586583165E-2</v>
      </c>
      <c r="Q713" s="15">
        <v>2.5055999999999998E-2</v>
      </c>
      <c r="R713" s="13">
        <v>9279</v>
      </c>
      <c r="S713" s="17">
        <f t="shared" si="158"/>
        <v>232.49462399999999</v>
      </c>
      <c r="T713" s="16">
        <f t="shared" si="159"/>
        <v>762.15989001390517</v>
      </c>
      <c r="U713" s="14">
        <v>0.24150149812334745</v>
      </c>
      <c r="V713" s="15">
        <v>0.18768022130117884</v>
      </c>
      <c r="W713" s="13">
        <v>8271.0811111111107</v>
      </c>
      <c r="X713" s="17">
        <f t="shared" si="160"/>
        <v>1552.3183333333334</v>
      </c>
      <c r="Y713" s="16">
        <f t="shared" si="161"/>
        <v>1997.4784794330544</v>
      </c>
      <c r="Z713" s="14">
        <v>0.6</v>
      </c>
      <c r="AA713" s="15">
        <v>0.70307299876356821</v>
      </c>
      <c r="AB713" s="13">
        <v>7938.2499999950032</v>
      </c>
      <c r="AC713" s="16">
        <f t="shared" si="162"/>
        <v>5581.1692324313826</v>
      </c>
      <c r="AD713" s="16">
        <f t="shared" si="163"/>
        <v>4762.9499999970021</v>
      </c>
      <c r="AE713" s="14">
        <v>0.1883</v>
      </c>
      <c r="AF713" s="14">
        <v>8.1081081080999998E-2</v>
      </c>
      <c r="AG713" s="22">
        <v>74</v>
      </c>
      <c r="AH713" s="17">
        <f t="shared" si="164"/>
        <v>5.9999999999939995</v>
      </c>
      <c r="AI713" s="17">
        <f t="shared" si="165"/>
        <v>13.934199999999999</v>
      </c>
      <c r="AJ713" s="14">
        <v>0.01</v>
      </c>
      <c r="AK713" s="15">
        <v>0</v>
      </c>
      <c r="AL713" s="21">
        <v>75.417999999999921</v>
      </c>
      <c r="AM713" s="16">
        <f t="shared" si="166"/>
        <v>0</v>
      </c>
      <c r="AN713" s="16">
        <f t="shared" si="167"/>
        <v>0.75417999999999918</v>
      </c>
      <c r="AO713" s="27">
        <v>0.33157168483212113</v>
      </c>
      <c r="AP713" s="27">
        <v>0.42521518834231797</v>
      </c>
    </row>
    <row r="714" spans="1:42" customFormat="1" x14ac:dyDescent="0.25">
      <c r="A714" t="str">
        <f t="shared" si="168"/>
        <v>46174ColombiaRing AmazonRing Amazon</v>
      </c>
      <c r="B714" t="str">
        <f t="shared" si="155"/>
        <v>46174ColombiaRing Amazon</v>
      </c>
      <c r="C714" s="11">
        <v>46174</v>
      </c>
      <c r="D714" s="12" t="s">
        <v>18</v>
      </c>
      <c r="E714" s="12" t="s">
        <v>227</v>
      </c>
      <c r="F714" s="12" t="s">
        <v>167</v>
      </c>
      <c r="G714" s="12" t="s">
        <v>167</v>
      </c>
      <c r="H714" s="12" t="s">
        <v>21</v>
      </c>
      <c r="I714" s="12" t="s">
        <v>22</v>
      </c>
      <c r="J714" s="13">
        <v>9332.9699999999993</v>
      </c>
      <c r="K714" s="14">
        <v>0.14361793133783401</v>
      </c>
      <c r="L714" s="15">
        <v>0.204232</v>
      </c>
      <c r="M714" s="16">
        <v>9778.6833320000005</v>
      </c>
      <c r="N714" s="17">
        <f t="shared" si="156"/>
        <v>1997.1200542610241</v>
      </c>
      <c r="O714" s="16">
        <f t="shared" si="157"/>
        <v>1404.3942713495981</v>
      </c>
      <c r="P714" s="14">
        <v>4.4449258500328583E-2</v>
      </c>
      <c r="Q714" s="15">
        <v>7.7274999999999996E-2</v>
      </c>
      <c r="R714" s="13">
        <v>10126.166665999999</v>
      </c>
      <c r="S714" s="17">
        <f t="shared" si="158"/>
        <v>782.49952911514993</v>
      </c>
      <c r="T714" s="16">
        <f t="shared" si="159"/>
        <v>450.10059975444443</v>
      </c>
      <c r="U714" s="14">
        <v>4.7560026736455444E-2</v>
      </c>
      <c r="V714" s="15">
        <v>2.4399275981767433E-4</v>
      </c>
      <c r="W714" s="13">
        <v>6581.4794444444442</v>
      </c>
      <c r="X714" s="17">
        <f t="shared" si="160"/>
        <v>1.6058333333332939</v>
      </c>
      <c r="Y714" s="16">
        <f t="shared" si="161"/>
        <v>313.01533834320969</v>
      </c>
      <c r="Z714" s="14">
        <v>0.79910000000000003</v>
      </c>
      <c r="AA714" s="15">
        <v>0.71000121076141898</v>
      </c>
      <c r="AB714" s="13">
        <v>9332.9699999999993</v>
      </c>
      <c r="AC714" s="16">
        <f t="shared" si="162"/>
        <v>6626.42</v>
      </c>
      <c r="AD714" s="16">
        <f t="shared" si="163"/>
        <v>7457.9763269999994</v>
      </c>
      <c r="AE714" s="14">
        <v>5.4600000000000003E-2</v>
      </c>
      <c r="AF714" s="14">
        <v>6.0606060606000003E-2</v>
      </c>
      <c r="AG714" s="22">
        <v>66</v>
      </c>
      <c r="AH714" s="17">
        <f t="shared" si="164"/>
        <v>3.9999999999960001</v>
      </c>
      <c r="AI714" s="17">
        <f t="shared" si="165"/>
        <v>3.6036000000000001</v>
      </c>
      <c r="AJ714" s="14">
        <v>0.01</v>
      </c>
      <c r="AK714" s="15">
        <v>0.21735959451320502</v>
      </c>
      <c r="AL714" s="21">
        <v>91.462151666666671</v>
      </c>
      <c r="AM714" s="16">
        <f t="shared" si="166"/>
        <v>19.880176199571927</v>
      </c>
      <c r="AN714" s="16">
        <f t="shared" si="167"/>
        <v>0.91462151666666669</v>
      </c>
      <c r="AO714" s="27">
        <v>-0.5688987692942914</v>
      </c>
      <c r="AP714" s="27">
        <v>0.1238198235203688</v>
      </c>
    </row>
    <row r="715" spans="1:42" customFormat="1" x14ac:dyDescent="0.25">
      <c r="A715" t="str">
        <f t="shared" si="168"/>
        <v>46174ColombiaRobinhoodRobinhood</v>
      </c>
      <c r="B715" t="str">
        <f t="shared" si="155"/>
        <v>46174ColombiaRobinhood</v>
      </c>
      <c r="C715" s="11">
        <v>46174</v>
      </c>
      <c r="D715" s="12" t="s">
        <v>18</v>
      </c>
      <c r="E715" s="12" t="s">
        <v>227</v>
      </c>
      <c r="F715" s="12" t="s">
        <v>168</v>
      </c>
      <c r="G715" s="12" t="s">
        <v>168</v>
      </c>
      <c r="H715" s="12" t="s">
        <v>32</v>
      </c>
      <c r="I715" s="12" t="s">
        <v>33</v>
      </c>
      <c r="J715" s="13">
        <v>15992.799999999996</v>
      </c>
      <c r="K715" s="14">
        <v>0.16890776587730952</v>
      </c>
      <c r="L715" s="15">
        <v>0.13762099999999999</v>
      </c>
      <c r="M715" s="16">
        <v>14222.516664000001</v>
      </c>
      <c r="N715" s="17">
        <f t="shared" si="156"/>
        <v>1957.316965816344</v>
      </c>
      <c r="O715" s="16">
        <f t="shared" si="157"/>
        <v>2402.2935148690453</v>
      </c>
      <c r="P715" s="14">
        <v>6.6475320956095998E-2</v>
      </c>
      <c r="Q715" s="15">
        <v>5.6322999999999998E-2</v>
      </c>
      <c r="R715" s="13">
        <v>15233.516664000001</v>
      </c>
      <c r="S715" s="17">
        <f t="shared" si="158"/>
        <v>857.99735906647197</v>
      </c>
      <c r="T715" s="16">
        <f t="shared" si="159"/>
        <v>1012.6529095294369</v>
      </c>
      <c r="U715" s="14">
        <v>6.8804074408484586E-2</v>
      </c>
      <c r="V715" s="15">
        <v>7.0499080743372938E-2</v>
      </c>
      <c r="W715" s="13">
        <v>17541.800833333335</v>
      </c>
      <c r="X715" s="17">
        <f t="shared" si="160"/>
        <v>1236.6808333333333</v>
      </c>
      <c r="Y715" s="16">
        <f t="shared" si="161"/>
        <v>1206.9473697954836</v>
      </c>
      <c r="Z715" s="14">
        <v>0.9</v>
      </c>
      <c r="AA715" s="15">
        <v>0.7785040768345759</v>
      </c>
      <c r="AB715" s="13">
        <v>15992.799999999996</v>
      </c>
      <c r="AC715" s="16">
        <f t="shared" si="162"/>
        <v>12450.460000000003</v>
      </c>
      <c r="AD715" s="16">
        <f t="shared" si="163"/>
        <v>14393.519999999997</v>
      </c>
      <c r="AE715" s="14">
        <v>9.0999999999999998E-2</v>
      </c>
      <c r="AF715" s="14">
        <v>0.117021276595</v>
      </c>
      <c r="AG715" s="22">
        <v>94</v>
      </c>
      <c r="AH715" s="17">
        <f t="shared" si="164"/>
        <v>10.999999999930001</v>
      </c>
      <c r="AI715" s="17">
        <f t="shared" si="165"/>
        <v>8.5540000000000003</v>
      </c>
      <c r="AJ715" s="14">
        <v>0.01</v>
      </c>
      <c r="AK715" s="15">
        <v>5.6548105853945922E-2</v>
      </c>
      <c r="AL715" s="21">
        <v>194.64219133333333</v>
      </c>
      <c r="AM715" s="16">
        <f t="shared" si="166"/>
        <v>11.006647239161328</v>
      </c>
      <c r="AN715" s="16">
        <f t="shared" si="167"/>
        <v>1.9464219133333334</v>
      </c>
      <c r="AO715" s="27">
        <v>0.32936663902219904</v>
      </c>
      <c r="AP715" s="27">
        <v>0.21614937189254868</v>
      </c>
    </row>
    <row r="716" spans="1:42" customFormat="1" x14ac:dyDescent="0.25">
      <c r="A716" t="str">
        <f t="shared" si="168"/>
        <v>46174ColombiaSamsaraSamsara</v>
      </c>
      <c r="B716" t="str">
        <f t="shared" si="155"/>
        <v>46174ColombiaSamsara</v>
      </c>
      <c r="C716" s="11">
        <v>46174</v>
      </c>
      <c r="D716" s="12" t="s">
        <v>18</v>
      </c>
      <c r="E716" s="12" t="s">
        <v>227</v>
      </c>
      <c r="F716" s="12" t="s">
        <v>169</v>
      </c>
      <c r="G716" s="12" t="s">
        <v>169</v>
      </c>
      <c r="H716" s="12" t="s">
        <v>32</v>
      </c>
      <c r="I716" s="12" t="s">
        <v>33</v>
      </c>
      <c r="J716" s="13">
        <v>5651.2663899999998</v>
      </c>
      <c r="K716" s="14">
        <v>0.16764713330103806</v>
      </c>
      <c r="L716" s="15">
        <v>0.16389500000000001</v>
      </c>
      <c r="M716" s="16">
        <v>6776.999992</v>
      </c>
      <c r="N716" s="17">
        <f t="shared" si="156"/>
        <v>1110.71641368884</v>
      </c>
      <c r="O716" s="16">
        <f t="shared" si="157"/>
        <v>1136.1446210399579</v>
      </c>
      <c r="P716" s="14">
        <v>4.037916989909477E-2</v>
      </c>
      <c r="Q716" s="15">
        <v>3.3690999999999999E-2</v>
      </c>
      <c r="R716" s="13">
        <v>7405.499992</v>
      </c>
      <c r="S716" s="17">
        <f t="shared" si="158"/>
        <v>249.498700230472</v>
      </c>
      <c r="T716" s="16">
        <f t="shared" si="159"/>
        <v>299.02794236471294</v>
      </c>
      <c r="U716" s="14">
        <v>1.6332553701869718E-2</v>
      </c>
      <c r="V716" s="15">
        <v>2.8940580477100991E-2</v>
      </c>
      <c r="W716" s="13">
        <v>5573.9302777777775</v>
      </c>
      <c r="X716" s="17">
        <f t="shared" si="160"/>
        <v>161.31277777777765</v>
      </c>
      <c r="Y716" s="16">
        <f t="shared" si="161"/>
        <v>91.036515592283152</v>
      </c>
      <c r="Z716" s="14">
        <v>0.96</v>
      </c>
      <c r="AA716" s="15">
        <v>0.97348379087116432</v>
      </c>
      <c r="AB716" s="13">
        <v>5651.2663899999998</v>
      </c>
      <c r="AC716" s="16">
        <f t="shared" si="162"/>
        <v>5501.4162285599996</v>
      </c>
      <c r="AD716" s="16">
        <f t="shared" si="163"/>
        <v>5425.2157343999997</v>
      </c>
      <c r="AE716" s="14">
        <v>7.8E-2</v>
      </c>
      <c r="AF716" s="14">
        <v>4.7619047619000002E-2</v>
      </c>
      <c r="AG716" s="22">
        <v>42</v>
      </c>
      <c r="AH716" s="17">
        <f t="shared" si="164"/>
        <v>1.999999999998</v>
      </c>
      <c r="AI716" s="17">
        <f t="shared" si="165"/>
        <v>3.2759999999999998</v>
      </c>
      <c r="AJ716" s="14">
        <v>0.01</v>
      </c>
      <c r="AK716" s="15">
        <v>0</v>
      </c>
      <c r="AL716" s="21">
        <v>83.62234060615333</v>
      </c>
      <c r="AM716" s="16">
        <f t="shared" si="166"/>
        <v>0</v>
      </c>
      <c r="AN716" s="16">
        <f t="shared" si="167"/>
        <v>0.83622340606153334</v>
      </c>
      <c r="AO716" s="27">
        <v>0.34424205552402332</v>
      </c>
      <c r="AP716" s="27">
        <v>0.33100564870765153</v>
      </c>
    </row>
    <row r="717" spans="1:42" customFormat="1" x14ac:dyDescent="0.25">
      <c r="A717" t="str">
        <f t="shared" si="168"/>
        <v>46174ColombiaSamsung GroupSamsung Electronics</v>
      </c>
      <c r="B717" t="str">
        <f t="shared" si="155"/>
        <v>46174ColombiaSamsung Electronics</v>
      </c>
      <c r="C717" s="11">
        <v>46174</v>
      </c>
      <c r="D717" s="12" t="s">
        <v>18</v>
      </c>
      <c r="E717" s="12" t="s">
        <v>227</v>
      </c>
      <c r="F717" s="12" t="s">
        <v>170</v>
      </c>
      <c r="G717" s="12" t="s">
        <v>171</v>
      </c>
      <c r="H717" s="12" t="s">
        <v>36</v>
      </c>
      <c r="I717" s="12" t="s">
        <v>37</v>
      </c>
      <c r="J717" s="13">
        <v>6567.430000000003</v>
      </c>
      <c r="K717" s="14">
        <v>0.108</v>
      </c>
      <c r="L717" s="15">
        <v>9.0594999999999995E-2</v>
      </c>
      <c r="M717" s="16">
        <v>9652.8333330000005</v>
      </c>
      <c r="N717" s="17">
        <f t="shared" si="156"/>
        <v>874.49843580313495</v>
      </c>
      <c r="O717" s="16">
        <f t="shared" si="157"/>
        <v>1042.505999964</v>
      </c>
      <c r="P717" s="14">
        <v>2.5235710343347938E-2</v>
      </c>
      <c r="Q717" s="15">
        <v>2.0504000000000001E-2</v>
      </c>
      <c r="R717" s="13">
        <v>10387.833333</v>
      </c>
      <c r="S717" s="17">
        <f t="shared" si="158"/>
        <v>212.99213465983203</v>
      </c>
      <c r="T717" s="16">
        <f t="shared" si="159"/>
        <v>262.1443530865626</v>
      </c>
      <c r="U717" s="14">
        <v>2.4006312031627397E-2</v>
      </c>
      <c r="V717" s="15">
        <v>0</v>
      </c>
      <c r="W717" s="13">
        <v>8967.1574999999993</v>
      </c>
      <c r="X717" s="17">
        <f t="shared" si="160"/>
        <v>0</v>
      </c>
      <c r="Y717" s="16">
        <f t="shared" si="161"/>
        <v>215.26838098174784</v>
      </c>
      <c r="Z717" s="14">
        <v>0.96730000000000005</v>
      </c>
      <c r="AA717" s="15">
        <v>0.97800806512403671</v>
      </c>
      <c r="AB717" s="13">
        <v>6567.430000000003</v>
      </c>
      <c r="AC717" s="16">
        <f t="shared" si="162"/>
        <v>6422.9995071375552</v>
      </c>
      <c r="AD717" s="16">
        <f t="shared" si="163"/>
        <v>6352.6750390000034</v>
      </c>
      <c r="AE717" s="14">
        <v>5.0799999999999998E-2</v>
      </c>
      <c r="AF717" s="14">
        <v>1.8867924527999999E-2</v>
      </c>
      <c r="AG717" s="22">
        <v>53</v>
      </c>
      <c r="AH717" s="17">
        <f t="shared" si="164"/>
        <v>0.99999999998399991</v>
      </c>
      <c r="AI717" s="17">
        <f t="shared" si="165"/>
        <v>2.6923999999999997</v>
      </c>
      <c r="AJ717" s="14">
        <v>0.01</v>
      </c>
      <c r="AK717" s="15">
        <v>0</v>
      </c>
      <c r="AL717" s="21">
        <v>56.728547157895001</v>
      </c>
      <c r="AM717" s="16">
        <f t="shared" si="166"/>
        <v>0</v>
      </c>
      <c r="AN717" s="16">
        <f t="shared" si="167"/>
        <v>0.56728547157895004</v>
      </c>
      <c r="AO717" s="27">
        <v>0.3995528683330965</v>
      </c>
      <c r="AP717" s="27">
        <v>0.48556550937404247</v>
      </c>
    </row>
    <row r="718" spans="1:42" customFormat="1" x14ac:dyDescent="0.25">
      <c r="A718" t="str">
        <f t="shared" si="168"/>
        <v>46174ColombiaSecuritas Direct España SAUSecuritas Direct España SAU</v>
      </c>
      <c r="B718" t="str">
        <f t="shared" si="155"/>
        <v>46174ColombiaSecuritas Direct España SAU</v>
      </c>
      <c r="C718" s="11">
        <v>46174</v>
      </c>
      <c r="D718" s="12" t="s">
        <v>18</v>
      </c>
      <c r="E718" s="12" t="s">
        <v>227</v>
      </c>
      <c r="F718" s="12" t="s">
        <v>172</v>
      </c>
      <c r="G718" s="12" t="s">
        <v>172</v>
      </c>
      <c r="H718" s="12" t="s">
        <v>63</v>
      </c>
      <c r="I718" s="12" t="s">
        <v>64</v>
      </c>
      <c r="J718" s="13">
        <v>14212.58</v>
      </c>
      <c r="K718" s="14">
        <v>0.19851869612024178</v>
      </c>
      <c r="L718" s="15">
        <v>0.227297</v>
      </c>
      <c r="M718" s="16">
        <v>17166.316662000001</v>
      </c>
      <c r="N718" s="17">
        <f t="shared" si="156"/>
        <v>3901.8522783226144</v>
      </c>
      <c r="O718" s="16">
        <f t="shared" si="157"/>
        <v>3407.8348009274214</v>
      </c>
      <c r="P718" s="14">
        <v>7.6492971860842973E-2</v>
      </c>
      <c r="Q718" s="15">
        <v>7.7991000000000005E-2</v>
      </c>
      <c r="R718" s="13">
        <v>17982.816662000001</v>
      </c>
      <c r="S718" s="17">
        <f t="shared" si="158"/>
        <v>1402.4978542860422</v>
      </c>
      <c r="T718" s="16">
        <f t="shared" si="159"/>
        <v>1375.5590889050643</v>
      </c>
      <c r="U718" s="14">
        <v>0.24528619074393204</v>
      </c>
      <c r="V718" s="15">
        <v>2.6911820442864932E-2</v>
      </c>
      <c r="W718" s="13">
        <v>13714.037777777778</v>
      </c>
      <c r="X718" s="17">
        <f t="shared" si="160"/>
        <v>369.06972222222197</v>
      </c>
      <c r="Y718" s="16">
        <f t="shared" si="161"/>
        <v>3363.8640862294897</v>
      </c>
      <c r="Z718" s="14">
        <v>0.9</v>
      </c>
      <c r="AA718" s="15">
        <v>0.95558001080029098</v>
      </c>
      <c r="AB718" s="13">
        <v>14212.58</v>
      </c>
      <c r="AC718" s="16">
        <f t="shared" si="162"/>
        <v>13581.257349899999</v>
      </c>
      <c r="AD718" s="16">
        <f t="shared" si="163"/>
        <v>12791.322</v>
      </c>
      <c r="AE718" s="14">
        <v>0.1545</v>
      </c>
      <c r="AF718" s="14">
        <v>8.4905660376999995E-2</v>
      </c>
      <c r="AG718" s="22">
        <v>106</v>
      </c>
      <c r="AH718" s="17">
        <f t="shared" si="164"/>
        <v>8.9999999999620002</v>
      </c>
      <c r="AI718" s="17">
        <f t="shared" si="165"/>
        <v>16.376999999999999</v>
      </c>
      <c r="AJ718" s="14">
        <v>0.01</v>
      </c>
      <c r="AK718" s="15">
        <v>0</v>
      </c>
      <c r="AL718" s="21">
        <v>150.11715142136498</v>
      </c>
      <c r="AM718" s="16">
        <f t="shared" si="166"/>
        <v>0</v>
      </c>
      <c r="AN718" s="16">
        <f t="shared" si="167"/>
        <v>1.5011715142136499</v>
      </c>
      <c r="AO718" s="27">
        <v>0.36434714002776186</v>
      </c>
      <c r="AP718" s="27">
        <v>0.41152263798510141</v>
      </c>
    </row>
    <row r="719" spans="1:42" customFormat="1" x14ac:dyDescent="0.25">
      <c r="A719" t="str">
        <f t="shared" si="168"/>
        <v>46174ColombiaSegway-NinebotSegway-Ninebot</v>
      </c>
      <c r="B719" t="str">
        <f t="shared" si="155"/>
        <v>46174ColombiaSegway-Ninebot</v>
      </c>
      <c r="C719" s="11">
        <v>46174</v>
      </c>
      <c r="D719" s="12" t="s">
        <v>18</v>
      </c>
      <c r="E719" s="12" t="s">
        <v>227</v>
      </c>
      <c r="F719" s="12" t="s">
        <v>173</v>
      </c>
      <c r="G719" s="12" t="s">
        <v>173</v>
      </c>
      <c r="H719" s="12" t="s">
        <v>32</v>
      </c>
      <c r="I719" s="12" t="s">
        <v>33</v>
      </c>
      <c r="J719" s="13">
        <v>5477.0099999999984</v>
      </c>
      <c r="K719" s="14">
        <v>0.15531278042890301</v>
      </c>
      <c r="L719" s="15">
        <v>0.17542099999999999</v>
      </c>
      <c r="M719" s="16">
        <v>6277.5</v>
      </c>
      <c r="N719" s="17">
        <f t="shared" si="156"/>
        <v>1101.2053275000001</v>
      </c>
      <c r="O719" s="16">
        <f t="shared" si="157"/>
        <v>974.97597914243863</v>
      </c>
      <c r="P719" s="14">
        <v>6.6615853658536575E-2</v>
      </c>
      <c r="Q719" s="15">
        <v>6.8137000000000003E-2</v>
      </c>
      <c r="R719" s="13">
        <v>6479.5</v>
      </c>
      <c r="S719" s="17">
        <f t="shared" si="158"/>
        <v>441.49369150000001</v>
      </c>
      <c r="T719" s="16">
        <f t="shared" si="159"/>
        <v>431.63742378048772</v>
      </c>
      <c r="U719" s="14">
        <v>0.14069558404164179</v>
      </c>
      <c r="V719" s="15">
        <v>0.24539176516970354</v>
      </c>
      <c r="W719" s="13">
        <v>7145.8127777777781</v>
      </c>
      <c r="X719" s="17">
        <f t="shared" si="160"/>
        <v>1753.5236111111114</v>
      </c>
      <c r="Y719" s="16">
        <f t="shared" si="161"/>
        <v>1005.3843022216711</v>
      </c>
      <c r="Z719" s="14">
        <v>0.95</v>
      </c>
      <c r="AA719" s="15">
        <v>1</v>
      </c>
      <c r="AB719" s="13">
        <v>5477.0099999999984</v>
      </c>
      <c r="AC719" s="16">
        <f t="shared" si="162"/>
        <v>5477.0099999999984</v>
      </c>
      <c r="AD719" s="16">
        <f t="shared" si="163"/>
        <v>5203.1594999999979</v>
      </c>
      <c r="AE719" s="14">
        <v>8.1000000000000003E-2</v>
      </c>
      <c r="AF719" s="14">
        <v>0.239130434782</v>
      </c>
      <c r="AG719" s="22">
        <v>46</v>
      </c>
      <c r="AH719" s="17">
        <f t="shared" si="164"/>
        <v>10.999999999971999</v>
      </c>
      <c r="AI719" s="17">
        <f t="shared" si="165"/>
        <v>3.726</v>
      </c>
      <c r="AJ719" s="14">
        <v>0.01</v>
      </c>
      <c r="AK719" s="15">
        <v>0</v>
      </c>
      <c r="AL719" s="21">
        <v>67.653034333333324</v>
      </c>
      <c r="AM719" s="16">
        <f t="shared" si="166"/>
        <v>0</v>
      </c>
      <c r="AN719" s="16">
        <f t="shared" si="167"/>
        <v>0.67653034333333328</v>
      </c>
      <c r="AO719" s="27">
        <v>0.29302672943924779</v>
      </c>
      <c r="AP719" s="27">
        <v>0.1469632037529621</v>
      </c>
    </row>
    <row r="720" spans="1:42" customFormat="1" x14ac:dyDescent="0.25">
      <c r="A720" t="str">
        <f t="shared" si="168"/>
        <v>46174ColombiaSheinShein</v>
      </c>
      <c r="B720" t="str">
        <f t="shared" si="155"/>
        <v>46174ColombiaShein</v>
      </c>
      <c r="C720" s="11">
        <v>46174</v>
      </c>
      <c r="D720" s="12" t="s">
        <v>18</v>
      </c>
      <c r="E720" s="12" t="s">
        <v>227</v>
      </c>
      <c r="F720" s="12" t="s">
        <v>174</v>
      </c>
      <c r="G720" s="12" t="s">
        <v>174</v>
      </c>
      <c r="H720" s="12" t="s">
        <v>63</v>
      </c>
      <c r="I720" s="12" t="s">
        <v>64</v>
      </c>
      <c r="J720" s="13">
        <v>2593.38</v>
      </c>
      <c r="K720" s="14">
        <v>0.18214052989879867</v>
      </c>
      <c r="L720" s="15">
        <v>0.15526499999999999</v>
      </c>
      <c r="M720" s="16">
        <v>2826</v>
      </c>
      <c r="N720" s="17">
        <f t="shared" si="156"/>
        <v>438.77888999999993</v>
      </c>
      <c r="O720" s="16">
        <f t="shared" si="157"/>
        <v>514.72913749400504</v>
      </c>
      <c r="P720" s="14">
        <v>4.6114517784061317E-2</v>
      </c>
      <c r="Q720" s="15">
        <v>3.7481E-2</v>
      </c>
      <c r="R720" s="13">
        <v>3081.5</v>
      </c>
      <c r="S720" s="17">
        <f t="shared" si="158"/>
        <v>115.49770150000001</v>
      </c>
      <c r="T720" s="16">
        <f t="shared" si="159"/>
        <v>142.10188655158495</v>
      </c>
      <c r="U720" s="14">
        <v>9.5459076195275647E-2</v>
      </c>
      <c r="V720" s="15">
        <v>0.13976926617071636</v>
      </c>
      <c r="W720" s="13">
        <v>2563.3913888888887</v>
      </c>
      <c r="X720" s="17">
        <f t="shared" si="160"/>
        <v>358.28333333333336</v>
      </c>
      <c r="Y720" s="16">
        <f t="shared" si="161"/>
        <v>244.69897391025791</v>
      </c>
      <c r="Z720" s="14">
        <v>0.75</v>
      </c>
      <c r="AA720" s="15">
        <v>0.87096865982917193</v>
      </c>
      <c r="AB720" s="13">
        <v>2593.38</v>
      </c>
      <c r="AC720" s="16">
        <f t="shared" si="162"/>
        <v>2258.7527030277779</v>
      </c>
      <c r="AD720" s="16">
        <f t="shared" si="163"/>
        <v>1945.0350000000001</v>
      </c>
      <c r="AE720" s="14">
        <v>7.1199999999999999E-2</v>
      </c>
      <c r="AF720" s="14">
        <v>0</v>
      </c>
      <c r="AG720" s="22">
        <v>13</v>
      </c>
      <c r="AH720" s="17">
        <f t="shared" si="164"/>
        <v>0</v>
      </c>
      <c r="AI720" s="17">
        <f t="shared" si="165"/>
        <v>0.92559999999999998</v>
      </c>
      <c r="AJ720" s="14">
        <v>0.01</v>
      </c>
      <c r="AK720" s="15">
        <v>0</v>
      </c>
      <c r="AL720" s="21">
        <v>10.806725</v>
      </c>
      <c r="AM720" s="16">
        <f t="shared" si="166"/>
        <v>0</v>
      </c>
      <c r="AN720" s="16">
        <f t="shared" si="167"/>
        <v>0.10806725</v>
      </c>
      <c r="AO720" s="27">
        <v>9.6781180336880879E-2</v>
      </c>
      <c r="AP720" s="27">
        <v>-1.6325300726826677</v>
      </c>
    </row>
    <row r="721" spans="1:42" customFormat="1" x14ac:dyDescent="0.25">
      <c r="A721" t="str">
        <f t="shared" si="168"/>
        <v>46174PeruSirius XM RadioSirius XM Radio</v>
      </c>
      <c r="B721" t="str">
        <f t="shared" si="155"/>
        <v>46174PeruSirius XM Radio</v>
      </c>
      <c r="C721" s="11">
        <v>46174</v>
      </c>
      <c r="D721" s="12" t="s">
        <v>39</v>
      </c>
      <c r="E721" s="12" t="s">
        <v>227</v>
      </c>
      <c r="F721" s="12" t="s">
        <v>175</v>
      </c>
      <c r="G721" s="12" t="s">
        <v>175</v>
      </c>
      <c r="H721" s="12" t="s">
        <v>41</v>
      </c>
      <c r="I721" s="12" t="s">
        <v>42</v>
      </c>
      <c r="J721" s="13">
        <v>15363.019999999999</v>
      </c>
      <c r="K721" s="14">
        <v>0.17316217669124401</v>
      </c>
      <c r="L721" s="15">
        <v>0.22370399999999999</v>
      </c>
      <c r="M721" s="16">
        <v>16909.001111000001</v>
      </c>
      <c r="N721" s="17">
        <f t="shared" si="156"/>
        <v>3782.6111845351443</v>
      </c>
      <c r="O721" s="16">
        <f t="shared" si="157"/>
        <v>2927.9994380554235</v>
      </c>
      <c r="P721" s="14">
        <v>9.8999999999999991E-2</v>
      </c>
      <c r="Q721" s="15">
        <v>5.9766E-2</v>
      </c>
      <c r="R721" s="13">
        <v>17150.001111000001</v>
      </c>
      <c r="S721" s="17">
        <f t="shared" si="158"/>
        <v>1024.9869664000262</v>
      </c>
      <c r="T721" s="16">
        <f t="shared" si="159"/>
        <v>1697.850109989</v>
      </c>
      <c r="U721" s="14">
        <v>0.1032884378864193</v>
      </c>
      <c r="V721" s="15">
        <v>0.1022311988766508</v>
      </c>
      <c r="W721" s="13">
        <v>14265.673888888889</v>
      </c>
      <c r="X721" s="17">
        <f t="shared" si="160"/>
        <v>1458.3969444444444</v>
      </c>
      <c r="Y721" s="16">
        <f t="shared" si="161"/>
        <v>1473.4791713804136</v>
      </c>
      <c r="Z721" s="14">
        <v>0.85</v>
      </c>
      <c r="AA721" s="15">
        <v>0.75896145419325134</v>
      </c>
      <c r="AB721" s="13">
        <v>15363.019999999999</v>
      </c>
      <c r="AC721" s="16">
        <f t="shared" si="162"/>
        <v>11659.940000000002</v>
      </c>
      <c r="AD721" s="16">
        <f t="shared" si="163"/>
        <v>13058.566999999999</v>
      </c>
      <c r="AE721" s="14">
        <v>0.13869999999999999</v>
      </c>
      <c r="AF721" s="14">
        <v>5.3097345131999998E-2</v>
      </c>
      <c r="AG721" s="22">
        <v>113</v>
      </c>
      <c r="AH721" s="17">
        <f t="shared" si="164"/>
        <v>5.9999999999159996</v>
      </c>
      <c r="AI721" s="17">
        <f t="shared" si="165"/>
        <v>15.673099999999998</v>
      </c>
      <c r="AJ721" s="14">
        <v>0.01</v>
      </c>
      <c r="AK721" s="15">
        <v>0</v>
      </c>
      <c r="AL721" s="21">
        <v>173.60556916666664</v>
      </c>
      <c r="AM721" s="16">
        <f t="shared" si="166"/>
        <v>0</v>
      </c>
      <c r="AN721" s="16">
        <f t="shared" si="167"/>
        <v>1.7360556916666665</v>
      </c>
      <c r="AO721" s="27">
        <v>0.41904750396250984</v>
      </c>
      <c r="AP721" s="27">
        <v>0.22221543794425908</v>
      </c>
    </row>
    <row r="722" spans="1:42" customFormat="1" x14ac:dyDescent="0.25">
      <c r="A722" t="str">
        <f t="shared" si="168"/>
        <v>46174ColombiaSony CorpSony</v>
      </c>
      <c r="B722" t="str">
        <f t="shared" si="155"/>
        <v>46174ColombiaSony</v>
      </c>
      <c r="C722" s="11">
        <v>46174</v>
      </c>
      <c r="D722" s="12" t="s">
        <v>18</v>
      </c>
      <c r="E722" s="12" t="s">
        <v>227</v>
      </c>
      <c r="F722" s="12" t="s">
        <v>176</v>
      </c>
      <c r="G722" s="12" t="s">
        <v>177</v>
      </c>
      <c r="H722" s="12" t="s">
        <v>41</v>
      </c>
      <c r="I722" s="12" t="s">
        <v>42</v>
      </c>
      <c r="J722" s="13">
        <v>33643.600000000013</v>
      </c>
      <c r="K722" s="14">
        <v>0.13587653113508594</v>
      </c>
      <c r="L722" s="15">
        <v>0.23558000000000001</v>
      </c>
      <c r="M722" s="16">
        <v>25711.916637999999</v>
      </c>
      <c r="N722" s="17">
        <f t="shared" si="156"/>
        <v>6057.2133215800404</v>
      </c>
      <c r="O722" s="16">
        <f t="shared" si="157"/>
        <v>3493.6460416059408</v>
      </c>
      <c r="P722" s="14">
        <v>3.8167550286023151E-2</v>
      </c>
      <c r="Q722" s="15">
        <v>6.8392999999999995E-2</v>
      </c>
      <c r="R722" s="13">
        <v>27319.916637999999</v>
      </c>
      <c r="S722" s="17">
        <f t="shared" si="158"/>
        <v>1868.4910586227338</v>
      </c>
      <c r="T722" s="16">
        <f t="shared" si="159"/>
        <v>1042.7342920908254</v>
      </c>
      <c r="U722" s="14">
        <v>8.5224624140687419E-2</v>
      </c>
      <c r="V722" s="15">
        <v>7.9788318185122734E-2</v>
      </c>
      <c r="W722" s="13">
        <v>32481.192500000001</v>
      </c>
      <c r="X722" s="17">
        <f t="shared" si="160"/>
        <v>2591.6197222222222</v>
      </c>
      <c r="Y722" s="16">
        <f t="shared" si="161"/>
        <v>2768.1974224538153</v>
      </c>
      <c r="Z722" s="14">
        <v>0.9</v>
      </c>
      <c r="AA722" s="15">
        <v>0.88342389042789649</v>
      </c>
      <c r="AB722" s="13">
        <v>33643.600000000013</v>
      </c>
      <c r="AC722" s="16">
        <f t="shared" si="162"/>
        <v>29721.55999999999</v>
      </c>
      <c r="AD722" s="16">
        <f t="shared" si="163"/>
        <v>30279.240000000013</v>
      </c>
      <c r="AE722" s="14">
        <v>0.1542</v>
      </c>
      <c r="AF722" s="14">
        <v>0.15444015444</v>
      </c>
      <c r="AG722" s="22">
        <v>259</v>
      </c>
      <c r="AH722" s="17">
        <f t="shared" si="164"/>
        <v>39.999999999960004</v>
      </c>
      <c r="AI722" s="17">
        <f t="shared" si="165"/>
        <v>39.937800000000003</v>
      </c>
      <c r="AJ722" s="14">
        <v>0.01</v>
      </c>
      <c r="AK722" s="15">
        <v>0</v>
      </c>
      <c r="AL722" s="21">
        <v>562.24603249999996</v>
      </c>
      <c r="AM722" s="16">
        <f t="shared" si="166"/>
        <v>0</v>
      </c>
      <c r="AN722" s="16">
        <f t="shared" si="167"/>
        <v>5.6224603249999996</v>
      </c>
      <c r="AO722" s="27">
        <v>0.36145022472412769</v>
      </c>
      <c r="AP722" s="27">
        <v>0.38306765075378568</v>
      </c>
    </row>
    <row r="723" spans="1:42" customFormat="1" x14ac:dyDescent="0.25">
      <c r="A723" t="str">
        <f t="shared" si="168"/>
        <v>46174PeruSound United LLCSound United LLC</v>
      </c>
      <c r="B723" t="str">
        <f t="shared" si="155"/>
        <v>46174PeruSound United LLC</v>
      </c>
      <c r="C723" s="11">
        <v>46174</v>
      </c>
      <c r="D723" s="12" t="s">
        <v>39</v>
      </c>
      <c r="E723" s="12" t="s">
        <v>227</v>
      </c>
      <c r="F723" s="12" t="s">
        <v>178</v>
      </c>
      <c r="G723" s="12" t="s">
        <v>178</v>
      </c>
      <c r="H723" s="12" t="s">
        <v>25</v>
      </c>
      <c r="I723" s="12" t="s">
        <v>26</v>
      </c>
      <c r="J723" s="13">
        <v>2139.8199999999997</v>
      </c>
      <c r="K723" s="14">
        <v>0.12229134297099295</v>
      </c>
      <c r="L723" s="15">
        <v>9.8221000000000003E-2</v>
      </c>
      <c r="M723" s="16">
        <v>2267.8499980000001</v>
      </c>
      <c r="N723" s="17">
        <f t="shared" si="156"/>
        <v>222.75049465355801</v>
      </c>
      <c r="O723" s="16">
        <f t="shared" si="157"/>
        <v>277.33842191218372</v>
      </c>
      <c r="P723" s="14">
        <v>7.2677820756759534E-2</v>
      </c>
      <c r="Q723" s="15">
        <v>2.1016E-2</v>
      </c>
      <c r="R723" s="13">
        <v>2521.8499980000001</v>
      </c>
      <c r="S723" s="17">
        <f t="shared" si="158"/>
        <v>52.999199557968005</v>
      </c>
      <c r="T723" s="16">
        <f t="shared" si="159"/>
        <v>183.28256213007839</v>
      </c>
      <c r="U723" s="14">
        <v>0</v>
      </c>
      <c r="V723" s="15">
        <v>0</v>
      </c>
      <c r="W723" s="13">
        <v>1909.1488888888889</v>
      </c>
      <c r="X723" s="17">
        <f t="shared" si="160"/>
        <v>0</v>
      </c>
      <c r="Y723" s="16">
        <f t="shared" si="161"/>
        <v>0</v>
      </c>
      <c r="Z723" s="14">
        <v>0.95</v>
      </c>
      <c r="AA723" s="15">
        <v>0.91956125295258484</v>
      </c>
      <c r="AB723" s="13">
        <v>2139.8199999999997</v>
      </c>
      <c r="AC723" s="16">
        <f t="shared" si="162"/>
        <v>1967.6955602929997</v>
      </c>
      <c r="AD723" s="16">
        <f t="shared" si="163"/>
        <v>2032.8289999999997</v>
      </c>
      <c r="AE723" s="14">
        <v>9.64E-2</v>
      </c>
      <c r="AF723" s="14">
        <v>0</v>
      </c>
      <c r="AG723" s="22">
        <v>12</v>
      </c>
      <c r="AH723" s="17">
        <f t="shared" si="164"/>
        <v>0</v>
      </c>
      <c r="AI723" s="17">
        <f t="shared" si="165"/>
        <v>1.1568000000000001</v>
      </c>
      <c r="AJ723" s="14">
        <v>0.01</v>
      </c>
      <c r="AK723" s="15">
        <v>0.30000201048060976</v>
      </c>
      <c r="AL723" s="21">
        <v>25.842401691848085</v>
      </c>
      <c r="AM723" s="16">
        <f t="shared" si="166"/>
        <v>7.7527724632019366</v>
      </c>
      <c r="AN723" s="16">
        <f t="shared" si="167"/>
        <v>0.25842401691848088</v>
      </c>
      <c r="AO723" s="27">
        <v>0.47633090551011381</v>
      </c>
      <c r="AP723" s="27">
        <v>0.47862914139060692</v>
      </c>
    </row>
    <row r="724" spans="1:42" customFormat="1" x14ac:dyDescent="0.25">
      <c r="A724" t="str">
        <f t="shared" si="168"/>
        <v>46174ColombiaSoutheastern Grocers LLCSoutheastern Grocers</v>
      </c>
      <c r="B724" t="str">
        <f t="shared" si="155"/>
        <v>46174ColombiaSoutheastern Grocers</v>
      </c>
      <c r="C724" s="11">
        <v>46174</v>
      </c>
      <c r="D724" s="12" t="s">
        <v>18</v>
      </c>
      <c r="E724" s="12" t="s">
        <v>228</v>
      </c>
      <c r="F724" s="12" t="s">
        <v>179</v>
      </c>
      <c r="G724" s="12" t="s">
        <v>180</v>
      </c>
      <c r="H724" s="12" t="s">
        <v>25</v>
      </c>
      <c r="I724" s="12" t="s">
        <v>26</v>
      </c>
      <c r="J724" s="13">
        <v>0</v>
      </c>
      <c r="K724" s="14">
        <v>5.6546954480035667E-2</v>
      </c>
      <c r="L724" s="15">
        <v>0.63632999999999995</v>
      </c>
      <c r="M724" s="16">
        <v>2435</v>
      </c>
      <c r="N724" s="17">
        <f t="shared" si="156"/>
        <v>1549.4635499999999</v>
      </c>
      <c r="O724" s="16">
        <f t="shared" si="157"/>
        <v>137.69183415888685</v>
      </c>
      <c r="P724" s="14">
        <v>1.2474833111254078E-2</v>
      </c>
      <c r="Q724" s="15">
        <v>0.32503300000000002</v>
      </c>
      <c r="R724" s="13">
        <v>2650.5</v>
      </c>
      <c r="S724" s="17">
        <f t="shared" si="158"/>
        <v>861.49996650000003</v>
      </c>
      <c r="T724" s="16">
        <f t="shared" si="159"/>
        <v>33.064545161378938</v>
      </c>
      <c r="U724" s="14">
        <v>0</v>
      </c>
      <c r="V724" s="15">
        <v>0</v>
      </c>
      <c r="W724" s="13">
        <v>0</v>
      </c>
      <c r="X724" s="17">
        <f t="shared" si="160"/>
        <v>0</v>
      </c>
      <c r="Y724" s="16">
        <f t="shared" si="161"/>
        <v>0</v>
      </c>
      <c r="Z724" s="14">
        <v>0.95</v>
      </c>
      <c r="AA724" s="15">
        <v>0</v>
      </c>
      <c r="AB724" s="13">
        <v>0</v>
      </c>
      <c r="AC724" s="16">
        <f t="shared" si="162"/>
        <v>0</v>
      </c>
      <c r="AD724" s="16">
        <f t="shared" si="163"/>
        <v>0</v>
      </c>
      <c r="AE724" s="14">
        <v>3.0499999999999999E-2</v>
      </c>
      <c r="AF724" s="14">
        <v>12</v>
      </c>
      <c r="AG724" s="22">
        <v>1</v>
      </c>
      <c r="AH724" s="17">
        <f t="shared" si="164"/>
        <v>12</v>
      </c>
      <c r="AI724" s="17">
        <f t="shared" si="165"/>
        <v>3.0499999999999999E-2</v>
      </c>
      <c r="AJ724" s="14">
        <v>0.01</v>
      </c>
      <c r="AK724" s="15">
        <v>0</v>
      </c>
      <c r="AL724" s="21">
        <v>0</v>
      </c>
      <c r="AM724" s="16">
        <f t="shared" si="166"/>
        <v>0</v>
      </c>
      <c r="AN724" s="16">
        <f t="shared" si="167"/>
        <v>0</v>
      </c>
      <c r="AO724" s="27">
        <v>0</v>
      </c>
      <c r="AP724" s="27">
        <v>21.663034335026406</v>
      </c>
    </row>
    <row r="725" spans="1:42" customFormat="1" x14ac:dyDescent="0.25">
      <c r="A725" t="str">
        <f t="shared" si="168"/>
        <v>46174ColombiaStanley Black &amp; Decker Inc.Stanley Black &amp; Decker</v>
      </c>
      <c r="B725" t="str">
        <f t="shared" si="155"/>
        <v>46174ColombiaStanley Black &amp; Decker</v>
      </c>
      <c r="C725" s="11">
        <v>46174</v>
      </c>
      <c r="D725" s="12" t="s">
        <v>18</v>
      </c>
      <c r="E725" s="12" t="s">
        <v>227</v>
      </c>
      <c r="F725" s="12" t="s">
        <v>181</v>
      </c>
      <c r="G725" s="12" t="s">
        <v>182</v>
      </c>
      <c r="H725" s="12" t="s">
        <v>25</v>
      </c>
      <c r="I725" s="12" t="s">
        <v>26</v>
      </c>
      <c r="J725" s="13">
        <v>1520.0999999999997</v>
      </c>
      <c r="K725" s="14">
        <v>0.10020707723504926</v>
      </c>
      <c r="L725" s="15">
        <v>0.121991</v>
      </c>
      <c r="M725" s="16">
        <v>1649</v>
      </c>
      <c r="N725" s="17">
        <f t="shared" si="156"/>
        <v>201.16315900000001</v>
      </c>
      <c r="O725" s="16">
        <f t="shared" si="157"/>
        <v>165.24147036059622</v>
      </c>
      <c r="P725" s="14">
        <v>3.8486302914441141E-2</v>
      </c>
      <c r="Q725" s="15">
        <v>2.8184000000000001E-2</v>
      </c>
      <c r="R725" s="13">
        <v>1845</v>
      </c>
      <c r="S725" s="17">
        <f t="shared" si="158"/>
        <v>51.999479999999998</v>
      </c>
      <c r="T725" s="16">
        <f t="shared" si="159"/>
        <v>71.007228877143902</v>
      </c>
      <c r="U725" s="14">
        <v>0</v>
      </c>
      <c r="V725" s="15">
        <v>0</v>
      </c>
      <c r="W725" s="13">
        <v>1517.0305555555556</v>
      </c>
      <c r="X725" s="17">
        <f t="shared" si="160"/>
        <v>0</v>
      </c>
      <c r="Y725" s="16">
        <f t="shared" si="161"/>
        <v>0</v>
      </c>
      <c r="Z725" s="14">
        <v>0.85874654502301695</v>
      </c>
      <c r="AA725" s="15">
        <v>1</v>
      </c>
      <c r="AB725" s="13">
        <v>1520.0999999999997</v>
      </c>
      <c r="AC725" s="16">
        <f t="shared" si="162"/>
        <v>1520.0999999999997</v>
      </c>
      <c r="AD725" s="16">
        <f t="shared" si="163"/>
        <v>1305.3806230894877</v>
      </c>
      <c r="AE725" s="14">
        <v>8.7599999999999997E-2</v>
      </c>
      <c r="AF725" s="14">
        <v>0.2</v>
      </c>
      <c r="AG725" s="22">
        <v>10</v>
      </c>
      <c r="AH725" s="17">
        <f t="shared" si="164"/>
        <v>2</v>
      </c>
      <c r="AI725" s="17">
        <f t="shared" si="165"/>
        <v>0.876</v>
      </c>
      <c r="AJ725" s="14">
        <v>0.01</v>
      </c>
      <c r="AK725" s="15">
        <v>0.11523925433974021</v>
      </c>
      <c r="AL725" s="21">
        <v>16.845947713125</v>
      </c>
      <c r="AM725" s="16">
        <f t="shared" si="166"/>
        <v>1.9413144531067767</v>
      </c>
      <c r="AN725" s="16">
        <f t="shared" si="167"/>
        <v>0.16845947713125001</v>
      </c>
      <c r="AO725" s="27">
        <v>0.35656224334640324</v>
      </c>
      <c r="AP725" s="27">
        <v>0.19619122893430194</v>
      </c>
    </row>
    <row r="726" spans="1:42" customFormat="1" x14ac:dyDescent="0.25">
      <c r="A726" t="str">
        <f t="shared" si="168"/>
        <v>46174ColombiaStripeStripe</v>
      </c>
      <c r="B726" t="str">
        <f t="shared" si="155"/>
        <v>46174ColombiaStripe</v>
      </c>
      <c r="C726" s="11">
        <v>46174</v>
      </c>
      <c r="D726" s="12" t="s">
        <v>18</v>
      </c>
      <c r="E726" s="12" t="s">
        <v>227</v>
      </c>
      <c r="F726" s="12" t="s">
        <v>183</v>
      </c>
      <c r="G726" s="12" t="s">
        <v>183</v>
      </c>
      <c r="H726" s="12" t="s">
        <v>32</v>
      </c>
      <c r="I726" s="12" t="s">
        <v>33</v>
      </c>
      <c r="J726" s="13">
        <v>40099.500000000015</v>
      </c>
      <c r="K726" s="14">
        <v>0.1901763277763531</v>
      </c>
      <c r="L726" s="15">
        <v>0.237399</v>
      </c>
      <c r="M726" s="16">
        <v>46708.500260000001</v>
      </c>
      <c r="N726" s="17">
        <f t="shared" si="156"/>
        <v>11088.551253223741</v>
      </c>
      <c r="O726" s="16">
        <f t="shared" si="157"/>
        <v>8882.8510553876349</v>
      </c>
      <c r="P726" s="14">
        <v>5.9803980445514632E-2</v>
      </c>
      <c r="Q726" s="15">
        <v>8.1920000000000007E-2</v>
      </c>
      <c r="R726" s="13">
        <v>48034.5</v>
      </c>
      <c r="S726" s="17">
        <f t="shared" si="158"/>
        <v>3934.9862400000002</v>
      </c>
      <c r="T726" s="16">
        <f t="shared" si="159"/>
        <v>2872.6542987100725</v>
      </c>
      <c r="U726" s="14">
        <v>9.6797612464605734E-2</v>
      </c>
      <c r="V726" s="15">
        <v>0.13500896356676381</v>
      </c>
      <c r="W726" s="13">
        <v>38924.547222222223</v>
      </c>
      <c r="X726" s="17">
        <f t="shared" si="160"/>
        <v>5255.1627777777776</v>
      </c>
      <c r="Y726" s="16">
        <f t="shared" si="161"/>
        <v>3767.8032373769124</v>
      </c>
      <c r="Z726" s="14">
        <v>0.85</v>
      </c>
      <c r="AA726" s="15">
        <v>0.91156248831032782</v>
      </c>
      <c r="AB726" s="13">
        <v>40099.500000000015</v>
      </c>
      <c r="AC726" s="16">
        <f t="shared" si="162"/>
        <v>36553.200000000004</v>
      </c>
      <c r="AD726" s="16">
        <f t="shared" si="163"/>
        <v>34084.575000000012</v>
      </c>
      <c r="AE726" s="14">
        <v>5.04E-2</v>
      </c>
      <c r="AF726" s="14">
        <v>2.3972602738999999E-2</v>
      </c>
      <c r="AG726" s="22">
        <v>292</v>
      </c>
      <c r="AH726" s="17">
        <f t="shared" si="164"/>
        <v>6.9999999997879998</v>
      </c>
      <c r="AI726" s="17">
        <f t="shared" si="165"/>
        <v>14.716799999999999</v>
      </c>
      <c r="AJ726" s="14">
        <v>0.01</v>
      </c>
      <c r="AK726" s="15">
        <v>4.3601881451769894E-3</v>
      </c>
      <c r="AL726" s="21">
        <v>559.06599999999924</v>
      </c>
      <c r="AM726" s="16">
        <f t="shared" si="166"/>
        <v>2.4376329455715156</v>
      </c>
      <c r="AN726" s="16">
        <f t="shared" si="167"/>
        <v>5.5906599999999926</v>
      </c>
      <c r="AO726" s="27">
        <v>0.19662520345487713</v>
      </c>
      <c r="AP726" s="27">
        <v>0.13080831427330261</v>
      </c>
    </row>
    <row r="727" spans="1:42" customFormat="1" x14ac:dyDescent="0.25">
      <c r="A727" t="str">
        <f t="shared" si="168"/>
        <v>46174ColombiaSunrunSunrun</v>
      </c>
      <c r="B727" t="str">
        <f t="shared" si="155"/>
        <v>46174ColombiaSunrun</v>
      </c>
      <c r="C727" s="11">
        <v>46174</v>
      </c>
      <c r="D727" s="12" t="s">
        <v>18</v>
      </c>
      <c r="E727" s="12" t="s">
        <v>227</v>
      </c>
      <c r="F727" s="12" t="s">
        <v>184</v>
      </c>
      <c r="G727" s="12" t="s">
        <v>184</v>
      </c>
      <c r="H727" s="12" t="s">
        <v>32</v>
      </c>
      <c r="I727" s="12" t="s">
        <v>33</v>
      </c>
      <c r="J727" s="13">
        <v>44079.87</v>
      </c>
      <c r="K727" s="14">
        <v>0.16744644143012752</v>
      </c>
      <c r="L727" s="15">
        <v>0.22142400000000001</v>
      </c>
      <c r="M727" s="16">
        <v>62889.199966</v>
      </c>
      <c r="N727" s="17">
        <f t="shared" si="156"/>
        <v>13925.178213271585</v>
      </c>
      <c r="O727" s="16">
        <f t="shared" si="157"/>
        <v>10530.572738694396</v>
      </c>
      <c r="P727" s="14">
        <v>4.7133800088958809E-2</v>
      </c>
      <c r="Q727" s="15">
        <v>4.1626000000000003E-2</v>
      </c>
      <c r="R727" s="13">
        <v>67418.699966</v>
      </c>
      <c r="S727" s="17">
        <f t="shared" si="158"/>
        <v>2806.3708047847163</v>
      </c>
      <c r="T727" s="16">
        <f t="shared" si="159"/>
        <v>3177.6995264549382</v>
      </c>
      <c r="U727" s="14">
        <v>2.4383349166472293E-2</v>
      </c>
      <c r="V727" s="15">
        <v>1.9539013603945412E-2</v>
      </c>
      <c r="W727" s="13">
        <v>43675.993611111116</v>
      </c>
      <c r="X727" s="17">
        <f t="shared" si="160"/>
        <v>853.38583333333304</v>
      </c>
      <c r="Y727" s="16">
        <f t="shared" si="161"/>
        <v>1064.9670024123354</v>
      </c>
      <c r="Z727" s="14">
        <v>0.96</v>
      </c>
      <c r="AA727" s="15">
        <v>0.96866642301803474</v>
      </c>
      <c r="AB727" s="13">
        <v>44079.87</v>
      </c>
      <c r="AC727" s="16">
        <f t="shared" si="162"/>
        <v>42698.689999999981</v>
      </c>
      <c r="AD727" s="16">
        <f t="shared" si="163"/>
        <v>42316.675199999998</v>
      </c>
      <c r="AE727" s="14">
        <v>6.8699999999999997E-2</v>
      </c>
      <c r="AF727" s="14">
        <v>8.1690140844999995E-2</v>
      </c>
      <c r="AG727" s="22">
        <v>355</v>
      </c>
      <c r="AH727" s="17">
        <f t="shared" si="164"/>
        <v>28.999999999975</v>
      </c>
      <c r="AI727" s="17">
        <f t="shared" si="165"/>
        <v>24.388500000000001</v>
      </c>
      <c r="AJ727" s="14">
        <v>0.01</v>
      </c>
      <c r="AK727" s="15">
        <v>7.2169278061849388E-3</v>
      </c>
      <c r="AL727" s="21">
        <v>632.43582686115678</v>
      </c>
      <c r="AM727" s="16">
        <f t="shared" si="166"/>
        <v>4.5642437045018465</v>
      </c>
      <c r="AN727" s="16">
        <f t="shared" si="167"/>
        <v>6.3243582686115678</v>
      </c>
      <c r="AO727" s="27">
        <v>0.39120223819734656</v>
      </c>
      <c r="AP727" s="27">
        <v>0.2521587096487708</v>
      </c>
    </row>
    <row r="728" spans="1:42" customFormat="1" x14ac:dyDescent="0.25">
      <c r="A728" t="str">
        <f t="shared" si="168"/>
        <v>46174ColombiaThe Amynta GroupThe Amynta Group</v>
      </c>
      <c r="B728" t="str">
        <f t="shared" si="155"/>
        <v>46174ColombiaThe Amynta Group</v>
      </c>
      <c r="C728" s="11">
        <v>46174</v>
      </c>
      <c r="D728" s="12" t="s">
        <v>18</v>
      </c>
      <c r="E728" s="12" t="s">
        <v>227</v>
      </c>
      <c r="F728" s="12" t="s">
        <v>185</v>
      </c>
      <c r="G728" s="12" t="s">
        <v>185</v>
      </c>
      <c r="H728" s="12" t="s">
        <v>32</v>
      </c>
      <c r="I728" s="12" t="s">
        <v>33</v>
      </c>
      <c r="J728" s="13">
        <v>2478.3399999999992</v>
      </c>
      <c r="K728" s="14">
        <v>0.16639993857924631</v>
      </c>
      <c r="L728" s="15">
        <v>0.1041</v>
      </c>
      <c r="M728" s="16">
        <v>2642.4166610000002</v>
      </c>
      <c r="N728" s="17">
        <f t="shared" si="156"/>
        <v>275.07557441009999</v>
      </c>
      <c r="O728" s="16">
        <f t="shared" si="157"/>
        <v>439.69797009117718</v>
      </c>
      <c r="P728" s="14">
        <v>2.5761124157868326E-2</v>
      </c>
      <c r="Q728" s="15">
        <v>2.0695999999999999E-2</v>
      </c>
      <c r="R728" s="13">
        <v>2729.9166610000002</v>
      </c>
      <c r="S728" s="17">
        <f t="shared" si="158"/>
        <v>56.498355216056005</v>
      </c>
      <c r="T728" s="16">
        <f t="shared" si="159"/>
        <v>70.325722044654341</v>
      </c>
      <c r="U728" s="14">
        <v>0.21934569094269926</v>
      </c>
      <c r="V728" s="15">
        <v>0.15495554990153401</v>
      </c>
      <c r="W728" s="13">
        <v>2507.7747222222224</v>
      </c>
      <c r="X728" s="17">
        <f t="shared" si="160"/>
        <v>388.59361111111116</v>
      </c>
      <c r="Y728" s="16">
        <f t="shared" si="161"/>
        <v>550.06957917446914</v>
      </c>
      <c r="Z728" s="14">
        <v>0.7</v>
      </c>
      <c r="AA728" s="15">
        <v>0.7871680237578379</v>
      </c>
      <c r="AB728" s="13">
        <v>2478.3399999999992</v>
      </c>
      <c r="AC728" s="16">
        <f t="shared" si="162"/>
        <v>1950.8699999999994</v>
      </c>
      <c r="AD728" s="16">
        <f t="shared" si="163"/>
        <v>1734.8379999999993</v>
      </c>
      <c r="AE728" s="14">
        <v>6.7699999999999996E-2</v>
      </c>
      <c r="AF728" s="14">
        <v>0.111111111111</v>
      </c>
      <c r="AG728" s="22">
        <v>18</v>
      </c>
      <c r="AH728" s="17">
        <f t="shared" si="164"/>
        <v>1.999999999998</v>
      </c>
      <c r="AI728" s="17">
        <f t="shared" si="165"/>
        <v>1.2185999999999999</v>
      </c>
      <c r="AJ728" s="14">
        <v>0.01</v>
      </c>
      <c r="AK728" s="15">
        <v>0</v>
      </c>
      <c r="AL728" s="21">
        <v>28.458162000000002</v>
      </c>
      <c r="AM728" s="16">
        <f t="shared" si="166"/>
        <v>0</v>
      </c>
      <c r="AN728" s="16">
        <f t="shared" si="167"/>
        <v>0.28458162000000004</v>
      </c>
      <c r="AO728" s="27">
        <v>0.28569346503331383</v>
      </c>
      <c r="AP728" s="27">
        <v>0.30542939135699471</v>
      </c>
    </row>
    <row r="729" spans="1:42" customFormat="1" x14ac:dyDescent="0.25">
      <c r="A729" t="str">
        <f t="shared" si="168"/>
        <v>46174ColombiaThe Coca-Cola CompanyCoca Cola</v>
      </c>
      <c r="B729" t="str">
        <f t="shared" si="155"/>
        <v>46174ColombiaCoca Cola</v>
      </c>
      <c r="C729" s="11">
        <v>46174</v>
      </c>
      <c r="D729" s="12" t="s">
        <v>18</v>
      </c>
      <c r="E729" s="12" t="s">
        <v>227</v>
      </c>
      <c r="F729" s="12" t="s">
        <v>186</v>
      </c>
      <c r="G729" s="12" t="s">
        <v>187</v>
      </c>
      <c r="H729" s="12" t="s">
        <v>36</v>
      </c>
      <c r="I729" s="12" t="s">
        <v>37</v>
      </c>
      <c r="J729" s="13">
        <v>6066.29</v>
      </c>
      <c r="K729" s="14">
        <v>8.182519449575873E-2</v>
      </c>
      <c r="L729" s="15">
        <v>0.212423</v>
      </c>
      <c r="M729" s="16">
        <v>6639.75</v>
      </c>
      <c r="N729" s="17">
        <f t="shared" si="156"/>
        <v>1410.4356142500001</v>
      </c>
      <c r="O729" s="16">
        <f t="shared" si="157"/>
        <v>543.29883515321399</v>
      </c>
      <c r="P729" s="14">
        <v>2.230102549893245E-2</v>
      </c>
      <c r="Q729" s="15">
        <v>7.6391000000000001E-2</v>
      </c>
      <c r="R729" s="13">
        <v>6911.75</v>
      </c>
      <c r="S729" s="17">
        <f t="shared" si="158"/>
        <v>527.99549424999998</v>
      </c>
      <c r="T729" s="16">
        <f t="shared" si="159"/>
        <v>154.13911299224637</v>
      </c>
      <c r="U729" s="14">
        <v>5.071999201118433E-2</v>
      </c>
      <c r="V729" s="15">
        <v>4.5861783515549176E-2</v>
      </c>
      <c r="W729" s="13">
        <v>6187.7166666666662</v>
      </c>
      <c r="X729" s="17">
        <f t="shared" si="160"/>
        <v>283.77972222222223</v>
      </c>
      <c r="Y729" s="16">
        <f t="shared" si="161"/>
        <v>313.84093990080544</v>
      </c>
      <c r="Z729" s="14">
        <v>0.96719999999999995</v>
      </c>
      <c r="AA729" s="15">
        <v>1.0191303086400416</v>
      </c>
      <c r="AB729" s="13">
        <v>6066.29</v>
      </c>
      <c r="AC729" s="16">
        <f t="shared" si="162"/>
        <v>6182.3399999999983</v>
      </c>
      <c r="AD729" s="16">
        <f t="shared" si="163"/>
        <v>5867.3156879999997</v>
      </c>
      <c r="AE729" s="14">
        <v>5.8299999999999998E-2</v>
      </c>
      <c r="AF729" s="14">
        <v>0.10869565217300001</v>
      </c>
      <c r="AG729" s="22">
        <v>46</v>
      </c>
      <c r="AH729" s="17">
        <f t="shared" si="164"/>
        <v>4.9999999999580007</v>
      </c>
      <c r="AI729" s="17">
        <f t="shared" si="165"/>
        <v>2.6818</v>
      </c>
      <c r="AJ729" s="14">
        <v>0.01</v>
      </c>
      <c r="AK729" s="15">
        <v>0.28405082379096774</v>
      </c>
      <c r="AL729" s="21">
        <v>68.314857000000003</v>
      </c>
      <c r="AM729" s="16">
        <f t="shared" si="166"/>
        <v>19.404891408012162</v>
      </c>
      <c r="AN729" s="16">
        <f t="shared" si="167"/>
        <v>0.68314857000000007</v>
      </c>
      <c r="AO729" s="27">
        <v>0.4324262774795431</v>
      </c>
      <c r="AP729" s="27">
        <v>0.44428875251588373</v>
      </c>
    </row>
    <row r="730" spans="1:42" customFormat="1" x14ac:dyDescent="0.25">
      <c r="A730" t="str">
        <f t="shared" si="168"/>
        <v>46174PeruThe Go Daddy Group Inc.The Go Daddy Group, Inc.</v>
      </c>
      <c r="B730" t="str">
        <f t="shared" si="155"/>
        <v>46174PeruThe Go Daddy Group, Inc.</v>
      </c>
      <c r="C730" s="11">
        <v>46174</v>
      </c>
      <c r="D730" s="12" t="s">
        <v>39</v>
      </c>
      <c r="E730" s="12" t="s">
        <v>227</v>
      </c>
      <c r="F730" s="12" t="s">
        <v>188</v>
      </c>
      <c r="G730" s="12" t="s">
        <v>189</v>
      </c>
      <c r="H730" s="12" t="s">
        <v>21</v>
      </c>
      <c r="I730" s="12" t="s">
        <v>22</v>
      </c>
      <c r="J730" s="13">
        <v>43637.57999999998</v>
      </c>
      <c r="K730" s="14">
        <v>0.16470000000000001</v>
      </c>
      <c r="L730" s="15">
        <v>0.48946000000000001</v>
      </c>
      <c r="M730" s="16">
        <v>2665.5022220000001</v>
      </c>
      <c r="N730" s="17">
        <f t="shared" si="156"/>
        <v>1304.6567175801201</v>
      </c>
      <c r="O730" s="16">
        <f t="shared" si="157"/>
        <v>439.00821596340006</v>
      </c>
      <c r="P730" s="14">
        <v>9.333000000000001E-2</v>
      </c>
      <c r="Q730" s="15">
        <v>0.36015599999999998</v>
      </c>
      <c r="R730" s="13">
        <v>2749.5022220000001</v>
      </c>
      <c r="S730" s="17">
        <f t="shared" si="158"/>
        <v>990.24972226663192</v>
      </c>
      <c r="T730" s="16">
        <f t="shared" si="159"/>
        <v>256.61104237926003</v>
      </c>
      <c r="U730" s="14">
        <v>2.945970904727413E-2</v>
      </c>
      <c r="V730" s="15">
        <v>0</v>
      </c>
      <c r="W730" s="13">
        <v>36176.416666666672</v>
      </c>
      <c r="X730" s="17">
        <f t="shared" si="160"/>
        <v>0</v>
      </c>
      <c r="Y730" s="16">
        <f t="shared" si="161"/>
        <v>1065.7467093729588</v>
      </c>
      <c r="Z730" s="14">
        <v>0.87</v>
      </c>
      <c r="AA730" s="15">
        <v>0.74047690087305551</v>
      </c>
      <c r="AB730" s="13">
        <v>43637.57999999998</v>
      </c>
      <c r="AC730" s="16">
        <f t="shared" si="162"/>
        <v>32312.620000000014</v>
      </c>
      <c r="AD730" s="16">
        <f t="shared" si="163"/>
        <v>37964.694599999981</v>
      </c>
      <c r="AE730" s="14">
        <v>6.7000000000000004E-2</v>
      </c>
      <c r="AF730" s="14">
        <v>6.6901408450000005E-2</v>
      </c>
      <c r="AG730" s="22">
        <v>284</v>
      </c>
      <c r="AH730" s="17">
        <f t="shared" si="164"/>
        <v>18.9999999998</v>
      </c>
      <c r="AI730" s="17">
        <f t="shared" si="165"/>
        <v>19.028000000000002</v>
      </c>
      <c r="AJ730" s="14">
        <v>0.01</v>
      </c>
      <c r="AK730" s="15">
        <v>1.7707576325471815E-2</v>
      </c>
      <c r="AL730" s="21">
        <v>552.1378533333334</v>
      </c>
      <c r="AM730" s="16">
        <f t="shared" si="166"/>
        <v>9.7770231800821641</v>
      </c>
      <c r="AN730" s="16">
        <f t="shared" si="167"/>
        <v>5.5213785333333343</v>
      </c>
      <c r="AO730" s="27">
        <v>0.35289905775379327</v>
      </c>
      <c r="AP730" s="27">
        <v>0.31760221865823024</v>
      </c>
    </row>
    <row r="731" spans="1:42" customFormat="1" x14ac:dyDescent="0.25">
      <c r="A731" t="str">
        <f t="shared" si="168"/>
        <v>46174PeruTuro IncTuro</v>
      </c>
      <c r="B731" t="str">
        <f t="shared" si="155"/>
        <v>46174PeruTuro</v>
      </c>
      <c r="C731" s="11">
        <v>46174</v>
      </c>
      <c r="D731" s="12" t="s">
        <v>39</v>
      </c>
      <c r="E731" s="12" t="s">
        <v>227</v>
      </c>
      <c r="F731" s="12" t="s">
        <v>190</v>
      </c>
      <c r="G731" s="12" t="s">
        <v>191</v>
      </c>
      <c r="H731" s="12" t="s">
        <v>28</v>
      </c>
      <c r="I731" s="12" t="s">
        <v>29</v>
      </c>
      <c r="J731" s="13">
        <v>91628.711277900104</v>
      </c>
      <c r="K731" s="14">
        <v>0.13104257676777495</v>
      </c>
      <c r="L731" s="15">
        <v>0.17039799999999999</v>
      </c>
      <c r="M731" s="16">
        <v>92303.272215000005</v>
      </c>
      <c r="N731" s="17">
        <f t="shared" si="156"/>
        <v>15728.29297889157</v>
      </c>
      <c r="O731" s="16">
        <f t="shared" si="157"/>
        <v>12095.658635150967</v>
      </c>
      <c r="P731" s="14">
        <v>4.0950920364197133E-2</v>
      </c>
      <c r="Q731" s="15">
        <v>2.351E-2</v>
      </c>
      <c r="R731" s="13">
        <v>98207.022215000005</v>
      </c>
      <c r="S731" s="17">
        <f t="shared" si="158"/>
        <v>2308.8470922746501</v>
      </c>
      <c r="T731" s="16">
        <f t="shared" si="159"/>
        <v>4021.6679459314037</v>
      </c>
      <c r="U731" s="14">
        <v>0.12561052995608638</v>
      </c>
      <c r="V731" s="15">
        <v>7.3256575793058651E-2</v>
      </c>
      <c r="W731" s="13">
        <v>91628.903611111105</v>
      </c>
      <c r="X731" s="17">
        <f t="shared" si="160"/>
        <v>6712.4197222222265</v>
      </c>
      <c r="Y731" s="16">
        <f t="shared" si="161"/>
        <v>11509.555141886822</v>
      </c>
      <c r="Z731" s="14">
        <v>0.9</v>
      </c>
      <c r="AA731" s="15">
        <v>0.87319796379264025</v>
      </c>
      <c r="AB731" s="13">
        <v>91628.711277900104</v>
      </c>
      <c r="AC731" s="16">
        <f t="shared" si="162"/>
        <v>80010.004112806098</v>
      </c>
      <c r="AD731" s="16">
        <f t="shared" si="163"/>
        <v>82465.840150110089</v>
      </c>
      <c r="AE731" s="14">
        <v>6.7699999999999996E-2</v>
      </c>
      <c r="AF731" s="14">
        <v>6.5454545453999993E-2</v>
      </c>
      <c r="AG731" s="22">
        <v>550</v>
      </c>
      <c r="AH731" s="17">
        <f t="shared" si="164"/>
        <v>35.999999999699995</v>
      </c>
      <c r="AI731" s="17">
        <f t="shared" si="165"/>
        <v>37.234999999999999</v>
      </c>
      <c r="AJ731" s="14">
        <v>0.01</v>
      </c>
      <c r="AK731" s="15">
        <v>3.9328493003018671E-3</v>
      </c>
      <c r="AL731" s="21">
        <v>866.65579278911673</v>
      </c>
      <c r="AM731" s="16">
        <f t="shared" si="166"/>
        <v>3.4084266282732378</v>
      </c>
      <c r="AN731" s="16">
        <f t="shared" si="167"/>
        <v>8.6665579278911675</v>
      </c>
      <c r="AO731" s="27">
        <v>0.45100961118670041</v>
      </c>
      <c r="AP731" s="27">
        <v>0.413440360179477</v>
      </c>
    </row>
    <row r="732" spans="1:42" customFormat="1" x14ac:dyDescent="0.25">
      <c r="A732" t="str">
        <f t="shared" si="168"/>
        <v>46174PeruUnitedHealth Group IncUnitedHealth Group</v>
      </c>
      <c r="B732" t="str">
        <f t="shared" si="155"/>
        <v>46174PeruUnitedHealth Group</v>
      </c>
      <c r="C732" s="11">
        <v>46174</v>
      </c>
      <c r="D732" s="12" t="s">
        <v>39</v>
      </c>
      <c r="E732" s="12" t="s">
        <v>227</v>
      </c>
      <c r="F732" s="12" t="s">
        <v>192</v>
      </c>
      <c r="G732" s="12" t="s">
        <v>193</v>
      </c>
      <c r="H732" s="12" t="s">
        <v>41</v>
      </c>
      <c r="I732" s="12" t="s">
        <v>42</v>
      </c>
      <c r="J732" s="13">
        <v>4819.8099999999995</v>
      </c>
      <c r="K732" s="14">
        <v>0.12203270486726585</v>
      </c>
      <c r="L732" s="15">
        <v>0.13127</v>
      </c>
      <c r="M732" s="16">
        <v>5603.1833299999998</v>
      </c>
      <c r="N732" s="17">
        <f t="shared" si="156"/>
        <v>735.52987572910001</v>
      </c>
      <c r="O732" s="16">
        <f t="shared" si="157"/>
        <v>683.77161762707385</v>
      </c>
      <c r="P732" s="14">
        <v>7.0460014124293036E-2</v>
      </c>
      <c r="Q732" s="15">
        <v>2.9992000000000001E-2</v>
      </c>
      <c r="R732" s="13">
        <v>5969.7833300000002</v>
      </c>
      <c r="S732" s="17">
        <f t="shared" si="158"/>
        <v>179.04574163336002</v>
      </c>
      <c r="T732" s="16">
        <f t="shared" si="159"/>
        <v>420.6310177507691</v>
      </c>
      <c r="U732" s="14">
        <v>0.21447197514731275</v>
      </c>
      <c r="V732" s="15">
        <v>6.294119143342701E-2</v>
      </c>
      <c r="W732" s="13">
        <v>4848.6133333333337</v>
      </c>
      <c r="X732" s="17">
        <f t="shared" si="160"/>
        <v>305.17750000000001</v>
      </c>
      <c r="Y732" s="16">
        <f t="shared" si="161"/>
        <v>1039.8916783255961</v>
      </c>
      <c r="Z732" s="14">
        <v>0.6</v>
      </c>
      <c r="AA732" s="15">
        <v>1</v>
      </c>
      <c r="AB732" s="13">
        <v>4819.8099999999995</v>
      </c>
      <c r="AC732" s="16">
        <f t="shared" si="162"/>
        <v>4819.8099999999995</v>
      </c>
      <c r="AD732" s="16">
        <f t="shared" si="163"/>
        <v>2891.8859999999995</v>
      </c>
      <c r="AE732" s="14">
        <v>5.5899999999999998E-2</v>
      </c>
      <c r="AF732" s="14">
        <v>0</v>
      </c>
      <c r="AG732" s="22">
        <v>30</v>
      </c>
      <c r="AH732" s="17">
        <f t="shared" si="164"/>
        <v>0</v>
      </c>
      <c r="AI732" s="17">
        <f t="shared" si="165"/>
        <v>1.677</v>
      </c>
      <c r="AJ732" s="14">
        <v>0.01</v>
      </c>
      <c r="AK732" s="15">
        <v>0</v>
      </c>
      <c r="AL732" s="21">
        <v>70.971702250000007</v>
      </c>
      <c r="AM732" s="16">
        <f t="shared" si="166"/>
        <v>0</v>
      </c>
      <c r="AN732" s="16">
        <f t="shared" si="167"/>
        <v>0.70971702250000013</v>
      </c>
      <c r="AO732" s="27">
        <v>0.40273572443844186</v>
      </c>
      <c r="AP732" s="27">
        <v>0.25021587629407643</v>
      </c>
    </row>
    <row r="733" spans="1:42" customFormat="1" x14ac:dyDescent="0.25">
      <c r="A733" t="str">
        <f t="shared" si="168"/>
        <v>46174ColombiaVisa Inc.Visa</v>
      </c>
      <c r="B733" t="str">
        <f t="shared" si="155"/>
        <v>46174ColombiaVisa</v>
      </c>
      <c r="C733" s="11">
        <v>46174</v>
      </c>
      <c r="D733" s="12" t="s">
        <v>18</v>
      </c>
      <c r="E733" s="12" t="s">
        <v>227</v>
      </c>
      <c r="F733" s="12" t="s">
        <v>194</v>
      </c>
      <c r="G733" s="12" t="s">
        <v>195</v>
      </c>
      <c r="H733" s="12" t="s">
        <v>32</v>
      </c>
      <c r="I733" s="12" t="s">
        <v>33</v>
      </c>
      <c r="J733" s="13">
        <v>33295.100000000013</v>
      </c>
      <c r="K733" s="14">
        <v>0.17640420769838905</v>
      </c>
      <c r="L733" s="15">
        <v>0.11570800000000001</v>
      </c>
      <c r="M733" s="16">
        <v>35221.499997999999</v>
      </c>
      <c r="N733" s="17">
        <f t="shared" si="156"/>
        <v>4075.4093217685841</v>
      </c>
      <c r="O733" s="16">
        <f t="shared" si="157"/>
        <v>6213.2208010960012</v>
      </c>
      <c r="P733" s="14">
        <v>3.8299455341870903E-2</v>
      </c>
      <c r="Q733" s="15">
        <v>4.0079999999999998E-2</v>
      </c>
      <c r="R733" s="13">
        <v>36513.999997999999</v>
      </c>
      <c r="S733" s="17">
        <f t="shared" si="158"/>
        <v>1463.4811199198398</v>
      </c>
      <c r="T733" s="16">
        <f t="shared" si="159"/>
        <v>1398.4663122764753</v>
      </c>
      <c r="U733" s="14">
        <v>0.15</v>
      </c>
      <c r="V733" s="15">
        <v>0.13685184043990689</v>
      </c>
      <c r="W733" s="13">
        <v>29871.775833333333</v>
      </c>
      <c r="X733" s="17">
        <f t="shared" si="160"/>
        <v>4088.0075000000002</v>
      </c>
      <c r="Y733" s="16">
        <f t="shared" si="161"/>
        <v>4480.7663750000002</v>
      </c>
      <c r="Z733" s="14">
        <v>0.85</v>
      </c>
      <c r="AA733" s="15">
        <v>0.87441094935891361</v>
      </c>
      <c r="AB733" s="13">
        <v>33295.100000000013</v>
      </c>
      <c r="AC733" s="16">
        <f t="shared" si="162"/>
        <v>29113.599999999977</v>
      </c>
      <c r="AD733" s="16">
        <f t="shared" si="163"/>
        <v>28300.83500000001</v>
      </c>
      <c r="AE733" s="14">
        <v>4.9200000000000001E-2</v>
      </c>
      <c r="AF733" s="14">
        <v>5.4726368158999998E-2</v>
      </c>
      <c r="AG733" s="22">
        <v>201</v>
      </c>
      <c r="AH733" s="17">
        <f t="shared" si="164"/>
        <v>10.999999999959</v>
      </c>
      <c r="AI733" s="17">
        <f t="shared" si="165"/>
        <v>9.8892000000000007</v>
      </c>
      <c r="AJ733" s="14">
        <v>0.01</v>
      </c>
      <c r="AK733" s="15">
        <v>0</v>
      </c>
      <c r="AL733" s="21">
        <v>428.1593458333333</v>
      </c>
      <c r="AM733" s="16">
        <f t="shared" si="166"/>
        <v>0</v>
      </c>
      <c r="AN733" s="16">
        <f t="shared" si="167"/>
        <v>4.281593458333333</v>
      </c>
      <c r="AO733" s="27">
        <v>0.3875142404012259</v>
      </c>
      <c r="AP733" s="27">
        <v>0.31839875514648192</v>
      </c>
    </row>
    <row r="734" spans="1:42" customFormat="1" x14ac:dyDescent="0.25">
      <c r="A734" t="str">
        <f t="shared" si="168"/>
        <v>46174ColombiaVivintVivint</v>
      </c>
      <c r="B734" t="str">
        <f t="shared" si="155"/>
        <v>46174ColombiaVivint</v>
      </c>
      <c r="C734" s="11">
        <v>46174</v>
      </c>
      <c r="D734" s="12" t="s">
        <v>18</v>
      </c>
      <c r="E734" s="12" t="s">
        <v>227</v>
      </c>
      <c r="F734" s="12" t="s">
        <v>196</v>
      </c>
      <c r="G734" s="12" t="s">
        <v>196</v>
      </c>
      <c r="H734" s="12" t="s">
        <v>32</v>
      </c>
      <c r="I734" s="12" t="s">
        <v>33</v>
      </c>
      <c r="J734" s="13">
        <v>46356.399999999994</v>
      </c>
      <c r="K734" s="14">
        <v>0.17537293300732198</v>
      </c>
      <c r="L734" s="15">
        <v>0.21390300000000001</v>
      </c>
      <c r="M734" s="16">
        <v>60172.166664999997</v>
      </c>
      <c r="N734" s="17">
        <f t="shared" si="156"/>
        <v>12871.006966143495</v>
      </c>
      <c r="O734" s="16">
        <f t="shared" si="157"/>
        <v>10552.569353446457</v>
      </c>
      <c r="P734" s="14">
        <v>5.6570732123684131E-2</v>
      </c>
      <c r="Q734" s="15">
        <v>8.4307999999999994E-2</v>
      </c>
      <c r="R734" s="13">
        <v>65681.166664999997</v>
      </c>
      <c r="S734" s="17">
        <f t="shared" si="158"/>
        <v>5537.4477991928197</v>
      </c>
      <c r="T734" s="16">
        <f t="shared" si="159"/>
        <v>3715.6316849767668</v>
      </c>
      <c r="U734" s="14">
        <v>4.9696665300889516E-2</v>
      </c>
      <c r="V734" s="15">
        <v>6.610714206428385E-2</v>
      </c>
      <c r="W734" s="13">
        <v>46246.137777777782</v>
      </c>
      <c r="X734" s="17">
        <f t="shared" si="160"/>
        <v>3057.2</v>
      </c>
      <c r="Y734" s="16">
        <f t="shared" si="161"/>
        <v>2298.2788306010448</v>
      </c>
      <c r="Z734" s="14">
        <v>0.82940000000000003</v>
      </c>
      <c r="AA734" s="15">
        <v>0.82164162192340251</v>
      </c>
      <c r="AB734" s="13">
        <v>46356.399999999994</v>
      </c>
      <c r="AC734" s="16">
        <f t="shared" si="162"/>
        <v>38088.347682530009</v>
      </c>
      <c r="AD734" s="16">
        <f t="shared" si="163"/>
        <v>38447.998159999996</v>
      </c>
      <c r="AE734" s="14">
        <v>9.0499999999999997E-2</v>
      </c>
      <c r="AF734" s="14">
        <v>0.15647921760299999</v>
      </c>
      <c r="AG734" s="22">
        <v>409</v>
      </c>
      <c r="AH734" s="17">
        <f t="shared" si="164"/>
        <v>63.999999999626993</v>
      </c>
      <c r="AI734" s="17">
        <f t="shared" si="165"/>
        <v>37.014499999999998</v>
      </c>
      <c r="AJ734" s="14">
        <v>0.01</v>
      </c>
      <c r="AK734" s="15">
        <v>1.5709619526519197E-2</v>
      </c>
      <c r="AL734" s="21">
        <v>567.41839396017747</v>
      </c>
      <c r="AM734" s="16">
        <f t="shared" si="166"/>
        <v>8.9139270814629672</v>
      </c>
      <c r="AN734" s="16">
        <f t="shared" si="167"/>
        <v>5.6741839396017744</v>
      </c>
      <c r="AO734" s="27">
        <v>0.24395197258708864</v>
      </c>
      <c r="AP734" s="27">
        <v>6.2411588002111121E-2</v>
      </c>
    </row>
    <row r="735" spans="1:42" customFormat="1" x14ac:dyDescent="0.25">
      <c r="A735" t="str">
        <f t="shared" si="168"/>
        <v>46174ColombiaVodafone Group PlcVodafone</v>
      </c>
      <c r="B735" t="str">
        <f t="shared" si="155"/>
        <v>46174ColombiaVodafone</v>
      </c>
      <c r="C735" s="11">
        <v>46174</v>
      </c>
      <c r="D735" s="12" t="s">
        <v>18</v>
      </c>
      <c r="E735" s="12" t="s">
        <v>227</v>
      </c>
      <c r="F735" s="12" t="s">
        <v>197</v>
      </c>
      <c r="G735" s="12" t="s">
        <v>198</v>
      </c>
      <c r="H735" s="12" t="s">
        <v>63</v>
      </c>
      <c r="I735" s="12" t="s">
        <v>64</v>
      </c>
      <c r="J735" s="13">
        <v>267311.92999808199</v>
      </c>
      <c r="K735" s="14">
        <v>0.18322775127448476</v>
      </c>
      <c r="L735" s="15">
        <v>0.221053</v>
      </c>
      <c r="M735" s="16">
        <v>307187.33289299998</v>
      </c>
      <c r="N735" s="17">
        <f t="shared" si="156"/>
        <v>67904.681497996324</v>
      </c>
      <c r="O735" s="16">
        <f t="shared" si="157"/>
        <v>56285.244225990951</v>
      </c>
      <c r="P735" s="14">
        <v>6.9413936312922905E-2</v>
      </c>
      <c r="Q735" s="15">
        <v>6.855E-2</v>
      </c>
      <c r="R735" s="13">
        <v>326978.83289299998</v>
      </c>
      <c r="S735" s="17">
        <f t="shared" si="158"/>
        <v>22414.39899481515</v>
      </c>
      <c r="T735" s="16">
        <f t="shared" si="159"/>
        <v>22696.887882108564</v>
      </c>
      <c r="U735" s="14">
        <v>0.14407802831013716</v>
      </c>
      <c r="V735" s="15">
        <v>0.14572812279479366</v>
      </c>
      <c r="W735" s="13">
        <v>272939.54861111112</v>
      </c>
      <c r="X735" s="17">
        <f t="shared" si="160"/>
        <v>39774.968055555553</v>
      </c>
      <c r="Y735" s="16">
        <f t="shared" si="161"/>
        <v>39324.592011747729</v>
      </c>
      <c r="Z735" s="14">
        <v>0.6875</v>
      </c>
      <c r="AA735" s="15">
        <v>0.66430351554329559</v>
      </c>
      <c r="AB735" s="13">
        <v>267311.92999808199</v>
      </c>
      <c r="AC735" s="16">
        <f t="shared" si="162"/>
        <v>177576.25484438922</v>
      </c>
      <c r="AD735" s="16">
        <f t="shared" si="163"/>
        <v>183776.95187368136</v>
      </c>
      <c r="AE735" s="14">
        <v>6.6799999999999998E-2</v>
      </c>
      <c r="AF735" s="14">
        <v>8.3333333332999998E-2</v>
      </c>
      <c r="AG735" s="22">
        <v>1860</v>
      </c>
      <c r="AH735" s="17">
        <f t="shared" si="164"/>
        <v>154.99999999938001</v>
      </c>
      <c r="AI735" s="17">
        <f t="shared" si="165"/>
        <v>124.24799999999999</v>
      </c>
      <c r="AJ735" s="14">
        <v>0.01</v>
      </c>
      <c r="AK735" s="15">
        <v>0</v>
      </c>
      <c r="AL735" s="21">
        <v>1509.5529248406917</v>
      </c>
      <c r="AM735" s="16">
        <f t="shared" si="166"/>
        <v>0</v>
      </c>
      <c r="AN735" s="16">
        <f t="shared" si="167"/>
        <v>15.095529248406917</v>
      </c>
      <c r="AO735" s="27">
        <v>0.37059398050740899</v>
      </c>
      <c r="AP735" s="27">
        <v>0.2634325442950774</v>
      </c>
    </row>
    <row r="736" spans="1:42" customFormat="1" x14ac:dyDescent="0.25">
      <c r="A736" t="str">
        <f t="shared" si="168"/>
        <v>46174PeruVodafone Group PlcVodafone</v>
      </c>
      <c r="B736" t="str">
        <f t="shared" si="155"/>
        <v>46174PeruVodafone</v>
      </c>
      <c r="C736" s="11">
        <v>46174</v>
      </c>
      <c r="D736" s="12" t="s">
        <v>39</v>
      </c>
      <c r="E736" s="12" t="s">
        <v>227</v>
      </c>
      <c r="F736" s="12" t="s">
        <v>197</v>
      </c>
      <c r="G736" s="12" t="s">
        <v>198</v>
      </c>
      <c r="H736" s="12" t="s">
        <v>63</v>
      </c>
      <c r="I736" s="12" t="s">
        <v>64</v>
      </c>
      <c r="J736" s="13">
        <v>16950.649999999998</v>
      </c>
      <c r="K736" s="14">
        <v>0.20292861594441913</v>
      </c>
      <c r="L736" s="15">
        <v>0.141236</v>
      </c>
      <c r="M736" s="16">
        <v>16247</v>
      </c>
      <c r="N736" s="17">
        <f t="shared" si="156"/>
        <v>2294.6612920000002</v>
      </c>
      <c r="O736" s="16">
        <f t="shared" si="157"/>
        <v>3296.9812232489776</v>
      </c>
      <c r="P736" s="14">
        <v>9.0533654807634187E-2</v>
      </c>
      <c r="Q736" s="15">
        <v>6.5875000000000003E-2</v>
      </c>
      <c r="R736" s="13">
        <v>17776</v>
      </c>
      <c r="S736" s="17">
        <f t="shared" si="158"/>
        <v>1170.9940000000001</v>
      </c>
      <c r="T736" s="16">
        <f t="shared" si="159"/>
        <v>1609.3262478605054</v>
      </c>
      <c r="U736" s="14">
        <v>0.12483915510763563</v>
      </c>
      <c r="V736" s="15">
        <v>9.0000010726406773E-2</v>
      </c>
      <c r="W736" s="13">
        <v>17609.707777777778</v>
      </c>
      <c r="X736" s="17">
        <f t="shared" si="160"/>
        <v>1584.8738888888888</v>
      </c>
      <c r="Y736" s="16">
        <f t="shared" si="161"/>
        <v>2198.3810406701377</v>
      </c>
      <c r="Z736" s="14">
        <v>0.6875</v>
      </c>
      <c r="AA736" s="15">
        <v>0.60256857156084154</v>
      </c>
      <c r="AB736" s="13">
        <v>16950.649999999998</v>
      </c>
      <c r="AC736" s="16">
        <f t="shared" si="162"/>
        <v>10213.928957527778</v>
      </c>
      <c r="AD736" s="16">
        <f t="shared" si="163"/>
        <v>11653.571874999998</v>
      </c>
      <c r="AE736" s="14">
        <v>8.3199999999999996E-2</v>
      </c>
      <c r="AF736" s="14">
        <v>0.113207547169</v>
      </c>
      <c r="AG736" s="22">
        <v>106</v>
      </c>
      <c r="AH736" s="17">
        <f t="shared" si="164"/>
        <v>11.999999999913999</v>
      </c>
      <c r="AI736" s="17">
        <f t="shared" si="165"/>
        <v>8.8192000000000004</v>
      </c>
      <c r="AJ736" s="14">
        <v>0.01</v>
      </c>
      <c r="AK736" s="15">
        <v>1.162028468726251E-3</v>
      </c>
      <c r="AL736" s="21">
        <v>99.149388399999992</v>
      </c>
      <c r="AM736" s="16">
        <f t="shared" si="166"/>
        <v>0.11521441197759631</v>
      </c>
      <c r="AN736" s="16">
        <f t="shared" si="167"/>
        <v>0.99149388399999994</v>
      </c>
      <c r="AO736" s="27">
        <v>0.4150956436196932</v>
      </c>
      <c r="AP736" s="27">
        <v>-9.4699939359476903E-2</v>
      </c>
    </row>
    <row r="737" spans="1:42" customFormat="1" x14ac:dyDescent="0.25">
      <c r="A737" t="str">
        <f t="shared" si="168"/>
        <v>46174ColombiaVRBOVRBO COL</v>
      </c>
      <c r="B737" t="str">
        <f t="shared" si="155"/>
        <v>46174ColombiaVRBO COL</v>
      </c>
      <c r="C737" s="11">
        <v>46174</v>
      </c>
      <c r="D737" s="12" t="s">
        <v>18</v>
      </c>
      <c r="E737" s="12" t="s">
        <v>227</v>
      </c>
      <c r="F737" s="12" t="s">
        <v>199</v>
      </c>
      <c r="G737" s="12" t="s">
        <v>205</v>
      </c>
      <c r="H737" s="12" t="s">
        <v>28</v>
      </c>
      <c r="I737" s="12" t="s">
        <v>29</v>
      </c>
      <c r="J737" s="13">
        <v>45442.57111117</v>
      </c>
      <c r="K737" s="14">
        <v>0.12395935367741584</v>
      </c>
      <c r="L737" s="15">
        <v>0.156914</v>
      </c>
      <c r="M737" s="16">
        <v>11073.749996</v>
      </c>
      <c r="N737" s="17">
        <f t="shared" si="156"/>
        <v>1737.626406872344</v>
      </c>
      <c r="O737" s="16">
        <f t="shared" si="157"/>
        <v>1372.6948922894462</v>
      </c>
      <c r="P737" s="14">
        <v>5.0886808012889063E-2</v>
      </c>
      <c r="Q737" s="15">
        <v>3.61E-2</v>
      </c>
      <c r="R737" s="13">
        <v>11537.249996</v>
      </c>
      <c r="S737" s="17">
        <f t="shared" si="158"/>
        <v>416.4947248556</v>
      </c>
      <c r="T737" s="16">
        <f t="shared" si="159"/>
        <v>587.0938255431571</v>
      </c>
      <c r="U737" s="14">
        <v>0.1656510824274226</v>
      </c>
      <c r="V737" s="15">
        <v>0.13030179198746519</v>
      </c>
      <c r="W737" s="13">
        <v>9647.0788888888892</v>
      </c>
      <c r="X737" s="17">
        <f t="shared" si="160"/>
        <v>1257.031666666667</v>
      </c>
      <c r="Y737" s="16">
        <f t="shared" si="161"/>
        <v>1598.0490602071818</v>
      </c>
      <c r="Z737" s="14">
        <v>0.73739999999999895</v>
      </c>
      <c r="AA737" s="15">
        <v>0.73767034601524195</v>
      </c>
      <c r="AB737" s="13">
        <v>45442.57111117</v>
      </c>
      <c r="AC737" s="16">
        <f t="shared" si="162"/>
        <v>33521.63715539901</v>
      </c>
      <c r="AD737" s="16">
        <f t="shared" si="163"/>
        <v>33509.351937376712</v>
      </c>
      <c r="AE737" s="14">
        <v>7.3599999999999999E-2</v>
      </c>
      <c r="AF737" s="14">
        <v>0</v>
      </c>
      <c r="AG737" s="22">
        <v>68</v>
      </c>
      <c r="AH737" s="17">
        <f t="shared" si="164"/>
        <v>0</v>
      </c>
      <c r="AI737" s="17">
        <f t="shared" si="165"/>
        <v>5.0047999999999995</v>
      </c>
      <c r="AJ737" s="14">
        <v>0.01</v>
      </c>
      <c r="AK737" s="15">
        <v>0</v>
      </c>
      <c r="AL737" s="21">
        <v>508.55721844784921</v>
      </c>
      <c r="AM737" s="16">
        <f t="shared" si="166"/>
        <v>0</v>
      </c>
      <c r="AN737" s="16">
        <f t="shared" si="167"/>
        <v>5.085572184478492</v>
      </c>
      <c r="AO737" s="27">
        <v>0.34807266612386972</v>
      </c>
      <c r="AP737" s="27">
        <v>0.31695181676650924</v>
      </c>
    </row>
    <row r="738" spans="1:42" customFormat="1" x14ac:dyDescent="0.25">
      <c r="A738" t="str">
        <f t="shared" si="168"/>
        <v>46174PeruVRBOVRBO Peru</v>
      </c>
      <c r="B738" t="str">
        <f t="shared" si="155"/>
        <v>46174PeruVRBO Peru</v>
      </c>
      <c r="C738" s="11">
        <v>46174</v>
      </c>
      <c r="D738" s="12" t="s">
        <v>39</v>
      </c>
      <c r="E738" s="12" t="s">
        <v>227</v>
      </c>
      <c r="F738" s="12" t="s">
        <v>199</v>
      </c>
      <c r="G738" s="12" t="s">
        <v>206</v>
      </c>
      <c r="H738" s="12" t="s">
        <v>28</v>
      </c>
      <c r="I738" s="12" t="s">
        <v>29</v>
      </c>
      <c r="J738" s="13">
        <v>15134.891388900003</v>
      </c>
      <c r="K738" s="14">
        <v>7.693284018042508E-2</v>
      </c>
      <c r="L738" s="15">
        <v>0.116203</v>
      </c>
      <c r="M738" s="16">
        <v>15020.63444</v>
      </c>
      <c r="N738" s="17">
        <f t="shared" si="156"/>
        <v>1745.44278383132</v>
      </c>
      <c r="O738" s="16">
        <f t="shared" si="157"/>
        <v>1155.5800687811088</v>
      </c>
      <c r="P738" s="14">
        <v>4.2836177347089402E-2</v>
      </c>
      <c r="Q738" s="15">
        <v>2.0428000000000002E-2</v>
      </c>
      <c r="R738" s="13">
        <v>15982.88444</v>
      </c>
      <c r="S738" s="17">
        <f t="shared" si="158"/>
        <v>326.49836334032</v>
      </c>
      <c r="T738" s="16">
        <f t="shared" si="159"/>
        <v>684.6456723898757</v>
      </c>
      <c r="U738" s="14">
        <v>0.16201289267670083</v>
      </c>
      <c r="V738" s="15">
        <v>0.14739417344828953</v>
      </c>
      <c r="W738" s="13">
        <v>14125.183333333334</v>
      </c>
      <c r="X738" s="17">
        <f t="shared" si="160"/>
        <v>2081.9697222222221</v>
      </c>
      <c r="Y738" s="16">
        <f t="shared" si="161"/>
        <v>2288.4618114220566</v>
      </c>
      <c r="Z738" s="14">
        <v>0.74439999999999895</v>
      </c>
      <c r="AA738" s="15">
        <v>0.67300231682933132</v>
      </c>
      <c r="AB738" s="13">
        <v>15134.891388900003</v>
      </c>
      <c r="AC738" s="16">
        <f t="shared" si="162"/>
        <v>10185.816969689999</v>
      </c>
      <c r="AD738" s="16">
        <f t="shared" si="163"/>
        <v>11266.413149897147</v>
      </c>
      <c r="AE738" s="14">
        <v>0.1134</v>
      </c>
      <c r="AF738" s="14">
        <v>0</v>
      </c>
      <c r="AG738" s="22">
        <v>78</v>
      </c>
      <c r="AH738" s="17">
        <f t="shared" si="164"/>
        <v>0</v>
      </c>
      <c r="AI738" s="17">
        <f t="shared" si="165"/>
        <v>8.8452000000000002</v>
      </c>
      <c r="AJ738" s="14">
        <v>0.01</v>
      </c>
      <c r="AK738" s="15">
        <v>3.4617737737808948E-2</v>
      </c>
      <c r="AL738" s="21">
        <v>177.87775294731668</v>
      </c>
      <c r="AM738" s="16">
        <f t="shared" si="166"/>
        <v>6.1577254009209819</v>
      </c>
      <c r="AN738" s="16">
        <f t="shared" si="167"/>
        <v>1.7787775294731669</v>
      </c>
      <c r="AO738" s="27">
        <v>0.44515925066423134</v>
      </c>
      <c r="AP738" s="27">
        <v>0.38054575817354136</v>
      </c>
    </row>
    <row r="739" spans="1:42" customFormat="1" x14ac:dyDescent="0.25">
      <c r="A739" t="str">
        <f t="shared" si="168"/>
        <v>46174ColombiaZalando SEZalando Customer Care International SE &amp; Co. KG</v>
      </c>
      <c r="B739" t="str">
        <f t="shared" si="155"/>
        <v>46174ColombiaZalando Customer Care International SE &amp; Co. KG</v>
      </c>
      <c r="C739" s="11">
        <v>46174</v>
      </c>
      <c r="D739" s="12" t="s">
        <v>18</v>
      </c>
      <c r="E739" s="12" t="s">
        <v>227</v>
      </c>
      <c r="F739" s="12" t="s">
        <v>200</v>
      </c>
      <c r="G739" s="12" t="s">
        <v>201</v>
      </c>
      <c r="H739" s="12" t="s">
        <v>63</v>
      </c>
      <c r="I739" s="12" t="s">
        <v>64</v>
      </c>
      <c r="J739" s="13">
        <v>8194.9610672499985</v>
      </c>
      <c r="K739" s="14">
        <v>0.13995809848763266</v>
      </c>
      <c r="L739" s="15">
        <v>0.19376199999999999</v>
      </c>
      <c r="M739" s="16">
        <v>11120.5</v>
      </c>
      <c r="N739" s="17">
        <f t="shared" si="156"/>
        <v>2154.730321</v>
      </c>
      <c r="O739" s="16">
        <f t="shared" si="157"/>
        <v>1556.4040342317189</v>
      </c>
      <c r="P739" s="14">
        <v>3.631281868684616E-2</v>
      </c>
      <c r="Q739" s="15">
        <v>4.2673999999999997E-2</v>
      </c>
      <c r="R739" s="13">
        <v>11740</v>
      </c>
      <c r="S739" s="17">
        <f t="shared" si="158"/>
        <v>500.99275999999998</v>
      </c>
      <c r="T739" s="16">
        <f t="shared" si="159"/>
        <v>426.3124913835739</v>
      </c>
      <c r="U739" s="14">
        <v>0.16239214715496922</v>
      </c>
      <c r="V739" s="15">
        <v>0.13703789759335519</v>
      </c>
      <c r="W739" s="13">
        <v>8454.6705555555563</v>
      </c>
      <c r="X739" s="17">
        <f t="shared" si="160"/>
        <v>1158.6102777777778</v>
      </c>
      <c r="Y739" s="16">
        <f t="shared" si="161"/>
        <v>1372.9721050045632</v>
      </c>
      <c r="Z739" s="14">
        <v>0.65</v>
      </c>
      <c r="AA739" s="15">
        <v>0.75361133823234161</v>
      </c>
      <c r="AB739" s="13">
        <v>8194.9610672499985</v>
      </c>
      <c r="AC739" s="16">
        <f t="shared" si="162"/>
        <v>6175.8155766522095</v>
      </c>
      <c r="AD739" s="16">
        <f t="shared" si="163"/>
        <v>5326.7246937124992</v>
      </c>
      <c r="AE739" s="14">
        <v>4.19E-2</v>
      </c>
      <c r="AF739" s="14">
        <v>9.8360655736999994E-2</v>
      </c>
      <c r="AG739" s="22">
        <v>61</v>
      </c>
      <c r="AH739" s="17">
        <f t="shared" si="164"/>
        <v>5.9999999999569997</v>
      </c>
      <c r="AI739" s="17">
        <f t="shared" si="165"/>
        <v>2.5558999999999998</v>
      </c>
      <c r="AJ739" s="14">
        <v>0.01</v>
      </c>
      <c r="AK739" s="15">
        <v>0</v>
      </c>
      <c r="AL739" s="21">
        <v>116.49833315250501</v>
      </c>
      <c r="AM739" s="16">
        <f t="shared" si="166"/>
        <v>0</v>
      </c>
      <c r="AN739" s="16">
        <f t="shared" si="167"/>
        <v>1.1649833315250502</v>
      </c>
      <c r="AO739" s="27">
        <v>0.34475232209328366</v>
      </c>
      <c r="AP739" s="27">
        <v>0.43678700525941538</v>
      </c>
    </row>
    <row r="740" spans="1:42" customFormat="1" x14ac:dyDescent="0.25">
      <c r="A740" t="str">
        <f t="shared" si="168"/>
        <v>46174PeruZalando SEZalando Customer Care International SE &amp; Co. KG</v>
      </c>
      <c r="B740" t="str">
        <f t="shared" si="155"/>
        <v>46174PeruZalando Customer Care International SE &amp; Co. KG</v>
      </c>
      <c r="C740" s="11">
        <v>46174</v>
      </c>
      <c r="D740" s="12" t="s">
        <v>39</v>
      </c>
      <c r="E740" s="12" t="s">
        <v>227</v>
      </c>
      <c r="F740" s="12" t="s">
        <v>200</v>
      </c>
      <c r="G740" s="12" t="s">
        <v>201</v>
      </c>
      <c r="H740" s="12" t="s">
        <v>63</v>
      </c>
      <c r="I740" s="12" t="s">
        <v>64</v>
      </c>
      <c r="J740" s="13">
        <v>9037.7635629930046</v>
      </c>
      <c r="K740" s="14">
        <v>0.15300000000000002</v>
      </c>
      <c r="L740" s="15">
        <v>0.18215200000000001</v>
      </c>
      <c r="M740" s="16">
        <v>5747.8333160000002</v>
      </c>
      <c r="N740" s="17">
        <f t="shared" si="156"/>
        <v>1046.9793341760321</v>
      </c>
      <c r="O740" s="16">
        <f t="shared" si="157"/>
        <v>879.41849734800019</v>
      </c>
      <c r="P740" s="14">
        <v>9.0000000000000024E-2</v>
      </c>
      <c r="Q740" s="15">
        <v>7.4302999999999994E-2</v>
      </c>
      <c r="R740" s="13">
        <v>6338.8333160000002</v>
      </c>
      <c r="S740" s="17">
        <f t="shared" si="158"/>
        <v>470.99433187874797</v>
      </c>
      <c r="T740" s="16">
        <f t="shared" si="159"/>
        <v>570.49499844000013</v>
      </c>
      <c r="U740" s="14">
        <v>0.18242760722839105</v>
      </c>
      <c r="V740" s="15">
        <v>0.22114457648522534</v>
      </c>
      <c r="W740" s="13">
        <v>4046.0283333333332</v>
      </c>
      <c r="X740" s="17">
        <f t="shared" si="160"/>
        <v>894.75722222222214</v>
      </c>
      <c r="Y740" s="16">
        <f t="shared" si="161"/>
        <v>738.10726762827494</v>
      </c>
      <c r="Z740" s="14">
        <v>0.65</v>
      </c>
      <c r="AA740" s="15">
        <v>0.47076105284899405</v>
      </c>
      <c r="AB740" s="13">
        <v>9037.7635629930046</v>
      </c>
      <c r="AC740" s="16">
        <f t="shared" si="162"/>
        <v>4254.6270903148625</v>
      </c>
      <c r="AD740" s="16">
        <f t="shared" si="163"/>
        <v>5874.546315945453</v>
      </c>
      <c r="AE740" s="14">
        <v>6.6900000000000001E-2</v>
      </c>
      <c r="AF740" s="14">
        <v>0.13114754098299999</v>
      </c>
      <c r="AG740" s="22">
        <v>61</v>
      </c>
      <c r="AH740" s="17">
        <f t="shared" si="164"/>
        <v>7.9999999999629994</v>
      </c>
      <c r="AI740" s="17">
        <f t="shared" si="165"/>
        <v>4.0808999999999997</v>
      </c>
      <c r="AJ740" s="14">
        <v>0.01</v>
      </c>
      <c r="AK740" s="15">
        <v>0</v>
      </c>
      <c r="AL740" s="21">
        <v>46.611337100000007</v>
      </c>
      <c r="AM740" s="16">
        <f t="shared" si="166"/>
        <v>0</v>
      </c>
      <c r="AN740" s="16">
        <f t="shared" si="167"/>
        <v>0.46611337100000005</v>
      </c>
      <c r="AO740" s="27">
        <v>0.41355400284789573</v>
      </c>
      <c r="AP740" s="27">
        <v>0.43656905446707206</v>
      </c>
    </row>
    <row r="741" spans="1:42" customFormat="1" x14ac:dyDescent="0.25">
      <c r="A741" t="str">
        <f t="shared" si="168"/>
        <v>46174PeruAcornsAcorns Peru</v>
      </c>
      <c r="B741" t="str">
        <f t="shared" si="155"/>
        <v>46174PeruAcorns Peru</v>
      </c>
      <c r="C741" s="11">
        <v>46174</v>
      </c>
      <c r="D741" s="12" t="s">
        <v>39</v>
      </c>
      <c r="E741" s="12" t="s">
        <v>227</v>
      </c>
      <c r="F741" s="12" t="s">
        <v>24</v>
      </c>
      <c r="G741" s="12" t="s">
        <v>233</v>
      </c>
      <c r="H741" s="12" t="s">
        <v>25</v>
      </c>
      <c r="I741" s="12" t="s">
        <v>26</v>
      </c>
      <c r="J741" s="13">
        <v>7596.19</v>
      </c>
      <c r="K741" s="14">
        <v>0.15</v>
      </c>
      <c r="L741" s="15">
        <v>0.16917299999999999</v>
      </c>
      <c r="M741" s="16">
        <v>8309.1999940000005</v>
      </c>
      <c r="N741" s="17">
        <f t="shared" si="156"/>
        <v>1405.6922905849619</v>
      </c>
      <c r="O741" s="16">
        <f t="shared" si="157"/>
        <v>1246.3799991000001</v>
      </c>
      <c r="P741" s="14">
        <v>0.1</v>
      </c>
      <c r="Q741" s="15">
        <v>0.107638</v>
      </c>
      <c r="R741" s="13">
        <v>9188.1999940000005</v>
      </c>
      <c r="S741" s="17">
        <f t="shared" si="158"/>
        <v>988.99947095417201</v>
      </c>
      <c r="T741" s="16">
        <f t="shared" si="159"/>
        <v>918.81999940000014</v>
      </c>
      <c r="U741" s="14">
        <v>0.15</v>
      </c>
      <c r="V741" s="15">
        <v>0.12556877841656111</v>
      </c>
      <c r="W741" s="13">
        <v>6522.1405555555548</v>
      </c>
      <c r="X741" s="17">
        <f t="shared" si="160"/>
        <v>818.97722222222228</v>
      </c>
      <c r="Y741" s="16">
        <f t="shared" si="161"/>
        <v>978.32108333333315</v>
      </c>
      <c r="Z741" s="14">
        <v>0.83499999999999996</v>
      </c>
      <c r="AA741" s="15">
        <v>0.7507882240965541</v>
      </c>
      <c r="AB741" s="13">
        <v>7596.19</v>
      </c>
      <c r="AC741" s="16">
        <f t="shared" si="162"/>
        <v>5703.1300000000028</v>
      </c>
      <c r="AD741" s="16">
        <f t="shared" si="163"/>
        <v>6342.8186499999993</v>
      </c>
      <c r="AE741" s="14">
        <v>0.1011</v>
      </c>
      <c r="AF741" s="14">
        <v>6.8965517241000002E-2</v>
      </c>
      <c r="AG741" s="22">
        <v>58</v>
      </c>
      <c r="AH741" s="17">
        <f t="shared" si="164"/>
        <v>3.9999999999780003</v>
      </c>
      <c r="AI741" s="17">
        <f t="shared" si="165"/>
        <v>5.8637999999999995</v>
      </c>
      <c r="AJ741" s="14">
        <v>0.01</v>
      </c>
      <c r="AK741" s="15">
        <v>9.2582731324801618E-2</v>
      </c>
      <c r="AL741" s="21">
        <v>81.649811166666666</v>
      </c>
      <c r="AM741" s="16">
        <f t="shared" si="166"/>
        <v>7.5593625299642868</v>
      </c>
      <c r="AN741" s="16">
        <f t="shared" si="167"/>
        <v>0.81649811166666664</v>
      </c>
      <c r="AO741" s="27">
        <v>0.3757750683930805</v>
      </c>
      <c r="AP741" s="27">
        <v>0.38782438636668842</v>
      </c>
    </row>
    <row r="742" spans="1:42" customFormat="1" x14ac:dyDescent="0.25">
      <c r="A742" t="str">
        <f t="shared" si="168"/>
        <v>46174PeruBetMGMBetMGM LLC</v>
      </c>
      <c r="B742" t="str">
        <f t="shared" si="155"/>
        <v>46174PeruBetMGM LLC</v>
      </c>
      <c r="C742" s="11">
        <v>46174</v>
      </c>
      <c r="D742" s="12" t="s">
        <v>39</v>
      </c>
      <c r="E742" s="12" t="s">
        <v>227</v>
      </c>
      <c r="F742" s="12" t="s">
        <v>234</v>
      </c>
      <c r="G742" s="12" t="s">
        <v>244</v>
      </c>
      <c r="H742" s="12" t="s">
        <v>28</v>
      </c>
      <c r="I742" s="12" t="s">
        <v>29</v>
      </c>
      <c r="J742" s="13">
        <v>25679.919999999995</v>
      </c>
      <c r="K742" s="14">
        <v>0.17</v>
      </c>
      <c r="L742" s="15">
        <v>0.16023200000000001</v>
      </c>
      <c r="M742" s="16">
        <v>12873</v>
      </c>
      <c r="N742" s="17">
        <f t="shared" si="156"/>
        <v>2062.6665360000002</v>
      </c>
      <c r="O742" s="16">
        <f t="shared" si="157"/>
        <v>2188.4100000000003</v>
      </c>
      <c r="P742" s="14">
        <v>0.13529184258349913</v>
      </c>
      <c r="Q742" s="15">
        <v>7.3881000000000002E-2</v>
      </c>
      <c r="R742" s="13">
        <v>14036</v>
      </c>
      <c r="S742" s="17">
        <f t="shared" si="158"/>
        <v>1036.9937159999999</v>
      </c>
      <c r="T742" s="16">
        <f t="shared" si="159"/>
        <v>1898.9563025019938</v>
      </c>
      <c r="U742" s="14">
        <v>0.15</v>
      </c>
      <c r="V742" s="15">
        <v>0.12741075741499724</v>
      </c>
      <c r="W742" s="13">
        <v>4740.7299999999996</v>
      </c>
      <c r="X742" s="17">
        <f t="shared" si="160"/>
        <v>604.01999999999987</v>
      </c>
      <c r="Y742" s="16">
        <f t="shared" si="161"/>
        <v>711.10949999999991</v>
      </c>
      <c r="Z742" s="14">
        <v>0.78918750000000004</v>
      </c>
      <c r="AA742" s="15">
        <v>0.80132687329244046</v>
      </c>
      <c r="AB742" s="13">
        <v>25679.919999999995</v>
      </c>
      <c r="AC742" s="16">
        <f t="shared" si="162"/>
        <v>20578.010000000002</v>
      </c>
      <c r="AD742" s="16">
        <f t="shared" si="163"/>
        <v>20266.271864999995</v>
      </c>
      <c r="AE742" s="14">
        <v>6.0600000000000001E-2</v>
      </c>
      <c r="AF742" s="14">
        <v>7.5268817203999999E-2</v>
      </c>
      <c r="AG742" s="22">
        <v>93</v>
      </c>
      <c r="AH742" s="17">
        <f t="shared" si="164"/>
        <v>6.9999999999720002</v>
      </c>
      <c r="AI742" s="17">
        <f t="shared" si="165"/>
        <v>5.6357999999999997</v>
      </c>
      <c r="AJ742" s="14">
        <v>0.01</v>
      </c>
      <c r="AK742" s="15">
        <v>0</v>
      </c>
      <c r="AL742" s="21">
        <v>0</v>
      </c>
      <c r="AM742" s="16">
        <f t="shared" si="166"/>
        <v>0</v>
      </c>
      <c r="AN742" s="16">
        <f t="shared" si="167"/>
        <v>0</v>
      </c>
      <c r="AO742" s="27">
        <v>0</v>
      </c>
      <c r="AP742" s="27">
        <v>8.5634011556808748E-2</v>
      </c>
    </row>
    <row r="743" spans="1:42" customFormat="1" x14ac:dyDescent="0.25">
      <c r="A743" t="str">
        <f t="shared" si="168"/>
        <v>46174ColombiaCOMOPSCOMOPS</v>
      </c>
      <c r="B743" t="str">
        <f t="shared" si="155"/>
        <v>46174ColombiaCOMOPS</v>
      </c>
      <c r="C743" s="11">
        <v>46174</v>
      </c>
      <c r="D743" s="12" t="s">
        <v>18</v>
      </c>
      <c r="E743" s="12" t="s">
        <v>227</v>
      </c>
      <c r="F743" s="12" t="s">
        <v>235</v>
      </c>
      <c r="G743" s="12" t="s">
        <v>235</v>
      </c>
      <c r="H743" s="12" t="s">
        <v>28</v>
      </c>
      <c r="I743" s="12" t="s">
        <v>29</v>
      </c>
      <c r="J743" s="13">
        <v>7502.8499999999995</v>
      </c>
      <c r="K743" s="14">
        <v>0.15</v>
      </c>
      <c r="L743" s="15">
        <v>0.21179100000000001</v>
      </c>
      <c r="M743" s="16">
        <v>8422.6666659999992</v>
      </c>
      <c r="N743" s="17">
        <f t="shared" si="156"/>
        <v>1783.844995858806</v>
      </c>
      <c r="O743" s="16">
        <f t="shared" si="157"/>
        <v>1263.3999998999998</v>
      </c>
      <c r="P743" s="14">
        <v>0.08</v>
      </c>
      <c r="Q743" s="15">
        <v>8.0146999999999996E-2</v>
      </c>
      <c r="R743" s="13">
        <v>8740.1666659999992</v>
      </c>
      <c r="S743" s="17">
        <f t="shared" si="158"/>
        <v>700.49813777990187</v>
      </c>
      <c r="T743" s="16">
        <f t="shared" si="159"/>
        <v>699.21333327999992</v>
      </c>
      <c r="U743" s="14">
        <v>0.15</v>
      </c>
      <c r="V743" s="15">
        <v>0.34496246481368548</v>
      </c>
      <c r="W743" s="13">
        <v>8316.0488888888885</v>
      </c>
      <c r="X743" s="17">
        <f t="shared" si="160"/>
        <v>2868.7247222222213</v>
      </c>
      <c r="Y743" s="16">
        <f t="shared" si="161"/>
        <v>1247.4073333333333</v>
      </c>
      <c r="Z743" s="14">
        <v>0.34866768575931401</v>
      </c>
      <c r="AA743" s="15">
        <v>0.31192344212976852</v>
      </c>
      <c r="AB743" s="13">
        <v>7502.8499999999995</v>
      </c>
      <c r="AC743" s="16">
        <f t="shared" si="162"/>
        <v>2340.3147977833337</v>
      </c>
      <c r="AD743" s="16">
        <f t="shared" si="163"/>
        <v>2616.0013460992691</v>
      </c>
      <c r="AE743" s="14">
        <v>2.5600000000000001E-2</v>
      </c>
      <c r="AF743" s="14">
        <v>0.224489795918</v>
      </c>
      <c r="AG743" s="22">
        <v>49</v>
      </c>
      <c r="AH743" s="17">
        <f t="shared" si="164"/>
        <v>10.999999999982</v>
      </c>
      <c r="AI743" s="17">
        <f t="shared" si="165"/>
        <v>1.2544</v>
      </c>
      <c r="AJ743" s="14">
        <v>0.01</v>
      </c>
      <c r="AK743" s="15">
        <v>0</v>
      </c>
      <c r="AL743" s="21">
        <v>52.657082950125002</v>
      </c>
      <c r="AM743" s="16">
        <f t="shared" si="166"/>
        <v>0</v>
      </c>
      <c r="AN743" s="16">
        <f t="shared" si="167"/>
        <v>0.52657082950125</v>
      </c>
      <c r="AO743" s="27">
        <v>0.27219706969747742</v>
      </c>
      <c r="AP743" s="27">
        <v>-0.46651656432068933</v>
      </c>
    </row>
    <row r="744" spans="1:42" customFormat="1" x14ac:dyDescent="0.25">
      <c r="A744" t="str">
        <f t="shared" si="168"/>
        <v>46174ColombiaJetSmart JetSmart Colombia</v>
      </c>
      <c r="B744" t="str">
        <f t="shared" si="155"/>
        <v>46174ColombiaJetSmart Colombia</v>
      </c>
      <c r="C744" s="11">
        <v>46174</v>
      </c>
      <c r="D744" s="12" t="s">
        <v>18</v>
      </c>
      <c r="E744" s="12" t="s">
        <v>227</v>
      </c>
      <c r="F744" s="12" t="s">
        <v>236</v>
      </c>
      <c r="G744" s="12" t="s">
        <v>237</v>
      </c>
      <c r="H744" s="12" t="s">
        <v>36</v>
      </c>
      <c r="I744" s="12" t="s">
        <v>37</v>
      </c>
      <c r="J744" s="13">
        <v>22440.473278399993</v>
      </c>
      <c r="K744" s="14">
        <v>0.15</v>
      </c>
      <c r="L744" s="15">
        <v>0.11240600000000001</v>
      </c>
      <c r="M744" s="16">
        <v>20123.883207999999</v>
      </c>
      <c r="N744" s="17">
        <f t="shared" si="156"/>
        <v>2262.0452158784478</v>
      </c>
      <c r="O744" s="16">
        <f t="shared" si="157"/>
        <v>3018.5824811999996</v>
      </c>
      <c r="P744" s="14">
        <v>0.1</v>
      </c>
      <c r="Q744" s="15">
        <v>2.6261E-2</v>
      </c>
      <c r="R744" s="13">
        <v>22564.883207999999</v>
      </c>
      <c r="S744" s="17">
        <f t="shared" si="158"/>
        <v>592.57639792528801</v>
      </c>
      <c r="T744" s="16">
        <f t="shared" si="159"/>
        <v>2256.4883208000001</v>
      </c>
      <c r="U744" s="14">
        <v>0.15</v>
      </c>
      <c r="V744" s="15">
        <v>0.20864303554093203</v>
      </c>
      <c r="W744" s="13">
        <v>20313.831388888888</v>
      </c>
      <c r="X744" s="17">
        <f t="shared" si="160"/>
        <v>4238.3394444444448</v>
      </c>
      <c r="Y744" s="16">
        <f t="shared" si="161"/>
        <v>3047.0747083333331</v>
      </c>
      <c r="Z744" s="14">
        <v>0.78</v>
      </c>
      <c r="AA744" s="15">
        <v>0.49753880459275557</v>
      </c>
      <c r="AB744" s="13">
        <v>22440.473278399993</v>
      </c>
      <c r="AC744" s="16">
        <f t="shared" si="162"/>
        <v>11165.006249430808</v>
      </c>
      <c r="AD744" s="16">
        <f t="shared" si="163"/>
        <v>17503.569157151996</v>
      </c>
      <c r="AE744" s="14">
        <v>5.8200000000000002E-2</v>
      </c>
      <c r="AF744" s="14">
        <v>4.3165467625000002E-2</v>
      </c>
      <c r="AG744" s="22">
        <v>139</v>
      </c>
      <c r="AH744" s="17">
        <f t="shared" si="164"/>
        <v>5.9999999998750004</v>
      </c>
      <c r="AI744" s="17">
        <f t="shared" si="165"/>
        <v>8.0898000000000003</v>
      </c>
      <c r="AJ744" s="14">
        <v>0.01</v>
      </c>
      <c r="AK744" s="15">
        <v>0</v>
      </c>
      <c r="AL744" s="21">
        <v>70.368516666666665</v>
      </c>
      <c r="AM744" s="16">
        <f t="shared" si="166"/>
        <v>0</v>
      </c>
      <c r="AN744" s="16">
        <f t="shared" si="167"/>
        <v>0.70368516666666669</v>
      </c>
      <c r="AO744" s="27">
        <v>0.29034354101064264</v>
      </c>
      <c r="AP744" s="27">
        <v>-4.8272398520386714E-2</v>
      </c>
    </row>
    <row r="745" spans="1:42" customFormat="1" x14ac:dyDescent="0.25">
      <c r="A745" t="str">
        <f t="shared" si="168"/>
        <v>46174PeruJetSmart JetSmart Per</v>
      </c>
      <c r="B745" t="str">
        <f t="shared" si="155"/>
        <v>46174PeruJetSmart Per</v>
      </c>
      <c r="C745" s="11">
        <v>46174</v>
      </c>
      <c r="D745" s="12" t="s">
        <v>39</v>
      </c>
      <c r="E745" s="12" t="s">
        <v>227</v>
      </c>
      <c r="F745" s="12" t="s">
        <v>236</v>
      </c>
      <c r="G745" s="12" t="s">
        <v>238</v>
      </c>
      <c r="H745" s="12" t="s">
        <v>36</v>
      </c>
      <c r="I745" s="12" t="s">
        <v>37</v>
      </c>
      <c r="J745" s="13">
        <v>41504.813813399989</v>
      </c>
      <c r="K745" s="14">
        <v>0.15</v>
      </c>
      <c r="L745" s="15">
        <v>0.24518899999999999</v>
      </c>
      <c r="M745" s="16">
        <v>44538.424382999998</v>
      </c>
      <c r="N745" s="17">
        <f t="shared" si="156"/>
        <v>10920.331736043387</v>
      </c>
      <c r="O745" s="16">
        <f t="shared" si="157"/>
        <v>6680.7636574499993</v>
      </c>
      <c r="P745" s="14">
        <v>0.1</v>
      </c>
      <c r="Q745" s="15">
        <v>7.8743999999999995E-2</v>
      </c>
      <c r="R745" s="13">
        <v>47087.667716999997</v>
      </c>
      <c r="S745" s="17">
        <f t="shared" si="158"/>
        <v>3707.8713067074473</v>
      </c>
      <c r="T745" s="16">
        <f t="shared" si="159"/>
        <v>4708.7667716999995</v>
      </c>
      <c r="U745" s="14">
        <v>0.15</v>
      </c>
      <c r="V745" s="15">
        <v>7.2958108564674592E-2</v>
      </c>
      <c r="W745" s="13">
        <v>38104.301666666666</v>
      </c>
      <c r="X745" s="17">
        <f t="shared" si="160"/>
        <v>2780.0177777777776</v>
      </c>
      <c r="Y745" s="16">
        <f t="shared" si="161"/>
        <v>5715.6452499999996</v>
      </c>
      <c r="Z745" s="14">
        <v>0.85</v>
      </c>
      <c r="AA745" s="15">
        <v>0.73435807549491494</v>
      </c>
      <c r="AB745" s="13">
        <v>41504.813813399989</v>
      </c>
      <c r="AC745" s="16">
        <f t="shared" si="162"/>
        <v>30479.395195783178</v>
      </c>
      <c r="AD745" s="16">
        <f t="shared" si="163"/>
        <v>35279.091741389988</v>
      </c>
      <c r="AE745" s="14">
        <v>5.9499999999999997E-2</v>
      </c>
      <c r="AF745" s="14">
        <v>0.108490566037</v>
      </c>
      <c r="AG745" s="22">
        <v>212</v>
      </c>
      <c r="AH745" s="17">
        <f t="shared" si="164"/>
        <v>22.999999999844</v>
      </c>
      <c r="AI745" s="17">
        <f t="shared" si="165"/>
        <v>12.613999999999999</v>
      </c>
      <c r="AJ745" s="14">
        <v>0.01</v>
      </c>
      <c r="AK745" s="15">
        <v>0</v>
      </c>
      <c r="AL745" s="21">
        <v>192.29084166666667</v>
      </c>
      <c r="AM745" s="16">
        <f t="shared" si="166"/>
        <v>0</v>
      </c>
      <c r="AN745" s="16">
        <f t="shared" si="167"/>
        <v>1.9229084166666668</v>
      </c>
      <c r="AO745" s="27">
        <v>0.34463941986908242</v>
      </c>
      <c r="AP745" s="27">
        <v>0.25867479642832886</v>
      </c>
    </row>
    <row r="746" spans="1:42" customFormat="1" x14ac:dyDescent="0.25">
      <c r="A746" t="str">
        <f t="shared" si="168"/>
        <v>46174ColombiaPriceline Partner SolutionsPriceline</v>
      </c>
      <c r="B746" t="str">
        <f t="shared" si="155"/>
        <v>46174ColombiaPriceline</v>
      </c>
      <c r="C746" s="11">
        <v>46174</v>
      </c>
      <c r="D746" s="12" t="s">
        <v>18</v>
      </c>
      <c r="E746" s="12" t="s">
        <v>227</v>
      </c>
      <c r="F746" s="12" t="s">
        <v>240</v>
      </c>
      <c r="G746" s="12" t="s">
        <v>158</v>
      </c>
      <c r="H746" s="12" t="s">
        <v>28</v>
      </c>
      <c r="I746" s="12" t="s">
        <v>29</v>
      </c>
      <c r="J746" s="13">
        <v>1861.8800000000003</v>
      </c>
      <c r="K746" s="14">
        <v>0.15</v>
      </c>
      <c r="L746" s="15">
        <v>0.25820500000000002</v>
      </c>
      <c r="M746" s="16">
        <v>2171.583333</v>
      </c>
      <c r="N746" s="17">
        <f t="shared" si="156"/>
        <v>560.71367449726506</v>
      </c>
      <c r="O746" s="16">
        <f t="shared" si="157"/>
        <v>325.73749994999997</v>
      </c>
      <c r="P746" s="14">
        <v>0.10495167511239072</v>
      </c>
      <c r="Q746" s="15">
        <v>8.8145000000000001E-2</v>
      </c>
      <c r="R746" s="13">
        <v>2132.833333</v>
      </c>
      <c r="S746" s="17">
        <f t="shared" si="158"/>
        <v>187.99859413728501</v>
      </c>
      <c r="T746" s="16">
        <f t="shared" si="159"/>
        <v>223.84443103389344</v>
      </c>
      <c r="U746" s="14">
        <v>0.15</v>
      </c>
      <c r="V746" s="15">
        <v>2.8736304807466417E-2</v>
      </c>
      <c r="W746" s="13">
        <v>1625.7986111111113</v>
      </c>
      <c r="X746" s="17">
        <f t="shared" si="160"/>
        <v>46.719444444444456</v>
      </c>
      <c r="Y746" s="16">
        <f t="shared" si="161"/>
        <v>243.86979166666669</v>
      </c>
      <c r="Z746" s="14">
        <v>0.80189999999999995</v>
      </c>
      <c r="AA746" s="15">
        <v>0.70035662878380989</v>
      </c>
      <c r="AB746" s="13">
        <v>1861.8800000000003</v>
      </c>
      <c r="AC746" s="16">
        <f t="shared" si="162"/>
        <v>1303.9800000000002</v>
      </c>
      <c r="AD746" s="16">
        <f t="shared" si="163"/>
        <v>1493.0415720000001</v>
      </c>
      <c r="AE746" s="14">
        <v>0.17180000000000001</v>
      </c>
      <c r="AF746" s="14">
        <v>1</v>
      </c>
      <c r="AG746" s="22">
        <v>3</v>
      </c>
      <c r="AH746" s="17">
        <f t="shared" si="164"/>
        <v>3</v>
      </c>
      <c r="AI746" s="17">
        <f t="shared" si="165"/>
        <v>0.51540000000000008</v>
      </c>
      <c r="AJ746" s="14">
        <v>0.01</v>
      </c>
      <c r="AK746" s="15">
        <v>1.843153813165713E-2</v>
      </c>
      <c r="AL746" s="21">
        <v>17.668928999999999</v>
      </c>
      <c r="AM746" s="16">
        <f t="shared" si="166"/>
        <v>0.32566553860904246</v>
      </c>
      <c r="AN746" s="16">
        <f t="shared" si="167"/>
        <v>0.17668929</v>
      </c>
      <c r="AO746" s="27">
        <v>0</v>
      </c>
      <c r="AP746" s="27">
        <v>363.14119925248025</v>
      </c>
    </row>
    <row r="747" spans="1:42" customFormat="1" x14ac:dyDescent="0.25">
      <c r="A747" t="str">
        <f t="shared" si="168"/>
        <v>46174PeruMRLMRL</v>
      </c>
      <c r="B747" t="str">
        <f t="shared" si="155"/>
        <v>46174PeruMRL</v>
      </c>
      <c r="C747" s="11">
        <v>46174</v>
      </c>
      <c r="D747" s="12" t="s">
        <v>39</v>
      </c>
      <c r="E747" s="12" t="s">
        <v>227</v>
      </c>
      <c r="F747" s="12" t="s">
        <v>241</v>
      </c>
      <c r="G747" s="12" t="s">
        <v>241</v>
      </c>
      <c r="H747" s="12" t="s">
        <v>141</v>
      </c>
      <c r="I747" s="12" t="s">
        <v>142</v>
      </c>
      <c r="J747" s="13">
        <v>5339.6</v>
      </c>
      <c r="K747" s="14">
        <v>0.15</v>
      </c>
      <c r="L747" s="15">
        <v>0</v>
      </c>
      <c r="M747" s="16">
        <v>0</v>
      </c>
      <c r="N747" s="17">
        <f t="shared" si="156"/>
        <v>0</v>
      </c>
      <c r="O747" s="16">
        <f t="shared" si="157"/>
        <v>0</v>
      </c>
      <c r="P747" s="14">
        <v>0.1</v>
      </c>
      <c r="Q747" s="15">
        <v>0</v>
      </c>
      <c r="R747" s="13">
        <v>0</v>
      </c>
      <c r="S747" s="17">
        <f t="shared" si="158"/>
        <v>0</v>
      </c>
      <c r="T747" s="16">
        <f t="shared" si="159"/>
        <v>0</v>
      </c>
      <c r="U747" s="14">
        <v>0.15</v>
      </c>
      <c r="V747" s="15">
        <v>0</v>
      </c>
      <c r="W747" s="13">
        <v>0</v>
      </c>
      <c r="X747" s="17">
        <f t="shared" si="160"/>
        <v>0</v>
      </c>
      <c r="Y747" s="16">
        <f t="shared" si="161"/>
        <v>0</v>
      </c>
      <c r="Z747" s="14">
        <v>0.85</v>
      </c>
      <c r="AA747" s="15">
        <v>0.71310628761274253</v>
      </c>
      <c r="AB747" s="13">
        <v>5339.6</v>
      </c>
      <c r="AC747" s="16">
        <f t="shared" si="162"/>
        <v>3807.7023333370003</v>
      </c>
      <c r="AD747" s="16">
        <f t="shared" si="163"/>
        <v>4538.66</v>
      </c>
      <c r="AE747" s="14">
        <v>0</v>
      </c>
      <c r="AF747" s="14">
        <v>0.20689655172400001</v>
      </c>
      <c r="AG747" s="22">
        <v>29</v>
      </c>
      <c r="AH747" s="17">
        <f t="shared" si="164"/>
        <v>5.9999999999960005</v>
      </c>
      <c r="AI747" s="17">
        <f t="shared" si="165"/>
        <v>0</v>
      </c>
      <c r="AJ747" s="14">
        <v>0.01</v>
      </c>
      <c r="AK747" s="15">
        <v>2.5767094522309773E-2</v>
      </c>
      <c r="AL747" s="21">
        <v>57.641014063927834</v>
      </c>
      <c r="AM747" s="16">
        <f t="shared" si="166"/>
        <v>1.4852414577470154</v>
      </c>
      <c r="AN747" s="16">
        <f t="shared" si="167"/>
        <v>0.57641014063927831</v>
      </c>
      <c r="AO747" s="27">
        <v>0.28719951655756865</v>
      </c>
      <c r="AP747" s="27">
        <v>0.25576008561796032</v>
      </c>
    </row>
    <row r="748" spans="1:42" customFormat="1" x14ac:dyDescent="0.25">
      <c r="A748" t="str">
        <f t="shared" si="168"/>
        <v>46174ColombiaAltice GroupAltice</v>
      </c>
      <c r="B748" t="str">
        <f t="shared" si="155"/>
        <v>46174ColombiaAltice</v>
      </c>
      <c r="C748" s="11">
        <v>46174</v>
      </c>
      <c r="D748" s="12" t="s">
        <v>18</v>
      </c>
      <c r="E748" s="12" t="s">
        <v>227</v>
      </c>
      <c r="F748" s="12" t="s">
        <v>30</v>
      </c>
      <c r="G748" s="12" t="s">
        <v>31</v>
      </c>
      <c r="H748" s="12" t="s">
        <v>32</v>
      </c>
      <c r="I748" s="12" t="s">
        <v>33</v>
      </c>
      <c r="J748" s="13">
        <v>9667.06</v>
      </c>
      <c r="K748" s="14">
        <v>0.15658521361549643</v>
      </c>
      <c r="L748" s="15">
        <v>0.24801799999999999</v>
      </c>
      <c r="M748" s="16">
        <v>13120.249999</v>
      </c>
      <c r="N748" s="17">
        <f t="shared" si="156"/>
        <v>3254.0581642519819</v>
      </c>
      <c r="O748" s="16">
        <f t="shared" si="157"/>
        <v>2054.4371487821318</v>
      </c>
      <c r="P748" s="14">
        <v>5.8891661340034075E-2</v>
      </c>
      <c r="Q748" s="15">
        <v>0.159554</v>
      </c>
      <c r="R748" s="13">
        <v>14424.499999</v>
      </c>
      <c r="S748" s="17">
        <f t="shared" si="158"/>
        <v>2301.4866728404459</v>
      </c>
      <c r="T748" s="16">
        <f t="shared" si="159"/>
        <v>849.48276894042988</v>
      </c>
      <c r="U748" s="14">
        <v>0.10079945151312224</v>
      </c>
      <c r="V748" s="15">
        <v>0.15283808428782777</v>
      </c>
      <c r="W748" s="13">
        <v>8552.375</v>
      </c>
      <c r="X748" s="17">
        <f t="shared" si="160"/>
        <v>1307.128611111111</v>
      </c>
      <c r="Y748" s="16">
        <f t="shared" si="161"/>
        <v>862.07470913453881</v>
      </c>
      <c r="Z748" s="14">
        <v>0.72</v>
      </c>
      <c r="AA748" s="15">
        <v>0.63741613272287534</v>
      </c>
      <c r="AB748" s="13">
        <v>9667.06</v>
      </c>
      <c r="AC748" s="16">
        <f t="shared" si="162"/>
        <v>6161.9399999999987</v>
      </c>
      <c r="AD748" s="16">
        <f t="shared" si="163"/>
        <v>6960.2831999999989</v>
      </c>
      <c r="AE748" s="14">
        <v>0.1391</v>
      </c>
      <c r="AF748" s="14">
        <v>0</v>
      </c>
      <c r="AG748" s="22">
        <v>73</v>
      </c>
      <c r="AH748" s="17">
        <f t="shared" si="164"/>
        <v>0</v>
      </c>
      <c r="AI748" s="17">
        <f t="shared" si="165"/>
        <v>10.154299999999999</v>
      </c>
      <c r="AJ748" s="14">
        <v>0.01</v>
      </c>
      <c r="AK748" s="15">
        <v>9.1419133229260666E-2</v>
      </c>
      <c r="AL748" s="21">
        <v>90.563902666666678</v>
      </c>
      <c r="AM748" s="16">
        <f t="shared" si="166"/>
        <v>8.2792734836457971</v>
      </c>
      <c r="AN748" s="16">
        <f t="shared" si="167"/>
        <v>0.90563902666666685</v>
      </c>
      <c r="AO748" s="27">
        <v>-0.13139524727928609</v>
      </c>
      <c r="AP748" s="27">
        <v>-0.49981916361992856</v>
      </c>
    </row>
    <row r="749" spans="1:42" customFormat="1" x14ac:dyDescent="0.25">
      <c r="A749" t="str">
        <f t="shared" si="168"/>
        <v>46174ColombiaRelayRelay</v>
      </c>
      <c r="B749" t="str">
        <f t="shared" si="155"/>
        <v>46174ColombiaRelay</v>
      </c>
      <c r="C749" s="11">
        <v>46174</v>
      </c>
      <c r="D749" s="12" t="s">
        <v>18</v>
      </c>
      <c r="E749" s="12" t="s">
        <v>227</v>
      </c>
      <c r="F749" s="12" t="s">
        <v>242</v>
      </c>
      <c r="G749" s="12" t="s">
        <v>242</v>
      </c>
      <c r="H749" s="12" t="s">
        <v>32</v>
      </c>
      <c r="I749" s="12" t="s">
        <v>33</v>
      </c>
      <c r="J749" s="13">
        <v>3048.7000000000007</v>
      </c>
      <c r="K749" s="14">
        <v>0.15</v>
      </c>
      <c r="L749" s="15">
        <v>0.289599</v>
      </c>
      <c r="M749" s="16">
        <v>3626.25</v>
      </c>
      <c r="N749" s="17">
        <f t="shared" si="156"/>
        <v>1050.15837375</v>
      </c>
      <c r="O749" s="16">
        <f t="shared" si="157"/>
        <v>543.9375</v>
      </c>
      <c r="P749" s="14">
        <v>0.1</v>
      </c>
      <c r="Q749" s="15">
        <v>0.20971100000000001</v>
      </c>
      <c r="R749" s="13">
        <v>3841</v>
      </c>
      <c r="S749" s="17">
        <f t="shared" si="158"/>
        <v>805.49995100000001</v>
      </c>
      <c r="T749" s="16">
        <f t="shared" si="159"/>
        <v>384.1</v>
      </c>
      <c r="U749" s="14">
        <v>0.15</v>
      </c>
      <c r="V749" s="15">
        <v>0.11958186699004152</v>
      </c>
      <c r="W749" s="13">
        <v>2334.6372222222226</v>
      </c>
      <c r="X749" s="17">
        <f t="shared" si="160"/>
        <v>279.1802777777778</v>
      </c>
      <c r="Y749" s="16">
        <f t="shared" si="161"/>
        <v>350.19558333333339</v>
      </c>
      <c r="Z749" s="14">
        <v>0.9405</v>
      </c>
      <c r="AA749" s="15">
        <v>0.83291238888706653</v>
      </c>
      <c r="AB749" s="13">
        <v>3048.7000000000007</v>
      </c>
      <c r="AC749" s="16">
        <f t="shared" si="162"/>
        <v>2539.3000000000002</v>
      </c>
      <c r="AD749" s="16">
        <f t="shared" si="163"/>
        <v>2867.3023500000008</v>
      </c>
      <c r="AE749" s="14">
        <v>9.5200000000000007E-2</v>
      </c>
      <c r="AF749" s="14">
        <v>0</v>
      </c>
      <c r="AG749" s="22">
        <v>31</v>
      </c>
      <c r="AH749" s="17">
        <f t="shared" si="164"/>
        <v>0</v>
      </c>
      <c r="AI749" s="17">
        <f t="shared" si="165"/>
        <v>2.9512</v>
      </c>
      <c r="AJ749" s="14">
        <v>0.01</v>
      </c>
      <c r="AK749" s="15">
        <v>0</v>
      </c>
      <c r="AL749" s="21">
        <v>44.306400833333335</v>
      </c>
      <c r="AM749" s="16">
        <f t="shared" si="166"/>
        <v>0</v>
      </c>
      <c r="AN749" s="16">
        <f t="shared" si="167"/>
        <v>0.44306400833333337</v>
      </c>
      <c r="AO749" s="27">
        <v>0.39293159216773638</v>
      </c>
      <c r="AP749" s="27">
        <v>0.40250018056628473</v>
      </c>
    </row>
    <row r="750" spans="1:42" customFormat="1" x14ac:dyDescent="0.25">
      <c r="A750" t="str">
        <f t="shared" si="168"/>
        <v>46174PeruBanco BCIBanco BCI</v>
      </c>
      <c r="B750" t="str">
        <f t="shared" si="155"/>
        <v>46174PeruBanco BCI</v>
      </c>
      <c r="C750" s="11">
        <v>46174</v>
      </c>
      <c r="D750" s="12" t="s">
        <v>39</v>
      </c>
      <c r="E750" s="12" t="s">
        <v>227</v>
      </c>
      <c r="F750" s="12" t="s">
        <v>246</v>
      </c>
      <c r="G750" s="12" t="s">
        <v>246</v>
      </c>
      <c r="H750" s="12" t="s">
        <v>36</v>
      </c>
      <c r="I750" s="12" t="s">
        <v>37</v>
      </c>
      <c r="J750" s="13">
        <v>21307.489999999998</v>
      </c>
      <c r="K750" s="14">
        <v>0.15</v>
      </c>
      <c r="L750" s="15">
        <v>1</v>
      </c>
      <c r="M750" s="16">
        <v>22633.503333000001</v>
      </c>
      <c r="N750" s="17">
        <f t="shared" si="156"/>
        <v>22633.503333000001</v>
      </c>
      <c r="O750" s="16">
        <f t="shared" si="157"/>
        <v>3395.0254999499998</v>
      </c>
      <c r="P750" s="14">
        <v>0.1</v>
      </c>
      <c r="Q750" s="15">
        <v>0.41275600000000001</v>
      </c>
      <c r="R750" s="13">
        <v>24222.503333000001</v>
      </c>
      <c r="S750" s="17">
        <f t="shared" si="158"/>
        <v>9997.9835857157486</v>
      </c>
      <c r="T750" s="16">
        <f t="shared" si="159"/>
        <v>2422.2503333</v>
      </c>
      <c r="U750" s="14">
        <v>0.15</v>
      </c>
      <c r="V750" s="15">
        <v>0.14406448582051459</v>
      </c>
      <c r="W750" s="13">
        <v>21327.858333333334</v>
      </c>
      <c r="X750" s="17">
        <f t="shared" si="160"/>
        <v>3072.5869444444438</v>
      </c>
      <c r="Y750" s="16">
        <f t="shared" si="161"/>
        <v>3199.17875</v>
      </c>
      <c r="Z750" s="14">
        <v>0.85</v>
      </c>
      <c r="AA750" s="15">
        <v>0.85528126494486201</v>
      </c>
      <c r="AB750" s="13">
        <v>21307.489999999998</v>
      </c>
      <c r="AC750" s="16">
        <f t="shared" si="162"/>
        <v>18223.896999999997</v>
      </c>
      <c r="AD750" s="16">
        <f t="shared" si="163"/>
        <v>18111.366499999996</v>
      </c>
      <c r="AE750" s="14">
        <v>5.9499999999999997E-2</v>
      </c>
      <c r="AF750" s="14">
        <v>0.159722222222</v>
      </c>
      <c r="AG750" s="22">
        <v>144</v>
      </c>
      <c r="AH750" s="17">
        <f t="shared" si="164"/>
        <v>22.999999999968001</v>
      </c>
      <c r="AI750" s="17">
        <f t="shared" si="165"/>
        <v>8.5679999999999996</v>
      </c>
      <c r="AJ750" s="14">
        <v>0.01</v>
      </c>
      <c r="AK750" s="15">
        <v>0</v>
      </c>
      <c r="AL750" s="21">
        <v>34.868622023682157</v>
      </c>
      <c r="AM750" s="16">
        <f t="shared" si="166"/>
        <v>0</v>
      </c>
      <c r="AN750" s="16">
        <f t="shared" si="167"/>
        <v>0.34868622023682155</v>
      </c>
      <c r="AO750" s="27">
        <v>0.25273557457066004</v>
      </c>
      <c r="AP750" s="27">
        <v>-1.2586666922104113E-2</v>
      </c>
    </row>
    <row r="751" spans="1:42" customFormat="1" x14ac:dyDescent="0.25">
      <c r="A751" t="str">
        <f t="shared" si="168"/>
        <v>46174ColombiaVerizonVerizon</v>
      </c>
      <c r="B751" t="str">
        <f t="shared" si="155"/>
        <v>46174ColombiaVerizon</v>
      </c>
      <c r="C751" s="11">
        <v>46174</v>
      </c>
      <c r="D751" s="12" t="s">
        <v>18</v>
      </c>
      <c r="E751" s="12" t="s">
        <v>227</v>
      </c>
      <c r="F751" s="12" t="s">
        <v>245</v>
      </c>
      <c r="G751" s="12" t="s">
        <v>245</v>
      </c>
      <c r="H751" s="12" t="s">
        <v>25</v>
      </c>
      <c r="I751" s="12" t="s">
        <v>26</v>
      </c>
      <c r="J751" s="13">
        <v>1609.01</v>
      </c>
      <c r="K751" s="14">
        <v>0.15</v>
      </c>
      <c r="L751" s="15">
        <v>0.39500999999999997</v>
      </c>
      <c r="M751" s="16">
        <v>2152.7499990000001</v>
      </c>
      <c r="N751" s="17">
        <f t="shared" si="156"/>
        <v>850.35777710498996</v>
      </c>
      <c r="O751" s="16">
        <f t="shared" si="157"/>
        <v>322.91249985000002</v>
      </c>
      <c r="P751" s="14">
        <v>0.1</v>
      </c>
      <c r="Q751" s="15">
        <v>0.113584</v>
      </c>
      <c r="R751" s="13">
        <v>1628.7499989999999</v>
      </c>
      <c r="S751" s="17">
        <f t="shared" si="158"/>
        <v>184.999939886416</v>
      </c>
      <c r="T751" s="16">
        <f t="shared" si="159"/>
        <v>162.87499990000001</v>
      </c>
      <c r="U751" s="14">
        <v>0.15</v>
      </c>
      <c r="V751" s="15">
        <v>6.523876358740846E-2</v>
      </c>
      <c r="W751" s="13">
        <v>1620.1172222222222</v>
      </c>
      <c r="X751" s="17">
        <f t="shared" si="160"/>
        <v>105.69444444444444</v>
      </c>
      <c r="Y751" s="16">
        <f t="shared" si="161"/>
        <v>243.01758333333331</v>
      </c>
      <c r="Z751" s="14">
        <v>0.95</v>
      </c>
      <c r="AA751" s="15">
        <v>0.99794904941547924</v>
      </c>
      <c r="AB751" s="13">
        <v>1609.01</v>
      </c>
      <c r="AC751" s="16">
        <f t="shared" si="162"/>
        <v>1605.7100000000003</v>
      </c>
      <c r="AD751" s="16">
        <f t="shared" si="163"/>
        <v>1528.5594999999998</v>
      </c>
      <c r="AE751" s="14">
        <v>0.1103</v>
      </c>
      <c r="AF751" s="14">
        <v>0.13333333333299999</v>
      </c>
      <c r="AG751" s="22">
        <v>30</v>
      </c>
      <c r="AH751" s="17">
        <f t="shared" si="164"/>
        <v>3.9999999999899996</v>
      </c>
      <c r="AI751" s="17">
        <f t="shared" si="165"/>
        <v>3.3089999999999997</v>
      </c>
      <c r="AJ751" s="14">
        <v>0.01</v>
      </c>
      <c r="AK751" s="15">
        <v>6.2755369844399E-2</v>
      </c>
      <c r="AL751" s="21">
        <v>22.479939999999999</v>
      </c>
      <c r="AM751" s="16">
        <f t="shared" si="166"/>
        <v>1.4107369487798989</v>
      </c>
      <c r="AN751" s="16">
        <f t="shared" si="167"/>
        <v>0.22479939999999998</v>
      </c>
      <c r="AO751" s="27">
        <v>0.55303531621074786</v>
      </c>
      <c r="AP751" s="27">
        <v>-4.7563101384997905E-2</v>
      </c>
    </row>
    <row r="752" spans="1:42" customFormat="1" x14ac:dyDescent="0.25">
      <c r="A752" t="str">
        <f t="shared" si="168"/>
        <v>46174PeruBelcorpBelcorp</v>
      </c>
      <c r="B752" t="str">
        <f t="shared" si="155"/>
        <v>46174PeruBelcorp</v>
      </c>
      <c r="C752" s="11">
        <v>46174</v>
      </c>
      <c r="D752" s="12" t="s">
        <v>39</v>
      </c>
      <c r="E752" s="12" t="s">
        <v>227</v>
      </c>
      <c r="F752" s="12" t="s">
        <v>243</v>
      </c>
      <c r="G752" s="12" t="s">
        <v>243</v>
      </c>
      <c r="H752" s="12" t="s">
        <v>36</v>
      </c>
      <c r="I752" s="12" t="s">
        <v>37</v>
      </c>
      <c r="J752" s="13">
        <v>32933.680000000008</v>
      </c>
      <c r="K752" s="14">
        <v>0.15</v>
      </c>
      <c r="L752" s="15">
        <v>0.316832</v>
      </c>
      <c r="M752" s="16">
        <v>33445.936666000001</v>
      </c>
      <c r="N752" s="17">
        <f t="shared" si="156"/>
        <v>10596.743005762113</v>
      </c>
      <c r="O752" s="16">
        <f t="shared" si="157"/>
        <v>5016.8904998999997</v>
      </c>
      <c r="P752" s="14">
        <v>0.1</v>
      </c>
      <c r="Q752" s="15">
        <v>0.172592</v>
      </c>
      <c r="R752" s="13">
        <v>36647.001110999998</v>
      </c>
      <c r="S752" s="17">
        <f t="shared" si="158"/>
        <v>6324.9792157497113</v>
      </c>
      <c r="T752" s="16">
        <f t="shared" si="159"/>
        <v>3664.7001111</v>
      </c>
      <c r="U752" s="14">
        <v>0.15</v>
      </c>
      <c r="V752" s="15">
        <v>0.14449032085935953</v>
      </c>
      <c r="W752" s="13">
        <v>32933.622777777782</v>
      </c>
      <c r="X752" s="17">
        <f t="shared" si="160"/>
        <v>4758.5897222222229</v>
      </c>
      <c r="Y752" s="16">
        <f t="shared" si="161"/>
        <v>4940.0434166666673</v>
      </c>
      <c r="Z752" s="14">
        <v>0.51939999999999997</v>
      </c>
      <c r="AA752" s="15">
        <v>0.23020309653032656</v>
      </c>
      <c r="AB752" s="13">
        <v>32933.680000000008</v>
      </c>
      <c r="AC752" s="16">
        <f t="shared" si="162"/>
        <v>7581.4351161388868</v>
      </c>
      <c r="AD752" s="16">
        <f t="shared" si="163"/>
        <v>17105.753392000002</v>
      </c>
      <c r="AE752" s="14">
        <v>5.9499999999999997E-2</v>
      </c>
      <c r="AF752" s="14">
        <v>0.119815668202</v>
      </c>
      <c r="AG752" s="22">
        <v>217</v>
      </c>
      <c r="AH752" s="17">
        <f t="shared" si="164"/>
        <v>25.999999999833999</v>
      </c>
      <c r="AI752" s="17">
        <f t="shared" si="165"/>
        <v>12.9115</v>
      </c>
      <c r="AJ752" s="14">
        <v>0.01</v>
      </c>
      <c r="AK752" s="15">
        <v>0.11217573921889452</v>
      </c>
      <c r="AL752" s="21">
        <v>127.5654254990375</v>
      </c>
      <c r="AM752" s="16">
        <f t="shared" si="166"/>
        <v>14.309745904127348</v>
      </c>
      <c r="AN752" s="16">
        <f t="shared" si="167"/>
        <v>1.2756542549903751</v>
      </c>
      <c r="AO752" s="27">
        <v>0.14934374860993571</v>
      </c>
      <c r="AP752" s="27">
        <v>-1.6619860950063492</v>
      </c>
    </row>
    <row r="753" spans="1:42" customFormat="1" x14ac:dyDescent="0.25">
      <c r="A753" t="str">
        <f t="shared" si="168"/>
        <v>46204ColombiaACEnigma</v>
      </c>
      <c r="B753" t="str">
        <f t="shared" si="155"/>
        <v>46204ColombiaEnigma</v>
      </c>
      <c r="C753" s="11">
        <v>46204</v>
      </c>
      <c r="D753" s="12" t="s">
        <v>18</v>
      </c>
      <c r="E753" s="12" t="s">
        <v>227</v>
      </c>
      <c r="F753" s="12" t="s">
        <v>19</v>
      </c>
      <c r="G753" s="12" t="s">
        <v>20</v>
      </c>
      <c r="H753" s="12" t="s">
        <v>21</v>
      </c>
      <c r="I753" s="12" t="s">
        <v>22</v>
      </c>
      <c r="J753" s="13">
        <v>178265.94500000009</v>
      </c>
      <c r="K753" s="14">
        <v>9.7855108071609326E-2</v>
      </c>
      <c r="L753" s="14">
        <v>0.17883099999999999</v>
      </c>
      <c r="M753" s="16">
        <v>196103.59780700001</v>
      </c>
      <c r="N753" s="17">
        <f t="shared" si="156"/>
        <v>35069.402499423617</v>
      </c>
      <c r="O753" s="16">
        <f t="shared" si="157"/>
        <v>19189.738756635397</v>
      </c>
      <c r="P753" s="15">
        <v>2.7E-2</v>
      </c>
      <c r="Q753" s="15">
        <v>7.0319000000000007E-2</v>
      </c>
      <c r="R753" s="13">
        <v>206122.09753</v>
      </c>
      <c r="S753" s="17">
        <f t="shared" si="158"/>
        <v>14494.299776212072</v>
      </c>
      <c r="T753" s="16">
        <f t="shared" si="159"/>
        <v>5565.2966333100003</v>
      </c>
      <c r="U753" s="14">
        <v>0.15589756831251878</v>
      </c>
      <c r="V753" s="15">
        <v>0.14144219411366876</v>
      </c>
      <c r="W753" s="13">
        <v>209872.85</v>
      </c>
      <c r="X753" s="17">
        <f t="shared" si="160"/>
        <v>29684.876388888886</v>
      </c>
      <c r="Y753" s="16">
        <f t="shared" si="161"/>
        <v>32718.666969818009</v>
      </c>
      <c r="Z753" s="14">
        <v>0.8</v>
      </c>
      <c r="AA753" s="15">
        <v>0.82429927520733104</v>
      </c>
      <c r="AB753" s="13">
        <v>178265.94500000009</v>
      </c>
      <c r="AC753" s="16">
        <f t="shared" si="162"/>
        <v>146944.48925765001</v>
      </c>
      <c r="AD753" s="16">
        <f t="shared" si="163"/>
        <v>142612.75600000008</v>
      </c>
      <c r="AE753" s="14">
        <v>4.4699999999999997E-2</v>
      </c>
      <c r="AF753" s="14">
        <v>0.102883355176</v>
      </c>
      <c r="AG753" s="22">
        <v>1526</v>
      </c>
      <c r="AH753" s="17">
        <f t="shared" si="164"/>
        <v>156.99999999857602</v>
      </c>
      <c r="AI753" s="17">
        <f t="shared" si="165"/>
        <v>68.212199999999996</v>
      </c>
      <c r="AJ753" s="14">
        <v>0.01</v>
      </c>
      <c r="AK753" s="15">
        <v>4.2088260506571631E-3</v>
      </c>
      <c r="AL753" s="21">
        <v>2129.6861430572335</v>
      </c>
      <c r="AM753" s="16">
        <f t="shared" si="166"/>
        <v>8.9634785186228623</v>
      </c>
      <c r="AN753" s="16">
        <f t="shared" si="167"/>
        <v>21.296861430572335</v>
      </c>
      <c r="AO753" s="27">
        <v>4.5794791332116259E-2</v>
      </c>
      <c r="AP753" s="27">
        <v>1.4989231413781405E-2</v>
      </c>
    </row>
    <row r="754" spans="1:42" customFormat="1" x14ac:dyDescent="0.25">
      <c r="A754" t="str">
        <f t="shared" si="168"/>
        <v>46204Trinidad And TobagoAcornsAcorns</v>
      </c>
      <c r="B754" t="str">
        <f t="shared" si="155"/>
        <v>46204Trinidad And TobagoAcorns</v>
      </c>
      <c r="C754" s="11">
        <v>46204</v>
      </c>
      <c r="D754" s="12" t="s">
        <v>23</v>
      </c>
      <c r="E754" s="12" t="s">
        <v>227</v>
      </c>
      <c r="F754" s="12" t="s">
        <v>24</v>
      </c>
      <c r="G754" s="12" t="s">
        <v>24</v>
      </c>
      <c r="H754" s="12" t="s">
        <v>25</v>
      </c>
      <c r="I754" s="12" t="s">
        <v>26</v>
      </c>
      <c r="J754" s="13">
        <v>12197.68</v>
      </c>
      <c r="K754" s="14">
        <v>0.10085650431457376</v>
      </c>
      <c r="L754" s="15">
        <v>0.113639</v>
      </c>
      <c r="M754" s="16">
        <v>12153.933319</v>
      </c>
      <c r="N754" s="17">
        <f t="shared" si="156"/>
        <v>1381.160828437841</v>
      </c>
      <c r="O754" s="16">
        <f t="shared" si="157"/>
        <v>1225.8032282267652</v>
      </c>
      <c r="P754" s="14">
        <v>5.0019486281851828E-2</v>
      </c>
      <c r="Q754" s="15">
        <v>2.8167000000000001E-2</v>
      </c>
      <c r="R754" s="13">
        <v>13295.433319</v>
      </c>
      <c r="S754" s="17">
        <f t="shared" si="158"/>
        <v>374.49247029627298</v>
      </c>
      <c r="T754" s="16">
        <f t="shared" si="159"/>
        <v>665.03074451099621</v>
      </c>
      <c r="U754" s="14">
        <v>0.10028191442826739</v>
      </c>
      <c r="V754" s="15">
        <v>0.10923270541017502</v>
      </c>
      <c r="W754" s="13">
        <v>9986.4041666666672</v>
      </c>
      <c r="X754" s="17">
        <f t="shared" si="160"/>
        <v>1090.8419444444444</v>
      </c>
      <c r="Y754" s="16">
        <f t="shared" si="161"/>
        <v>1001.4557280877597</v>
      </c>
      <c r="Z754" s="14">
        <v>0.83499999999999996</v>
      </c>
      <c r="AA754" s="15">
        <v>0.75210039942021767</v>
      </c>
      <c r="AB754" s="13">
        <v>12197.68</v>
      </c>
      <c r="AC754" s="16">
        <f t="shared" si="162"/>
        <v>9173.880000000001</v>
      </c>
      <c r="AD754" s="16">
        <f t="shared" si="163"/>
        <v>10185.0628</v>
      </c>
      <c r="AE754" s="14">
        <v>0.13800000000000001</v>
      </c>
      <c r="AF754" s="14">
        <v>4.7619047619000002E-2</v>
      </c>
      <c r="AG754" s="22">
        <v>63</v>
      </c>
      <c r="AH754" s="17">
        <f t="shared" si="164"/>
        <v>2.9999999999970002</v>
      </c>
      <c r="AI754" s="17">
        <f t="shared" si="165"/>
        <v>8.6940000000000008</v>
      </c>
      <c r="AJ754" s="14">
        <v>0.01</v>
      </c>
      <c r="AK754" s="15">
        <v>0</v>
      </c>
      <c r="AL754" s="21">
        <v>131.339382</v>
      </c>
      <c r="AM754" s="16">
        <f t="shared" si="166"/>
        <v>0</v>
      </c>
      <c r="AN754" s="16">
        <f t="shared" si="167"/>
        <v>1.3133938199999999</v>
      </c>
      <c r="AO754" s="27">
        <v>0.28342270041245582</v>
      </c>
      <c r="AP754" s="27">
        <v>0.43572540831320095</v>
      </c>
    </row>
    <row r="755" spans="1:42" customFormat="1" x14ac:dyDescent="0.25">
      <c r="A755" t="str">
        <f t="shared" si="168"/>
        <v>46204ColombiaAirbnbAirbnb</v>
      </c>
      <c r="B755" t="str">
        <f t="shared" si="155"/>
        <v>46204ColombiaAirbnb</v>
      </c>
      <c r="C755" s="11">
        <v>46204</v>
      </c>
      <c r="D755" s="12" t="s">
        <v>18</v>
      </c>
      <c r="E755" s="12" t="s">
        <v>227</v>
      </c>
      <c r="F755" s="12" t="s">
        <v>27</v>
      </c>
      <c r="G755" s="12" t="s">
        <v>27</v>
      </c>
      <c r="H755" s="12" t="s">
        <v>28</v>
      </c>
      <c r="I755" s="12" t="s">
        <v>29</v>
      </c>
      <c r="J755" s="13">
        <v>58224.93420209999</v>
      </c>
      <c r="K755" s="14">
        <v>9.4572082003537047E-2</v>
      </c>
      <c r="L755" s="15">
        <v>0.25715399999999999</v>
      </c>
      <c r="M755" s="16">
        <v>81393.833333000002</v>
      </c>
      <c r="N755" s="17">
        <f t="shared" si="156"/>
        <v>20930.749816914282</v>
      </c>
      <c r="O755" s="16">
        <f t="shared" si="157"/>
        <v>7697.5842805507036</v>
      </c>
      <c r="P755" s="14">
        <v>3.9471063504602229E-2</v>
      </c>
      <c r="Q755" s="15">
        <v>0.12490800000000001</v>
      </c>
      <c r="R755" s="13">
        <v>84047.583333000002</v>
      </c>
      <c r="S755" s="17">
        <f t="shared" si="158"/>
        <v>10498.215538958364</v>
      </c>
      <c r="T755" s="16">
        <f t="shared" si="159"/>
        <v>3317.4474991451912</v>
      </c>
      <c r="U755" s="14">
        <v>0</v>
      </c>
      <c r="V755" s="15">
        <v>1.3362231789411707E-2</v>
      </c>
      <c r="W755" s="13">
        <v>36051.778611111105</v>
      </c>
      <c r="X755" s="17">
        <f t="shared" si="160"/>
        <v>481.73222222222182</v>
      </c>
      <c r="Y755" s="16">
        <f t="shared" si="161"/>
        <v>0</v>
      </c>
      <c r="Z755" s="14">
        <v>0.9</v>
      </c>
      <c r="AA755" s="15">
        <v>0.90263846732427011</v>
      </c>
      <c r="AB755" s="13">
        <v>58224.93420209999</v>
      </c>
      <c r="AC755" s="16">
        <f t="shared" si="162"/>
        <v>52556.065368240008</v>
      </c>
      <c r="AD755" s="16">
        <f t="shared" si="163"/>
        <v>52402.440781889993</v>
      </c>
      <c r="AE755" s="14">
        <v>6.9599999999999995E-2</v>
      </c>
      <c r="AF755" s="14">
        <v>0.12159709618800001</v>
      </c>
      <c r="AG755" s="22">
        <v>551</v>
      </c>
      <c r="AH755" s="17">
        <f t="shared" si="164"/>
        <v>66.999999999587999</v>
      </c>
      <c r="AI755" s="17">
        <f t="shared" si="165"/>
        <v>38.349599999999995</v>
      </c>
      <c r="AJ755" s="14">
        <v>0.01</v>
      </c>
      <c r="AK755" s="15">
        <v>1.4811536800736849E-2</v>
      </c>
      <c r="AL755" s="21">
        <v>898.99510699943585</v>
      </c>
      <c r="AM755" s="16">
        <f t="shared" si="166"/>
        <v>13.315499111004504</v>
      </c>
      <c r="AN755" s="16">
        <f t="shared" si="167"/>
        <v>8.9899510699943583</v>
      </c>
      <c r="AO755" s="27">
        <v>0.2097821953075418</v>
      </c>
      <c r="AP755" s="27">
        <v>0.24790933423047076</v>
      </c>
    </row>
    <row r="756" spans="1:42" customFormat="1" x14ac:dyDescent="0.25">
      <c r="A756" t="str">
        <f t="shared" si="168"/>
        <v>46204ColombiaAlticorAmway</v>
      </c>
      <c r="B756" t="str">
        <f t="shared" si="155"/>
        <v>46204ColombiaAmway</v>
      </c>
      <c r="C756" s="11">
        <v>46204</v>
      </c>
      <c r="D756" s="12" t="s">
        <v>18</v>
      </c>
      <c r="E756" s="12" t="s">
        <v>227</v>
      </c>
      <c r="F756" s="12" t="s">
        <v>34</v>
      </c>
      <c r="G756" s="12" t="s">
        <v>35</v>
      </c>
      <c r="H756" s="12" t="s">
        <v>36</v>
      </c>
      <c r="I756" s="12" t="s">
        <v>37</v>
      </c>
      <c r="J756" s="13">
        <v>20273.899999999998</v>
      </c>
      <c r="K756" s="14">
        <v>0.10901485058087951</v>
      </c>
      <c r="L756" s="15">
        <v>9.6999000000000002E-2</v>
      </c>
      <c r="M756" s="16">
        <v>21818.666666000001</v>
      </c>
      <c r="N756" s="17">
        <f t="shared" si="156"/>
        <v>2116.3888479353341</v>
      </c>
      <c r="O756" s="16">
        <f t="shared" si="157"/>
        <v>2378.5586864680067</v>
      </c>
      <c r="P756" s="14">
        <v>3.3787909269180322E-2</v>
      </c>
      <c r="Q756" s="15">
        <v>2.0896999999999999E-2</v>
      </c>
      <c r="R756" s="13">
        <v>22562.666666000001</v>
      </c>
      <c r="S756" s="17">
        <f t="shared" si="158"/>
        <v>471.492045319402</v>
      </c>
      <c r="T756" s="16">
        <f t="shared" si="159"/>
        <v>762.3453341815673</v>
      </c>
      <c r="U756" s="14">
        <v>0.10291916417332948</v>
      </c>
      <c r="V756" s="15">
        <v>8.1376348800816276E-2</v>
      </c>
      <c r="W756" s="13">
        <v>18209.539444444443</v>
      </c>
      <c r="X756" s="17">
        <f t="shared" si="160"/>
        <v>1481.8258333333331</v>
      </c>
      <c r="Y756" s="16">
        <f t="shared" si="161"/>
        <v>1874.1105796034965</v>
      </c>
      <c r="Z756" s="14">
        <v>0.98</v>
      </c>
      <c r="AA756" s="15">
        <v>0.94869758655216851</v>
      </c>
      <c r="AB756" s="13">
        <v>20273.899999999998</v>
      </c>
      <c r="AC756" s="16">
        <f t="shared" si="162"/>
        <v>19233.800000000007</v>
      </c>
      <c r="AD756" s="16">
        <f t="shared" si="163"/>
        <v>19868.421999999999</v>
      </c>
      <c r="AE756" s="14">
        <v>5.2400000000000002E-2</v>
      </c>
      <c r="AF756" s="14">
        <v>3.9682539682000001E-2</v>
      </c>
      <c r="AG756" s="22">
        <v>126</v>
      </c>
      <c r="AH756" s="17">
        <f t="shared" si="164"/>
        <v>4.9999999999320002</v>
      </c>
      <c r="AI756" s="17">
        <f t="shared" si="165"/>
        <v>6.6024000000000003</v>
      </c>
      <c r="AJ756" s="14">
        <v>0.01</v>
      </c>
      <c r="AK756" s="15">
        <v>0</v>
      </c>
      <c r="AL756" s="21">
        <v>160.61330308314419</v>
      </c>
      <c r="AM756" s="16">
        <f t="shared" si="166"/>
        <v>0</v>
      </c>
      <c r="AN756" s="16">
        <f t="shared" si="167"/>
        <v>1.6061330308314419</v>
      </c>
      <c r="AO756" s="27">
        <v>0.40903551668273486</v>
      </c>
      <c r="AP756" s="27">
        <v>0.3788880913670335</v>
      </c>
    </row>
    <row r="757" spans="1:42" customFormat="1" x14ac:dyDescent="0.25">
      <c r="A757" t="str">
        <f t="shared" si="168"/>
        <v>46204ColombiaAmazonAmazon</v>
      </c>
      <c r="B757" t="str">
        <f t="shared" si="155"/>
        <v>46204ColombiaAmazon</v>
      </c>
      <c r="C757" s="11">
        <v>46204</v>
      </c>
      <c r="D757" s="12" t="s">
        <v>18</v>
      </c>
      <c r="E757" s="12" t="s">
        <v>227</v>
      </c>
      <c r="F757" s="12" t="s">
        <v>38</v>
      </c>
      <c r="G757" s="12" t="s">
        <v>38</v>
      </c>
      <c r="H757" s="12" t="s">
        <v>21</v>
      </c>
      <c r="I757" s="12" t="s">
        <v>22</v>
      </c>
      <c r="J757" s="13">
        <v>244347.63882319894</v>
      </c>
      <c r="K757" s="14">
        <v>0.27108678705378125</v>
      </c>
      <c r="L757" s="15">
        <v>0.23225299999999999</v>
      </c>
      <c r="M757" s="16">
        <v>281260.36661500001</v>
      </c>
      <c r="N757" s="17">
        <f t="shared" si="156"/>
        <v>65323.563927433592</v>
      </c>
      <c r="O757" s="16">
        <f t="shared" si="157"/>
        <v>76245.969111228958</v>
      </c>
      <c r="P757" s="14">
        <v>9.400571085164966E-2</v>
      </c>
      <c r="Q757" s="15">
        <v>7.3528999999999997E-2</v>
      </c>
      <c r="R757" s="13">
        <v>298857.199945</v>
      </c>
      <c r="S757" s="17">
        <f t="shared" si="158"/>
        <v>21974.671054755905</v>
      </c>
      <c r="T757" s="16">
        <f t="shared" si="159"/>
        <v>28094.283523963317</v>
      </c>
      <c r="U757" s="14">
        <v>0.12294191663079326</v>
      </c>
      <c r="V757" s="15">
        <v>0.10849400713245817</v>
      </c>
      <c r="W757" s="13">
        <v>259473.65583333335</v>
      </c>
      <c r="X757" s="17">
        <f t="shared" si="160"/>
        <v>28151.336666666666</v>
      </c>
      <c r="Y757" s="16">
        <f t="shared" si="161"/>
        <v>31900.188563348813</v>
      </c>
      <c r="Z757" s="14">
        <v>0.57930000000000004</v>
      </c>
      <c r="AA757" s="15">
        <v>0.52913112283157193</v>
      </c>
      <c r="AB757" s="13">
        <v>244347.63882319894</v>
      </c>
      <c r="AC757" s="16">
        <f t="shared" si="162"/>
        <v>129291.94049176265</v>
      </c>
      <c r="AD757" s="16">
        <f t="shared" si="163"/>
        <v>141550.58717027915</v>
      </c>
      <c r="AE757" s="14">
        <v>7.6899999999999996E-2</v>
      </c>
      <c r="AF757" s="14">
        <v>2.875399361E-2</v>
      </c>
      <c r="AG757" s="22">
        <v>1565</v>
      </c>
      <c r="AH757" s="17">
        <f t="shared" si="164"/>
        <v>44.999999999650001</v>
      </c>
      <c r="AI757" s="17">
        <f t="shared" si="165"/>
        <v>120.34849999999999</v>
      </c>
      <c r="AJ757" s="14">
        <v>0.01</v>
      </c>
      <c r="AK757" s="15">
        <v>1.0044018685120266E-2</v>
      </c>
      <c r="AL757" s="21">
        <v>1623.8977672007081</v>
      </c>
      <c r="AM757" s="16">
        <f t="shared" si="166"/>
        <v>16.310459516488994</v>
      </c>
      <c r="AN757" s="16">
        <f t="shared" si="167"/>
        <v>16.238977672007081</v>
      </c>
      <c r="AO757" s="27">
        <v>8.5035139576184138E-2</v>
      </c>
      <c r="AP757" s="27">
        <v>-0.10447029701213507</v>
      </c>
    </row>
    <row r="758" spans="1:42" customFormat="1" x14ac:dyDescent="0.25">
      <c r="A758" t="str">
        <f t="shared" si="168"/>
        <v>46204PeruAmazonAmazon</v>
      </c>
      <c r="B758" t="str">
        <f t="shared" si="155"/>
        <v>46204PeruAmazon</v>
      </c>
      <c r="C758" s="11">
        <v>46204</v>
      </c>
      <c r="D758" s="12" t="s">
        <v>39</v>
      </c>
      <c r="E758" s="12" t="s">
        <v>227</v>
      </c>
      <c r="F758" s="12" t="s">
        <v>38</v>
      </c>
      <c r="G758" s="12" t="s">
        <v>38</v>
      </c>
      <c r="H758" s="12" t="s">
        <v>21</v>
      </c>
      <c r="I758" s="12" t="s">
        <v>22</v>
      </c>
      <c r="J758" s="13">
        <v>103705.31747732595</v>
      </c>
      <c r="K758" s="14">
        <v>0.22605757411788832</v>
      </c>
      <c r="L758" s="15">
        <v>0.28348499999999999</v>
      </c>
      <c r="M758" s="16">
        <v>182311.82743400001</v>
      </c>
      <c r="N758" s="17">
        <f t="shared" si="156"/>
        <v>51682.668400127492</v>
      </c>
      <c r="O758" s="16">
        <f t="shared" si="157"/>
        <v>41212.969442729125</v>
      </c>
      <c r="P758" s="14">
        <v>0.1053</v>
      </c>
      <c r="Q758" s="15">
        <v>0.13253999999999999</v>
      </c>
      <c r="R758" s="13">
        <v>199081.591052</v>
      </c>
      <c r="S758" s="17">
        <f t="shared" si="158"/>
        <v>26386.274078032078</v>
      </c>
      <c r="T758" s="16">
        <f t="shared" si="159"/>
        <v>20963.2915377756</v>
      </c>
      <c r="U758" s="14">
        <v>0.16314420893447454</v>
      </c>
      <c r="V758" s="15">
        <v>0.15037251880813107</v>
      </c>
      <c r="W758" s="13">
        <v>162650.10222222222</v>
      </c>
      <c r="X758" s="17">
        <f t="shared" si="160"/>
        <v>24458.105555555554</v>
      </c>
      <c r="Y758" s="16">
        <f t="shared" si="161"/>
        <v>26535.422260155865</v>
      </c>
      <c r="Z758" s="14">
        <v>0.48979999999999996</v>
      </c>
      <c r="AA758" s="15">
        <v>0.43710984160831534</v>
      </c>
      <c r="AB758" s="13">
        <v>103705.31747732595</v>
      </c>
      <c r="AC758" s="16">
        <f t="shared" si="162"/>
        <v>45330.614896454004</v>
      </c>
      <c r="AD758" s="16">
        <f t="shared" si="163"/>
        <v>50794.864500394244</v>
      </c>
      <c r="AE758" s="14">
        <v>0.16439999999999999</v>
      </c>
      <c r="AF758" s="14">
        <v>0.203539823008</v>
      </c>
      <c r="AG758" s="22">
        <v>904</v>
      </c>
      <c r="AH758" s="17">
        <f t="shared" si="164"/>
        <v>183.99999999923199</v>
      </c>
      <c r="AI758" s="17">
        <f t="shared" si="165"/>
        <v>148.61759999999998</v>
      </c>
      <c r="AJ758" s="14">
        <v>0.01</v>
      </c>
      <c r="AK758" s="15">
        <v>1.8149714705126562E-2</v>
      </c>
      <c r="AL758" s="21">
        <v>833.46907197818336</v>
      </c>
      <c r="AM758" s="16">
        <f t="shared" si="166"/>
        <v>15.127225871950623</v>
      </c>
      <c r="AN758" s="16">
        <f t="shared" si="167"/>
        <v>8.3346907197818343</v>
      </c>
      <c r="AO758" s="27">
        <v>0.21184847250595712</v>
      </c>
      <c r="AP758" s="27">
        <v>0.2285156110974858</v>
      </c>
    </row>
    <row r="759" spans="1:42" customFormat="1" x14ac:dyDescent="0.25">
      <c r="A759" t="str">
        <f t="shared" si="168"/>
        <v>46204PeruAmerican LogisticsAmerican Logistics</v>
      </c>
      <c r="B759" t="str">
        <f t="shared" si="155"/>
        <v>46204PeruAmerican Logistics</v>
      </c>
      <c r="C759" s="11">
        <v>46204</v>
      </c>
      <c r="D759" s="12" t="s">
        <v>39</v>
      </c>
      <c r="E759" s="12" t="s">
        <v>227</v>
      </c>
      <c r="F759" s="12" t="s">
        <v>40</v>
      </c>
      <c r="G759" s="12" t="s">
        <v>40</v>
      </c>
      <c r="H759" s="12" t="s">
        <v>41</v>
      </c>
      <c r="I759" s="12" t="s">
        <v>42</v>
      </c>
      <c r="J759" s="13">
        <v>2004.11</v>
      </c>
      <c r="K759" s="14">
        <v>0.1570302948236639</v>
      </c>
      <c r="L759" s="15">
        <v>0.196099</v>
      </c>
      <c r="M759" s="16">
        <v>2192</v>
      </c>
      <c r="N759" s="17">
        <f t="shared" si="156"/>
        <v>429.84900799999997</v>
      </c>
      <c r="O759" s="16">
        <f t="shared" si="157"/>
        <v>344.21040625347126</v>
      </c>
      <c r="P759" s="14">
        <v>9.3678165821895018E-2</v>
      </c>
      <c r="Q759" s="15">
        <v>6.8095000000000003E-2</v>
      </c>
      <c r="R759" s="13">
        <v>2379</v>
      </c>
      <c r="S759" s="17">
        <f t="shared" si="158"/>
        <v>161.99800500000001</v>
      </c>
      <c r="T759" s="16">
        <f t="shared" si="159"/>
        <v>222.86035649028824</v>
      </c>
      <c r="U759" s="14">
        <v>8.4249957228864955E-2</v>
      </c>
      <c r="V759" s="15">
        <v>0.11739324148279538</v>
      </c>
      <c r="W759" s="13">
        <v>1852.3047222222222</v>
      </c>
      <c r="X759" s="17">
        <f t="shared" si="160"/>
        <v>217.44805555555556</v>
      </c>
      <c r="Y759" s="16">
        <f t="shared" si="161"/>
        <v>156.05659362204679</v>
      </c>
      <c r="Z759" s="14">
        <v>0.84179999999999999</v>
      </c>
      <c r="AA759" s="15">
        <v>0.81014656824725195</v>
      </c>
      <c r="AB759" s="13">
        <v>2004.11</v>
      </c>
      <c r="AC759" s="16">
        <f t="shared" si="162"/>
        <v>1623.6228388900001</v>
      </c>
      <c r="AD759" s="16">
        <f t="shared" si="163"/>
        <v>1687.059798</v>
      </c>
      <c r="AE759" s="14">
        <v>0.13400000000000001</v>
      </c>
      <c r="AF759" s="14">
        <v>0</v>
      </c>
      <c r="AG759" s="22">
        <v>13</v>
      </c>
      <c r="AH759" s="17">
        <f t="shared" si="164"/>
        <v>0</v>
      </c>
      <c r="AI759" s="17">
        <f t="shared" si="165"/>
        <v>1.742</v>
      </c>
      <c r="AJ759" s="14">
        <v>0.01</v>
      </c>
      <c r="AK759" s="15">
        <v>6.7597020024427129E-3</v>
      </c>
      <c r="AL759" s="21">
        <v>20.877083670060582</v>
      </c>
      <c r="AM759" s="16">
        <f t="shared" si="166"/>
        <v>0.14112286428967258</v>
      </c>
      <c r="AN759" s="16">
        <f t="shared" si="167"/>
        <v>0.20877083670060581</v>
      </c>
      <c r="AO759" s="27">
        <v>0.42481918449254097</v>
      </c>
      <c r="AP759" s="27">
        <v>0.40690364524890221</v>
      </c>
    </row>
    <row r="760" spans="1:42" customFormat="1" x14ac:dyDescent="0.25">
      <c r="A760" t="str">
        <f t="shared" si="168"/>
        <v>46204PeruAngie HomeservicesAngie Homeservices</v>
      </c>
      <c r="B760" t="str">
        <f t="shared" si="155"/>
        <v>46204PeruAngie Homeservices</v>
      </c>
      <c r="C760" s="11">
        <v>46204</v>
      </c>
      <c r="D760" s="12" t="s">
        <v>39</v>
      </c>
      <c r="E760" s="12" t="s">
        <v>227</v>
      </c>
      <c r="F760" s="12" t="s">
        <v>43</v>
      </c>
      <c r="G760" s="12" t="s">
        <v>43</v>
      </c>
      <c r="H760" s="12" t="s">
        <v>41</v>
      </c>
      <c r="I760" s="12" t="s">
        <v>42</v>
      </c>
      <c r="J760" s="13">
        <v>17629.560000000001</v>
      </c>
      <c r="K760" s="14">
        <v>0.19</v>
      </c>
      <c r="L760" s="15">
        <v>0.25819399999999998</v>
      </c>
      <c r="M760" s="16">
        <v>18552.566663000001</v>
      </c>
      <c r="N760" s="17">
        <f t="shared" si="156"/>
        <v>4790.1613969866221</v>
      </c>
      <c r="O760" s="16">
        <f t="shared" si="157"/>
        <v>3524.9876659700003</v>
      </c>
      <c r="P760" s="14">
        <v>0.05</v>
      </c>
      <c r="Q760" s="15">
        <v>5.7738999999999999E-2</v>
      </c>
      <c r="R760" s="13">
        <v>19081.316663000001</v>
      </c>
      <c r="S760" s="17">
        <f t="shared" si="158"/>
        <v>1101.7361428049571</v>
      </c>
      <c r="T760" s="16">
        <f t="shared" si="159"/>
        <v>954.06583315000012</v>
      </c>
      <c r="U760" s="14">
        <v>5.5366499139366088E-2</v>
      </c>
      <c r="V760" s="15">
        <v>7.3110577042834482E-2</v>
      </c>
      <c r="W760" s="13">
        <v>16080.387222222222</v>
      </c>
      <c r="X760" s="17">
        <f t="shared" si="160"/>
        <v>1175.6463888888889</v>
      </c>
      <c r="Y760" s="16">
        <f t="shared" si="161"/>
        <v>890.31474529984007</v>
      </c>
      <c r="Z760" s="14">
        <v>0.88</v>
      </c>
      <c r="AA760" s="15">
        <v>0.88033088748669841</v>
      </c>
      <c r="AB760" s="13">
        <v>17629.560000000001</v>
      </c>
      <c r="AC760" s="16">
        <f t="shared" si="162"/>
        <v>15519.846200800001</v>
      </c>
      <c r="AD760" s="16">
        <f t="shared" si="163"/>
        <v>15514.0128</v>
      </c>
      <c r="AE760" s="14">
        <v>4.4200000000000003E-2</v>
      </c>
      <c r="AF760" s="14">
        <v>8.8888888888000006E-2</v>
      </c>
      <c r="AG760" s="22">
        <v>90</v>
      </c>
      <c r="AH760" s="17">
        <f t="shared" si="164"/>
        <v>7.9999999999200009</v>
      </c>
      <c r="AI760" s="17">
        <f t="shared" si="165"/>
        <v>3.9780000000000002</v>
      </c>
      <c r="AJ760" s="14">
        <v>0.01</v>
      </c>
      <c r="AK760" s="15">
        <v>4.6797488793233876E-3</v>
      </c>
      <c r="AL760" s="21">
        <v>232.79769301199997</v>
      </c>
      <c r="AM760" s="16">
        <f t="shared" si="166"/>
        <v>1.0894347429819768</v>
      </c>
      <c r="AN760" s="16">
        <f t="shared" si="167"/>
        <v>2.3279769301199997</v>
      </c>
      <c r="AO760" s="27">
        <v>0.43690508439301096</v>
      </c>
      <c r="AP760" s="27">
        <v>0.46267570384492368</v>
      </c>
    </row>
    <row r="761" spans="1:42" customFormat="1" x14ac:dyDescent="0.25">
      <c r="A761" t="str">
        <f t="shared" si="168"/>
        <v>46204ColombiaAnheuser-Busch InBevBavaria</v>
      </c>
      <c r="B761" t="str">
        <f t="shared" si="155"/>
        <v>46204ColombiaBavaria</v>
      </c>
      <c r="C761" s="11">
        <v>46204</v>
      </c>
      <c r="D761" s="12" t="s">
        <v>18</v>
      </c>
      <c r="E761" s="12" t="s">
        <v>227</v>
      </c>
      <c r="F761" s="12" t="s">
        <v>44</v>
      </c>
      <c r="G761" s="12" t="s">
        <v>45</v>
      </c>
      <c r="H761" s="12" t="s">
        <v>36</v>
      </c>
      <c r="I761" s="12" t="s">
        <v>37</v>
      </c>
      <c r="J761" s="13">
        <v>9422.8700000000008</v>
      </c>
      <c r="K761" s="14">
        <v>0.16500000000000001</v>
      </c>
      <c r="L761" s="15">
        <v>0.14523</v>
      </c>
      <c r="M761" s="16">
        <v>9363.2832020000005</v>
      </c>
      <c r="N761" s="17">
        <f t="shared" si="156"/>
        <v>1359.8296194264601</v>
      </c>
      <c r="O761" s="16">
        <f t="shared" si="157"/>
        <v>1544.9417283300002</v>
      </c>
      <c r="P761" s="14">
        <v>5.8335906356733809E-2</v>
      </c>
      <c r="Q761" s="15">
        <v>3.5851000000000001E-2</v>
      </c>
      <c r="R761" s="13">
        <v>10176.283206</v>
      </c>
      <c r="S761" s="17">
        <f t="shared" si="158"/>
        <v>364.82992921830601</v>
      </c>
      <c r="T761" s="16">
        <f t="shared" si="159"/>
        <v>593.64270416481895</v>
      </c>
      <c r="U761" s="14">
        <v>4.3800673932139142E-2</v>
      </c>
      <c r="V761" s="15">
        <v>5.3366228272881559E-2</v>
      </c>
      <c r="W761" s="13">
        <v>6566.2469444444441</v>
      </c>
      <c r="X761" s="17">
        <f t="shared" si="160"/>
        <v>350.41583333333324</v>
      </c>
      <c r="Y761" s="16">
        <f t="shared" si="161"/>
        <v>287.60604137151608</v>
      </c>
      <c r="Z761" s="14">
        <v>0.95</v>
      </c>
      <c r="AA761" s="15">
        <v>0.94950264622137404</v>
      </c>
      <c r="AB761" s="13">
        <v>9422.8700000000008</v>
      </c>
      <c r="AC761" s="16">
        <f t="shared" si="162"/>
        <v>8947.0399999999991</v>
      </c>
      <c r="AD761" s="16">
        <f t="shared" si="163"/>
        <v>8951.7265000000007</v>
      </c>
      <c r="AE761" s="14">
        <v>4.8300000000000003E-2</v>
      </c>
      <c r="AF761" s="14">
        <v>6.8965517241000002E-2</v>
      </c>
      <c r="AG761" s="22">
        <v>58</v>
      </c>
      <c r="AH761" s="17">
        <f t="shared" si="164"/>
        <v>3.9999999999780003</v>
      </c>
      <c r="AI761" s="17">
        <f t="shared" si="165"/>
        <v>2.8014000000000001</v>
      </c>
      <c r="AJ761" s="14">
        <v>0.01</v>
      </c>
      <c r="AK761" s="15">
        <v>4.9964116641855894E-3</v>
      </c>
      <c r="AL761" s="21">
        <v>43.9914773</v>
      </c>
      <c r="AM761" s="16">
        <f t="shared" si="166"/>
        <v>0.21979953030647559</v>
      </c>
      <c r="AN761" s="16">
        <f t="shared" si="167"/>
        <v>0.43991477299999998</v>
      </c>
      <c r="AO761" s="27">
        <v>0.32605599291026216</v>
      </c>
      <c r="AP761" s="27">
        <v>0.30411052741506933</v>
      </c>
    </row>
    <row r="762" spans="1:42" customFormat="1" x14ac:dyDescent="0.25">
      <c r="A762" t="str">
        <f t="shared" si="168"/>
        <v>46204PeruApollo Global Management LLCecoATM Gazelle</v>
      </c>
      <c r="B762" t="str">
        <f t="shared" si="155"/>
        <v>46204PeruecoATM Gazelle</v>
      </c>
      <c r="C762" s="11">
        <v>46204</v>
      </c>
      <c r="D762" s="12" t="s">
        <v>39</v>
      </c>
      <c r="E762" s="12" t="s">
        <v>227</v>
      </c>
      <c r="F762" s="12" t="s">
        <v>46</v>
      </c>
      <c r="G762" s="12" t="s">
        <v>47</v>
      </c>
      <c r="H762" s="12" t="s">
        <v>25</v>
      </c>
      <c r="I762" s="12" t="s">
        <v>26</v>
      </c>
      <c r="J762" s="13">
        <v>6658.1499999999987</v>
      </c>
      <c r="K762" s="14">
        <v>0.18</v>
      </c>
      <c r="L762" s="15">
        <v>0.23341200000000001</v>
      </c>
      <c r="M762" s="16">
        <v>7908.0666590000001</v>
      </c>
      <c r="N762" s="17">
        <f t="shared" si="156"/>
        <v>1845.8376550105081</v>
      </c>
      <c r="O762" s="16">
        <f t="shared" si="157"/>
        <v>1423.45199862</v>
      </c>
      <c r="P762" s="14">
        <v>0.1</v>
      </c>
      <c r="Q762" s="15">
        <v>0.119229</v>
      </c>
      <c r="R762" s="13">
        <v>8190.0666590000001</v>
      </c>
      <c r="S762" s="17">
        <f t="shared" si="158"/>
        <v>976.49345768591104</v>
      </c>
      <c r="T762" s="16">
        <f t="shared" si="159"/>
        <v>819.00666590000003</v>
      </c>
      <c r="U762" s="14">
        <v>0</v>
      </c>
      <c r="V762" s="15">
        <v>0</v>
      </c>
      <c r="W762" s="13">
        <v>8204.8369444444434</v>
      </c>
      <c r="X762" s="17">
        <f t="shared" si="160"/>
        <v>0</v>
      </c>
      <c r="Y762" s="16">
        <f t="shared" si="161"/>
        <v>0</v>
      </c>
      <c r="Z762" s="14">
        <v>0.87550000000000106</v>
      </c>
      <c r="AA762" s="15">
        <v>0.87944005887521348</v>
      </c>
      <c r="AB762" s="13">
        <v>6658.1499999999987</v>
      </c>
      <c r="AC762" s="16">
        <f t="shared" si="162"/>
        <v>5855.4438280000013</v>
      </c>
      <c r="AD762" s="16">
        <f t="shared" si="163"/>
        <v>5829.2103250000055</v>
      </c>
      <c r="AE762" s="14">
        <v>0.10680000000000001</v>
      </c>
      <c r="AF762" s="14">
        <v>0.14285714285699999</v>
      </c>
      <c r="AG762" s="22">
        <v>42</v>
      </c>
      <c r="AH762" s="17">
        <f t="shared" si="164"/>
        <v>5.9999999999939995</v>
      </c>
      <c r="AI762" s="17">
        <f t="shared" si="165"/>
        <v>4.4855999999999998</v>
      </c>
      <c r="AJ762" s="14">
        <v>0.01</v>
      </c>
      <c r="AK762" s="15">
        <v>3.2393081215022511E-2</v>
      </c>
      <c r="AL762" s="21">
        <v>75.032081090866583</v>
      </c>
      <c r="AM762" s="16">
        <f t="shared" si="166"/>
        <v>2.4305202965085959</v>
      </c>
      <c r="AN762" s="16">
        <f t="shared" si="167"/>
        <v>0.75032081090866587</v>
      </c>
      <c r="AO762" s="27">
        <v>0.13312024863269034</v>
      </c>
      <c r="AP762" s="27">
        <v>0.48176513504823881</v>
      </c>
    </row>
    <row r="763" spans="1:42" customFormat="1" x14ac:dyDescent="0.25">
      <c r="A763" t="str">
        <f t="shared" si="168"/>
        <v>46204ColombiaAT&amp;TAT&amp;T</v>
      </c>
      <c r="B763" t="str">
        <f t="shared" si="155"/>
        <v>46204ColombiaAT&amp;T</v>
      </c>
      <c r="C763" s="11">
        <v>46204</v>
      </c>
      <c r="D763" s="12" t="s">
        <v>18</v>
      </c>
      <c r="E763" s="12" t="s">
        <v>227</v>
      </c>
      <c r="F763" s="12" t="s">
        <v>48</v>
      </c>
      <c r="G763" s="12" t="s">
        <v>48</v>
      </c>
      <c r="H763" s="12" t="s">
        <v>25</v>
      </c>
      <c r="I763" s="12" t="s">
        <v>26</v>
      </c>
      <c r="J763" s="13">
        <v>147927.29000021404</v>
      </c>
      <c r="K763" s="14">
        <v>0.15469870952771955</v>
      </c>
      <c r="L763" s="15">
        <v>0.19691600000000001</v>
      </c>
      <c r="M763" s="16">
        <v>189249.433181</v>
      </c>
      <c r="N763" s="17">
        <f t="shared" si="156"/>
        <v>37266.241384269801</v>
      </c>
      <c r="O763" s="16">
        <f t="shared" si="157"/>
        <v>29276.64309195309</v>
      </c>
      <c r="P763" s="14">
        <v>6.480771752006606E-2</v>
      </c>
      <c r="Q763" s="15">
        <v>8.0189999999999997E-2</v>
      </c>
      <c r="R763" s="13">
        <v>191898.183181</v>
      </c>
      <c r="S763" s="17">
        <f t="shared" si="158"/>
        <v>15388.31530928439</v>
      </c>
      <c r="T763" s="16">
        <f t="shared" si="159"/>
        <v>12436.48324820814</v>
      </c>
      <c r="U763" s="14">
        <v>0.14941000335829591</v>
      </c>
      <c r="V763" s="15">
        <v>0.15145127044882345</v>
      </c>
      <c r="W763" s="13">
        <v>130174.17305555556</v>
      </c>
      <c r="X763" s="17">
        <f t="shared" si="160"/>
        <v>19715.043888888889</v>
      </c>
      <c r="Y763" s="16">
        <f t="shared" si="161"/>
        <v>19449.323633393949</v>
      </c>
      <c r="Z763" s="14">
        <v>0.6532</v>
      </c>
      <c r="AA763" s="15">
        <v>0.67177645445282652</v>
      </c>
      <c r="AB763" s="13">
        <v>147927.29000021404</v>
      </c>
      <c r="AC763" s="16">
        <f t="shared" si="162"/>
        <v>99374.07039315885</v>
      </c>
      <c r="AD763" s="16">
        <f t="shared" si="163"/>
        <v>96626.105828139815</v>
      </c>
      <c r="AE763" s="14">
        <v>0.13980000000000001</v>
      </c>
      <c r="AF763" s="14">
        <v>0.14974619289300001</v>
      </c>
      <c r="AG763" s="22">
        <v>1182</v>
      </c>
      <c r="AH763" s="17">
        <f t="shared" si="164"/>
        <v>176.99999999952601</v>
      </c>
      <c r="AI763" s="17">
        <f t="shared" si="165"/>
        <v>165.24360000000001</v>
      </c>
      <c r="AJ763" s="14">
        <v>0.01</v>
      </c>
      <c r="AK763" s="15">
        <v>7.2505047334565356E-3</v>
      </c>
      <c r="AL763" s="21">
        <v>1928.6510760254216</v>
      </c>
      <c r="AM763" s="16">
        <f t="shared" si="166"/>
        <v>13.983693755908361</v>
      </c>
      <c r="AN763" s="16">
        <f t="shared" si="167"/>
        <v>19.286510760254217</v>
      </c>
      <c r="AO763" s="27">
        <v>0.23940028763833715</v>
      </c>
      <c r="AP763" s="27">
        <v>0.22803238559402259</v>
      </c>
    </row>
    <row r="764" spans="1:42" customFormat="1" x14ac:dyDescent="0.25">
      <c r="A764" t="str">
        <f t="shared" si="168"/>
        <v>46204PeruAvanGrid Inc.Nordstrom.com</v>
      </c>
      <c r="B764" t="str">
        <f t="shared" si="155"/>
        <v>46204PeruNordstrom.com</v>
      </c>
      <c r="C764" s="11">
        <v>46204</v>
      </c>
      <c r="D764" s="12" t="s">
        <v>39</v>
      </c>
      <c r="E764" s="12" t="s">
        <v>227</v>
      </c>
      <c r="F764" s="12" t="s">
        <v>49</v>
      </c>
      <c r="G764" s="12" t="s">
        <v>50</v>
      </c>
      <c r="H764" s="12" t="s">
        <v>25</v>
      </c>
      <c r="I764" s="12" t="s">
        <v>26</v>
      </c>
      <c r="J764" s="13">
        <v>16363.85</v>
      </c>
      <c r="K764" s="14">
        <v>0.2</v>
      </c>
      <c r="L764" s="15">
        <v>0.24770600000000001</v>
      </c>
      <c r="M764" s="16">
        <v>16317.751111</v>
      </c>
      <c r="N764" s="17">
        <f t="shared" si="156"/>
        <v>4042.004856701366</v>
      </c>
      <c r="O764" s="16">
        <f t="shared" si="157"/>
        <v>3263.5502222</v>
      </c>
      <c r="P764" s="14">
        <v>8.6910977743428791E-2</v>
      </c>
      <c r="Q764" s="15">
        <v>5.6507000000000002E-2</v>
      </c>
      <c r="R764" s="13">
        <v>17758.751111000001</v>
      </c>
      <c r="S764" s="17">
        <f t="shared" si="158"/>
        <v>1003.4937490292771</v>
      </c>
      <c r="T764" s="16">
        <f t="shared" si="159"/>
        <v>1543.4304225592125</v>
      </c>
      <c r="U764" s="14">
        <v>9.1734730118702673E-2</v>
      </c>
      <c r="V764" s="15">
        <v>5.0702618573189376E-2</v>
      </c>
      <c r="W764" s="13">
        <v>22261.900833333333</v>
      </c>
      <c r="X764" s="17">
        <f t="shared" si="160"/>
        <v>1128.7366666666667</v>
      </c>
      <c r="Y764" s="16">
        <f t="shared" si="161"/>
        <v>2042.1894648751554</v>
      </c>
      <c r="Z764" s="14">
        <v>0.7</v>
      </c>
      <c r="AA764" s="15">
        <v>0.55264034509788362</v>
      </c>
      <c r="AB764" s="13">
        <v>16363.85</v>
      </c>
      <c r="AC764" s="16">
        <f t="shared" si="162"/>
        <v>9043.3237111300023</v>
      </c>
      <c r="AD764" s="16">
        <f t="shared" si="163"/>
        <v>11454.695</v>
      </c>
      <c r="AE764" s="14">
        <v>0.113</v>
      </c>
      <c r="AF764" s="14">
        <v>0.11494252873499999</v>
      </c>
      <c r="AG764" s="22">
        <v>87</v>
      </c>
      <c r="AH764" s="17">
        <f t="shared" si="164"/>
        <v>9.9999999999449987</v>
      </c>
      <c r="AI764" s="17">
        <f t="shared" si="165"/>
        <v>9.8309999999999995</v>
      </c>
      <c r="AJ764" s="14">
        <v>0.01</v>
      </c>
      <c r="AK764" s="15">
        <v>8.6932166149737092E-3</v>
      </c>
      <c r="AL764" s="21">
        <v>132.60476036818417</v>
      </c>
      <c r="AM764" s="16">
        <f t="shared" si="166"/>
        <v>1.152761906057306</v>
      </c>
      <c r="AN764" s="16">
        <f t="shared" si="167"/>
        <v>1.3260476036818418</v>
      </c>
      <c r="AO764" s="27">
        <v>0.30363229126962427</v>
      </c>
      <c r="AP764" s="27">
        <v>0.15833009409643592</v>
      </c>
    </row>
    <row r="765" spans="1:42" customFormat="1" x14ac:dyDescent="0.25">
      <c r="A765" t="str">
        <f t="shared" si="168"/>
        <v>46204ColombiaAVI Ltd.Kurt Geiger</v>
      </c>
      <c r="B765" t="str">
        <f t="shared" si="155"/>
        <v>46204ColombiaKurt Geiger</v>
      </c>
      <c r="C765" s="11">
        <v>46204</v>
      </c>
      <c r="D765" s="12" t="s">
        <v>18</v>
      </c>
      <c r="E765" s="12" t="s">
        <v>227</v>
      </c>
      <c r="F765" s="12" t="s">
        <v>51</v>
      </c>
      <c r="G765" s="12" t="s">
        <v>52</v>
      </c>
      <c r="H765" s="12" t="s">
        <v>25</v>
      </c>
      <c r="I765" s="12" t="s">
        <v>26</v>
      </c>
      <c r="J765" s="13">
        <v>4141.8234074000002</v>
      </c>
      <c r="K765" s="14">
        <v>6.738743637086482E-2</v>
      </c>
      <c r="L765" s="15">
        <v>0.11470900000000001</v>
      </c>
      <c r="M765" s="16">
        <v>3673.5</v>
      </c>
      <c r="N765" s="17">
        <f t="shared" si="156"/>
        <v>421.3835115</v>
      </c>
      <c r="O765" s="16">
        <f t="shared" si="157"/>
        <v>247.54774750837191</v>
      </c>
      <c r="P765" s="14">
        <v>5.8866336111931643E-3</v>
      </c>
      <c r="Q765" s="15">
        <v>3.3972000000000002E-2</v>
      </c>
      <c r="R765" s="13">
        <v>3834</v>
      </c>
      <c r="S765" s="17">
        <f t="shared" si="158"/>
        <v>130.248648</v>
      </c>
      <c r="T765" s="16">
        <f t="shared" si="159"/>
        <v>22.569353265314593</v>
      </c>
      <c r="U765" s="14">
        <v>0</v>
      </c>
      <c r="V765" s="15">
        <v>0</v>
      </c>
      <c r="W765" s="13">
        <v>3318.8033333333333</v>
      </c>
      <c r="X765" s="17">
        <f t="shared" si="160"/>
        <v>0</v>
      </c>
      <c r="Y765" s="16">
        <f t="shared" si="161"/>
        <v>0</v>
      </c>
      <c r="Z765" s="14">
        <v>0.93189999999999995</v>
      </c>
      <c r="AA765" s="15">
        <v>0.93792460878132999</v>
      </c>
      <c r="AB765" s="13">
        <v>4141.8234074000002</v>
      </c>
      <c r="AC765" s="16">
        <f t="shared" si="162"/>
        <v>3884.7180990270003</v>
      </c>
      <c r="AD765" s="16">
        <f t="shared" si="163"/>
        <v>3859.76523335606</v>
      </c>
      <c r="AE765" s="14">
        <v>4.6100000000000002E-2</v>
      </c>
      <c r="AF765" s="14">
        <v>8.6956521738999995E-2</v>
      </c>
      <c r="AG765" s="22">
        <v>23</v>
      </c>
      <c r="AH765" s="17">
        <f t="shared" si="164"/>
        <v>1.999999999997</v>
      </c>
      <c r="AI765" s="17">
        <f t="shared" si="165"/>
        <v>1.0603</v>
      </c>
      <c r="AJ765" s="14">
        <v>0.01</v>
      </c>
      <c r="AK765" s="15">
        <v>1.2004964170529191E-2</v>
      </c>
      <c r="AL765" s="21">
        <v>56.460340515224161</v>
      </c>
      <c r="AM765" s="16">
        <f t="shared" si="166"/>
        <v>0.67780436494114371</v>
      </c>
      <c r="AN765" s="16">
        <f t="shared" si="167"/>
        <v>0.56460340515224161</v>
      </c>
      <c r="AO765" s="27">
        <v>0.30832381783255736</v>
      </c>
      <c r="AP765" s="27">
        <v>0.19216847087861991</v>
      </c>
    </row>
    <row r="766" spans="1:42" customFormat="1" x14ac:dyDescent="0.25">
      <c r="A766" t="str">
        <f t="shared" si="168"/>
        <v>46204ColombiaAvianca-Taca LtdAvianca</v>
      </c>
      <c r="B766" t="str">
        <f t="shared" si="155"/>
        <v>46204ColombiaAvianca</v>
      </c>
      <c r="C766" s="11">
        <v>46204</v>
      </c>
      <c r="D766" s="12" t="s">
        <v>18</v>
      </c>
      <c r="E766" s="12" t="s">
        <v>227</v>
      </c>
      <c r="F766" s="12" t="s">
        <v>53</v>
      </c>
      <c r="G766" s="12" t="s">
        <v>54</v>
      </c>
      <c r="H766" s="12" t="s">
        <v>36</v>
      </c>
      <c r="I766" s="12" t="s">
        <v>37</v>
      </c>
      <c r="J766" s="13">
        <v>55605.529999999992</v>
      </c>
      <c r="K766" s="14">
        <v>0.11000000000000001</v>
      </c>
      <c r="L766" s="15">
        <v>0.223912</v>
      </c>
      <c r="M766" s="16">
        <v>64945.999967999996</v>
      </c>
      <c r="N766" s="17">
        <f t="shared" si="156"/>
        <v>14542.188744834815</v>
      </c>
      <c r="O766" s="16">
        <f t="shared" si="157"/>
        <v>7144.0599964800003</v>
      </c>
      <c r="P766" s="14">
        <v>5.7236754505582528E-2</v>
      </c>
      <c r="Q766" s="15">
        <v>6.6930000000000003E-2</v>
      </c>
      <c r="R766" s="13">
        <v>71159.249968000004</v>
      </c>
      <c r="S766" s="17">
        <f t="shared" si="158"/>
        <v>4762.6886003582404</v>
      </c>
      <c r="T766" s="16">
        <f t="shared" si="159"/>
        <v>4072.9245212197975</v>
      </c>
      <c r="U766" s="14">
        <v>0.13980756504354724</v>
      </c>
      <c r="V766" s="15">
        <v>0.18769375284926854</v>
      </c>
      <c r="W766" s="13">
        <v>54979.388611111106</v>
      </c>
      <c r="X766" s="17">
        <f t="shared" si="160"/>
        <v>10319.287777777778</v>
      </c>
      <c r="Y766" s="16">
        <f t="shared" si="161"/>
        <v>7686.5344493023767</v>
      </c>
      <c r="Z766" s="14">
        <v>0.62</v>
      </c>
      <c r="AA766" s="15">
        <v>0.65556563738624551</v>
      </c>
      <c r="AB766" s="13">
        <v>55605.529999999992</v>
      </c>
      <c r="AC766" s="16">
        <f t="shared" si="162"/>
        <v>36453.074716649993</v>
      </c>
      <c r="AD766" s="16">
        <f t="shared" si="163"/>
        <v>34475.428599999992</v>
      </c>
      <c r="AE766" s="14">
        <v>0.1106</v>
      </c>
      <c r="AF766" s="14">
        <v>0.13470319634700001</v>
      </c>
      <c r="AG766" s="22">
        <v>438</v>
      </c>
      <c r="AH766" s="17">
        <f t="shared" si="164"/>
        <v>58.999999999986002</v>
      </c>
      <c r="AI766" s="17">
        <f t="shared" si="165"/>
        <v>48.442799999999998</v>
      </c>
      <c r="AJ766" s="14">
        <v>0.01</v>
      </c>
      <c r="AK766" s="15">
        <v>1.0862245558405316E-2</v>
      </c>
      <c r="AL766" s="21">
        <v>399.30234827523253</v>
      </c>
      <c r="AM766" s="16">
        <f t="shared" si="166"/>
        <v>4.3373201590134576</v>
      </c>
      <c r="AN766" s="16">
        <f t="shared" si="167"/>
        <v>3.9930234827523252</v>
      </c>
      <c r="AO766" s="27">
        <v>0.28858952063928706</v>
      </c>
      <c r="AP766" s="27">
        <v>0.12179679903861933</v>
      </c>
    </row>
    <row r="767" spans="1:42" customFormat="1" x14ac:dyDescent="0.25">
      <c r="A767" t="str">
        <f t="shared" si="168"/>
        <v>46204ColombiaBanco Davivienda S.A.Davivienda</v>
      </c>
      <c r="B767" t="str">
        <f t="shared" si="155"/>
        <v>46204ColombiaDavivienda</v>
      </c>
      <c r="C767" s="11">
        <v>46204</v>
      </c>
      <c r="D767" s="12" t="s">
        <v>18</v>
      </c>
      <c r="E767" s="12" t="s">
        <v>227</v>
      </c>
      <c r="F767" s="12" t="s">
        <v>55</v>
      </c>
      <c r="G767" s="12" t="s">
        <v>56</v>
      </c>
      <c r="H767" s="12" t="s">
        <v>36</v>
      </c>
      <c r="I767" s="12" t="s">
        <v>37</v>
      </c>
      <c r="J767" s="13">
        <v>3111.7</v>
      </c>
      <c r="K767" s="14">
        <v>0.11700000000000001</v>
      </c>
      <c r="L767" s="15">
        <v>0.13223799999999999</v>
      </c>
      <c r="M767" s="16">
        <v>3485.25</v>
      </c>
      <c r="N767" s="17">
        <f t="shared" si="156"/>
        <v>460.88248949999996</v>
      </c>
      <c r="O767" s="16">
        <f t="shared" si="157"/>
        <v>407.77425000000005</v>
      </c>
      <c r="P767" s="14">
        <v>6.2338138284876631E-2</v>
      </c>
      <c r="Q767" s="15">
        <v>7.0245000000000002E-2</v>
      </c>
      <c r="R767" s="13">
        <v>3879.25</v>
      </c>
      <c r="S767" s="17">
        <f t="shared" si="158"/>
        <v>272.49791625</v>
      </c>
      <c r="T767" s="16">
        <f t="shared" si="159"/>
        <v>241.82522294160768</v>
      </c>
      <c r="U767" s="14">
        <v>0.10504241538779707</v>
      </c>
      <c r="V767" s="15">
        <v>0.11316226192422552</v>
      </c>
      <c r="W767" s="13">
        <v>3999.4561111111116</v>
      </c>
      <c r="X767" s="17">
        <f t="shared" si="160"/>
        <v>452.58749999999998</v>
      </c>
      <c r="Y767" s="16">
        <f t="shared" si="161"/>
        <v>420.11253014859687</v>
      </c>
      <c r="Z767" s="14">
        <v>0.9</v>
      </c>
      <c r="AA767" s="15">
        <v>0.9722659639425395</v>
      </c>
      <c r="AB767" s="13">
        <v>3111.7</v>
      </c>
      <c r="AC767" s="16">
        <f t="shared" si="162"/>
        <v>3025.4</v>
      </c>
      <c r="AD767" s="16">
        <f t="shared" si="163"/>
        <v>2800.5299999999997</v>
      </c>
      <c r="AE767" s="14">
        <v>5.45E-2</v>
      </c>
      <c r="AF767" s="14">
        <v>0.105263157894</v>
      </c>
      <c r="AG767" s="22">
        <v>19</v>
      </c>
      <c r="AH767" s="17">
        <f t="shared" si="164"/>
        <v>1.9999999999859999</v>
      </c>
      <c r="AI767" s="17">
        <f t="shared" si="165"/>
        <v>1.0355000000000001</v>
      </c>
      <c r="AJ767" s="14">
        <v>0.01</v>
      </c>
      <c r="AK767" s="15">
        <v>7.283059935017734E-3</v>
      </c>
      <c r="AL767" s="21">
        <v>36.139187291666666</v>
      </c>
      <c r="AM767" s="16">
        <f t="shared" si="166"/>
        <v>0.26320386704803955</v>
      </c>
      <c r="AN767" s="16">
        <f t="shared" si="167"/>
        <v>0.36139187291666669</v>
      </c>
      <c r="AO767" s="27">
        <v>0.29618318710971964</v>
      </c>
      <c r="AP767" s="27">
        <v>0.36286065872939227</v>
      </c>
    </row>
    <row r="768" spans="1:42" customFormat="1" x14ac:dyDescent="0.25">
      <c r="A768" t="str">
        <f t="shared" si="168"/>
        <v>46204ColombiaBanistmoBanistmo</v>
      </c>
      <c r="B768" t="str">
        <f t="shared" si="155"/>
        <v>46204ColombiaBanistmo</v>
      </c>
      <c r="C768" s="11">
        <v>46204</v>
      </c>
      <c r="D768" s="12" t="s">
        <v>18</v>
      </c>
      <c r="E768" s="12" t="s">
        <v>227</v>
      </c>
      <c r="F768" s="12" t="s">
        <v>57</v>
      </c>
      <c r="G768" s="12" t="s">
        <v>57</v>
      </c>
      <c r="H768" s="12" t="s">
        <v>36</v>
      </c>
      <c r="I768" s="12" t="s">
        <v>37</v>
      </c>
      <c r="J768" s="13">
        <v>18540.010000000002</v>
      </c>
      <c r="K768" s="14">
        <v>8.1000000000000003E-2</v>
      </c>
      <c r="L768" s="15">
        <v>0.10915</v>
      </c>
      <c r="M768" s="16">
        <v>19645.999960000001</v>
      </c>
      <c r="N768" s="17">
        <f t="shared" si="156"/>
        <v>2144.3608956339999</v>
      </c>
      <c r="O768" s="16">
        <f t="shared" si="157"/>
        <v>1591.3259967600002</v>
      </c>
      <c r="P768" s="14">
        <v>1.9185127686060743E-2</v>
      </c>
      <c r="Q768" s="15">
        <v>2.1610000000000001E-2</v>
      </c>
      <c r="R768" s="13">
        <v>20267.999960000001</v>
      </c>
      <c r="S768" s="17">
        <f t="shared" si="158"/>
        <v>437.99147913560006</v>
      </c>
      <c r="T768" s="16">
        <f t="shared" si="159"/>
        <v>388.84416717367407</v>
      </c>
      <c r="U768" s="14">
        <v>0</v>
      </c>
      <c r="V768" s="15">
        <v>1.1248156532030749E-3</v>
      </c>
      <c r="W768" s="13">
        <v>17280.609444444446</v>
      </c>
      <c r="X768" s="17">
        <f t="shared" si="160"/>
        <v>19.437500000000004</v>
      </c>
      <c r="Y768" s="16">
        <f t="shared" si="161"/>
        <v>0</v>
      </c>
      <c r="Z768" s="14">
        <v>0.95</v>
      </c>
      <c r="AA768" s="15">
        <v>0.82821368489013747</v>
      </c>
      <c r="AB768" s="13">
        <v>18540.010000000002</v>
      </c>
      <c r="AC768" s="16">
        <f t="shared" si="162"/>
        <v>15355.09</v>
      </c>
      <c r="AD768" s="16">
        <f t="shared" si="163"/>
        <v>17613.0095</v>
      </c>
      <c r="AE768" s="14">
        <v>7.3700000000000002E-2</v>
      </c>
      <c r="AF768" s="14">
        <v>5.5045871559000002E-2</v>
      </c>
      <c r="AG768" s="22">
        <v>109</v>
      </c>
      <c r="AH768" s="17">
        <f t="shared" si="164"/>
        <v>5.9999999999310001</v>
      </c>
      <c r="AI768" s="17">
        <f t="shared" si="165"/>
        <v>8.0333000000000006</v>
      </c>
      <c r="AJ768" s="14">
        <v>0.01</v>
      </c>
      <c r="AK768" s="15">
        <v>6.6242959964242986E-3</v>
      </c>
      <c r="AL768" s="21">
        <v>145.68597174999999</v>
      </c>
      <c r="AM768" s="16">
        <f t="shared" si="166"/>
        <v>0.96506699939870844</v>
      </c>
      <c r="AN768" s="16">
        <f t="shared" si="167"/>
        <v>1.4568597175</v>
      </c>
      <c r="AO768" s="27">
        <v>0.33276857383945757</v>
      </c>
      <c r="AP768" s="27">
        <v>0.38432685449978066</v>
      </c>
    </row>
    <row r="769" spans="1:42" customFormat="1" x14ac:dyDescent="0.25">
      <c r="A769" t="str">
        <f t="shared" si="168"/>
        <v>46204ColombiaBeijing Bytedance Technology Co.Tik Tok</v>
      </c>
      <c r="B769" t="str">
        <f t="shared" si="155"/>
        <v>46204ColombiaTik Tok</v>
      </c>
      <c r="C769" s="11">
        <v>46204</v>
      </c>
      <c r="D769" s="12" t="s">
        <v>18</v>
      </c>
      <c r="E769" s="12" t="s">
        <v>227</v>
      </c>
      <c r="F769" s="12" t="s">
        <v>58</v>
      </c>
      <c r="G769" s="12" t="s">
        <v>59</v>
      </c>
      <c r="H769" s="12" t="s">
        <v>250</v>
      </c>
      <c r="I769" s="12" t="s">
        <v>255</v>
      </c>
      <c r="J769" s="13">
        <v>194753.06990281498</v>
      </c>
      <c r="K769" s="14">
        <v>0.13893065783651551</v>
      </c>
      <c r="L769" s="15">
        <v>0.21813299999999999</v>
      </c>
      <c r="M769" s="16">
        <v>194056.38333000001</v>
      </c>
      <c r="N769" s="17">
        <f t="shared" si="156"/>
        <v>42330.101064922892</v>
      </c>
      <c r="O769" s="16">
        <f t="shared" si="157"/>
        <v>26960.380993411924</v>
      </c>
      <c r="P769" s="14">
        <v>4.5717844043502119E-2</v>
      </c>
      <c r="Q769" s="15">
        <v>5.4456999999999998E-2</v>
      </c>
      <c r="R769" s="13">
        <v>210764.88333000001</v>
      </c>
      <c r="S769" s="17">
        <f t="shared" si="158"/>
        <v>11477.623251501811</v>
      </c>
      <c r="T769" s="16">
        <f t="shared" si="159"/>
        <v>9635.7160659278597</v>
      </c>
      <c r="U769" s="14">
        <v>0</v>
      </c>
      <c r="V769" s="15">
        <v>0</v>
      </c>
      <c r="W769" s="13">
        <v>147007.44194444444</v>
      </c>
      <c r="X769" s="17">
        <f t="shared" si="160"/>
        <v>0</v>
      </c>
      <c r="Y769" s="16">
        <f t="shared" si="161"/>
        <v>0</v>
      </c>
      <c r="Z769" s="14">
        <v>0.93230000000000002</v>
      </c>
      <c r="AA769" s="15">
        <v>0.86310436328479778</v>
      </c>
      <c r="AB769" s="13">
        <v>194753.06990281498</v>
      </c>
      <c r="AC769" s="16">
        <f t="shared" si="162"/>
        <v>168092.22439622885</v>
      </c>
      <c r="AD769" s="16">
        <f t="shared" si="163"/>
        <v>181568.28707039441</v>
      </c>
      <c r="AE769" s="14">
        <v>3.9600000000000003E-2</v>
      </c>
      <c r="AF769" s="14">
        <v>4.4591246903000002E-2</v>
      </c>
      <c r="AG769" s="22">
        <v>1211</v>
      </c>
      <c r="AH769" s="17">
        <f t="shared" si="164"/>
        <v>53.999999999533003</v>
      </c>
      <c r="AI769" s="17">
        <f t="shared" si="165"/>
        <v>47.955600000000004</v>
      </c>
      <c r="AJ769" s="14">
        <v>0.01</v>
      </c>
      <c r="AK769" s="15">
        <v>3.3151492656438592E-3</v>
      </c>
      <c r="AL769" s="21">
        <v>1801.8207708833338</v>
      </c>
      <c r="AM769" s="16">
        <f t="shared" si="166"/>
        <v>5.9733048054157365</v>
      </c>
      <c r="AN769" s="16">
        <f t="shared" si="167"/>
        <v>18.018207708833337</v>
      </c>
      <c r="AO769" s="27">
        <v>0.20571268582266852</v>
      </c>
      <c r="AP769" s="27">
        <v>8.8253237329374845E-3</v>
      </c>
    </row>
    <row r="770" spans="1:42" customFormat="1" x14ac:dyDescent="0.25">
      <c r="A770" t="str">
        <f t="shared" si="168"/>
        <v>46204PeruBeijing Bytedance Technology Co.Tik Tok</v>
      </c>
      <c r="B770" t="str">
        <f t="shared" ref="B770:B833" si="169">C770&amp;D770&amp;G770</f>
        <v>46204PeruTik Tok</v>
      </c>
      <c r="C770" s="11">
        <v>46204</v>
      </c>
      <c r="D770" s="12" t="s">
        <v>39</v>
      </c>
      <c r="E770" s="12" t="s">
        <v>227</v>
      </c>
      <c r="F770" s="12" t="s">
        <v>58</v>
      </c>
      <c r="G770" s="12" t="s">
        <v>59</v>
      </c>
      <c r="H770" s="12" t="s">
        <v>250</v>
      </c>
      <c r="I770" s="12" t="s">
        <v>255</v>
      </c>
      <c r="J770" s="13">
        <v>126465.200894838</v>
      </c>
      <c r="K770" s="14">
        <v>0.18229489759964146</v>
      </c>
      <c r="L770" s="15">
        <v>0.31319799999999998</v>
      </c>
      <c r="M770" s="16">
        <v>76498.019163999998</v>
      </c>
      <c r="N770" s="17">
        <f t="shared" ref="N770:N833" si="170">M770*L770</f>
        <v>23959.02660612647</v>
      </c>
      <c r="O770" s="16">
        <f t="shared" ref="O770:O833" si="171">M770*K770</f>
        <v>13945.198570076789</v>
      </c>
      <c r="P770" s="14">
        <v>6.6286761127834645E-2</v>
      </c>
      <c r="Q770" s="15">
        <v>7.0453000000000002E-2</v>
      </c>
      <c r="R770" s="13">
        <v>72388.009999000002</v>
      </c>
      <c r="S770" s="17">
        <f t="shared" ref="S770:S833" si="172">R770*Q770</f>
        <v>5099.9524684595472</v>
      </c>
      <c r="T770" s="16">
        <f t="shared" ref="T770:T833" si="173">R770*P770</f>
        <v>4798.3667273230185</v>
      </c>
      <c r="U770" s="14">
        <v>0</v>
      </c>
      <c r="V770" s="15">
        <v>0</v>
      </c>
      <c r="W770" s="13">
        <v>46199.282777777778</v>
      </c>
      <c r="X770" s="17">
        <f t="shared" ref="X770:X833" si="174">W770*V770</f>
        <v>0</v>
      </c>
      <c r="Y770" s="16">
        <f t="shared" ref="Y770:Y833" si="175">W770*U770</f>
        <v>0</v>
      </c>
      <c r="Z770" s="14">
        <v>0.94</v>
      </c>
      <c r="AA770" s="15">
        <v>0.90397601417776552</v>
      </c>
      <c r="AB770" s="13">
        <v>126465.200894838</v>
      </c>
      <c r="AC770" s="16">
        <f t="shared" ref="AC770:AC833" si="176">AB770*AA770</f>
        <v>114321.50823710604</v>
      </c>
      <c r="AD770" s="16">
        <f t="shared" ref="AD770:AD833" si="177">AB770*Z770</f>
        <v>118877.2888411477</v>
      </c>
      <c r="AE770" s="14">
        <v>5.8799999999999998E-2</v>
      </c>
      <c r="AF770" s="14">
        <v>5.9907834101E-2</v>
      </c>
      <c r="AG770" s="22">
        <v>434</v>
      </c>
      <c r="AH770" s="17">
        <f t="shared" ref="AH770:AH833" si="178">AG770*AF770</f>
        <v>25.999999999833999</v>
      </c>
      <c r="AI770" s="17">
        <f t="shared" ref="AI770:AI833" si="179">AG770*AE770</f>
        <v>25.519199999999998</v>
      </c>
      <c r="AJ770" s="14">
        <v>0.01</v>
      </c>
      <c r="AK770" s="15">
        <v>1.1502644206394489E-2</v>
      </c>
      <c r="AL770" s="21">
        <v>1534.0422773637915</v>
      </c>
      <c r="AM770" s="16">
        <f t="shared" ref="AM770:AM833" si="180">AL770*AK770</f>
        <v>17.645542514082823</v>
      </c>
      <c r="AN770" s="16">
        <f t="shared" ref="AN770:AN833" si="181">AL770*AJ770</f>
        <v>15.340422773637915</v>
      </c>
      <c r="AO770" s="27">
        <v>0.40402396156547399</v>
      </c>
      <c r="AP770" s="27">
        <v>0.22850284251110761</v>
      </c>
    </row>
    <row r="771" spans="1:42" customFormat="1" x14ac:dyDescent="0.25">
      <c r="A771" t="str">
        <f t="shared" ref="A771:A834" si="182">C771&amp;D771&amp;F771&amp;G771</f>
        <v>46204PeruBlizzard EntertainmentBlizzard Entertainment</v>
      </c>
      <c r="B771" t="str">
        <f t="shared" si="169"/>
        <v>46204PeruBlizzard Entertainment</v>
      </c>
      <c r="C771" s="11">
        <v>46204</v>
      </c>
      <c r="D771" s="12" t="s">
        <v>39</v>
      </c>
      <c r="E771" s="12" t="s">
        <v>227</v>
      </c>
      <c r="F771" s="12" t="s">
        <v>61</v>
      </c>
      <c r="G771" s="12" t="s">
        <v>61</v>
      </c>
      <c r="H771" s="12" t="s">
        <v>41</v>
      </c>
      <c r="I771" s="12" t="s">
        <v>42</v>
      </c>
      <c r="J771" s="13">
        <v>12472.963611108</v>
      </c>
      <c r="K771" s="14">
        <v>8.6834839928756388E-2</v>
      </c>
      <c r="L771" s="15">
        <v>5.2276999999999997E-2</v>
      </c>
      <c r="M771" s="16">
        <v>12759.749968</v>
      </c>
      <c r="N771" s="17">
        <f t="shared" si="170"/>
        <v>667.04144907713601</v>
      </c>
      <c r="O771" s="16">
        <f t="shared" si="171"/>
        <v>1107.9908460022345</v>
      </c>
      <c r="P771" s="14">
        <v>2.8875000000000001E-2</v>
      </c>
      <c r="Q771" s="15">
        <v>4.7790000000000003E-3</v>
      </c>
      <c r="R771" s="13">
        <v>14105.749968</v>
      </c>
      <c r="S771" s="17">
        <f t="shared" si="172"/>
        <v>67.411379097072</v>
      </c>
      <c r="T771" s="16">
        <f t="shared" si="173"/>
        <v>407.30353032600004</v>
      </c>
      <c r="U771" s="14">
        <v>0</v>
      </c>
      <c r="V771" s="15">
        <v>0</v>
      </c>
      <c r="W771" s="13">
        <v>12268.113055555556</v>
      </c>
      <c r="X771" s="17">
        <f t="shared" si="174"/>
        <v>0</v>
      </c>
      <c r="Y771" s="16">
        <f t="shared" si="175"/>
        <v>0</v>
      </c>
      <c r="Z771" s="14">
        <v>0.95</v>
      </c>
      <c r="AA771" s="15">
        <v>0.99658626082953672</v>
      </c>
      <c r="AB771" s="13">
        <v>12472.963611108</v>
      </c>
      <c r="AC771" s="16">
        <f t="shared" si="176"/>
        <v>12430.384166656997</v>
      </c>
      <c r="AD771" s="16">
        <f t="shared" si="177"/>
        <v>11849.315430552599</v>
      </c>
      <c r="AE771" s="14">
        <v>0.03</v>
      </c>
      <c r="AF771" s="14">
        <v>0</v>
      </c>
      <c r="AG771" s="22">
        <v>85</v>
      </c>
      <c r="AH771" s="17">
        <f t="shared" si="178"/>
        <v>0</v>
      </c>
      <c r="AI771" s="17">
        <f t="shared" si="179"/>
        <v>2.5499999999999998</v>
      </c>
      <c r="AJ771" s="14">
        <v>0.01</v>
      </c>
      <c r="AK771" s="15">
        <v>6.0989347783616402E-3</v>
      </c>
      <c r="AL771" s="21">
        <v>211.81242825000001</v>
      </c>
      <c r="AM771" s="16">
        <f t="shared" si="180"/>
        <v>1.2918301851431546</v>
      </c>
      <c r="AN771" s="16">
        <f t="shared" si="181"/>
        <v>2.1181242825000002</v>
      </c>
      <c r="AO771" s="27">
        <v>0.47962939858506237</v>
      </c>
      <c r="AP771" s="27">
        <v>0.47468612087431994</v>
      </c>
    </row>
    <row r="772" spans="1:42" customFormat="1" x14ac:dyDescent="0.25">
      <c r="A772" t="str">
        <f t="shared" si="182"/>
        <v>46204ColombiaBnextBnext</v>
      </c>
      <c r="B772" t="str">
        <f t="shared" si="169"/>
        <v>46204ColombiaBnext</v>
      </c>
      <c r="C772" s="11">
        <v>46204</v>
      </c>
      <c r="D772" s="12" t="s">
        <v>18</v>
      </c>
      <c r="E772" s="12" t="s">
        <v>227</v>
      </c>
      <c r="F772" s="12" t="s">
        <v>62</v>
      </c>
      <c r="G772" s="12" t="s">
        <v>62</v>
      </c>
      <c r="H772" s="12" t="s">
        <v>63</v>
      </c>
      <c r="I772" s="12" t="s">
        <v>64</v>
      </c>
      <c r="J772" s="13">
        <v>475.19999999999993</v>
      </c>
      <c r="K772" s="14">
        <v>0.1097709424187496</v>
      </c>
      <c r="L772" s="15">
        <v>0.31869399999999998</v>
      </c>
      <c r="M772" s="16">
        <v>686.5</v>
      </c>
      <c r="N772" s="17">
        <f t="shared" si="170"/>
        <v>218.78343099999998</v>
      </c>
      <c r="O772" s="16">
        <f t="shared" si="171"/>
        <v>75.357751970471597</v>
      </c>
      <c r="P772" s="14">
        <v>4.3262927895120179E-2</v>
      </c>
      <c r="Q772" s="15">
        <v>1.5209E-2</v>
      </c>
      <c r="R772" s="13">
        <v>526</v>
      </c>
      <c r="S772" s="17">
        <f t="shared" si="172"/>
        <v>7.9999340000000005</v>
      </c>
      <c r="T772" s="16">
        <f t="shared" si="173"/>
        <v>22.756300072833213</v>
      </c>
      <c r="U772" s="14">
        <v>8.441884528658497E-2</v>
      </c>
      <c r="V772" s="15">
        <v>3.7864790974593603E-2</v>
      </c>
      <c r="W772" s="13">
        <v>448.78249999999997</v>
      </c>
      <c r="X772" s="17">
        <f t="shared" si="174"/>
        <v>16.993055555555554</v>
      </c>
      <c r="Y772" s="16">
        <f t="shared" si="175"/>
        <v>37.885700434826816</v>
      </c>
      <c r="Z772" s="14">
        <v>0.9</v>
      </c>
      <c r="AA772" s="15">
        <v>1.1422664141203704</v>
      </c>
      <c r="AB772" s="13">
        <v>475.19999999999993</v>
      </c>
      <c r="AC772" s="16">
        <f t="shared" si="176"/>
        <v>542.80499998999994</v>
      </c>
      <c r="AD772" s="16">
        <f t="shared" si="177"/>
        <v>427.67999999999995</v>
      </c>
      <c r="AE772" s="14">
        <v>0.16850000000000001</v>
      </c>
      <c r="AF772" s="14">
        <v>0</v>
      </c>
      <c r="AG772" s="22">
        <v>4</v>
      </c>
      <c r="AH772" s="17">
        <f t="shared" si="178"/>
        <v>0</v>
      </c>
      <c r="AI772" s="17">
        <f t="shared" si="179"/>
        <v>0.67400000000000004</v>
      </c>
      <c r="AJ772" s="14">
        <v>0.01</v>
      </c>
      <c r="AK772" s="15">
        <v>1.5253471791544466E-2</v>
      </c>
      <c r="AL772" s="21">
        <v>5.5240807499009996</v>
      </c>
      <c r="AM772" s="16">
        <f t="shared" si="180"/>
        <v>8.4261409892828695E-2</v>
      </c>
      <c r="AN772" s="16">
        <f t="shared" si="181"/>
        <v>5.5240807499009996E-2</v>
      </c>
      <c r="AO772" s="27">
        <v>0.17781088578036938</v>
      </c>
      <c r="AP772" s="27">
        <v>0.34645461912131126</v>
      </c>
    </row>
    <row r="773" spans="1:42" customFormat="1" x14ac:dyDescent="0.25">
      <c r="A773" t="str">
        <f t="shared" si="182"/>
        <v>46204ColombiaBNP ParibasCardif</v>
      </c>
      <c r="B773" t="str">
        <f t="shared" si="169"/>
        <v>46204ColombiaCardif</v>
      </c>
      <c r="C773" s="11">
        <v>46204</v>
      </c>
      <c r="D773" s="12" t="s">
        <v>18</v>
      </c>
      <c r="E773" s="12" t="s">
        <v>227</v>
      </c>
      <c r="F773" s="12" t="s">
        <v>65</v>
      </c>
      <c r="G773" s="12" t="s">
        <v>66</v>
      </c>
      <c r="H773" s="12" t="s">
        <v>36</v>
      </c>
      <c r="I773" s="12" t="s">
        <v>37</v>
      </c>
      <c r="J773" s="13">
        <v>73865.110000000015</v>
      </c>
      <c r="K773" s="14">
        <v>0.13200000000000001</v>
      </c>
      <c r="L773" s="15">
        <v>0.197967</v>
      </c>
      <c r="M773" s="16">
        <v>79538.916624000005</v>
      </c>
      <c r="N773" s="17">
        <f t="shared" si="170"/>
        <v>15746.080707303408</v>
      </c>
      <c r="O773" s="16">
        <f t="shared" si="171"/>
        <v>10499.136994368002</v>
      </c>
      <c r="P773" s="14">
        <v>4.1868257101004572E-2</v>
      </c>
      <c r="Q773" s="15">
        <v>5.3207999999999998E-2</v>
      </c>
      <c r="R773" s="13">
        <v>83496.249957000007</v>
      </c>
      <c r="S773" s="17">
        <f t="shared" si="172"/>
        <v>4442.6684677120566</v>
      </c>
      <c r="T773" s="16">
        <f t="shared" si="173"/>
        <v>3495.8424601694182</v>
      </c>
      <c r="U773" s="14">
        <v>0.13183374003538634</v>
      </c>
      <c r="V773" s="15">
        <v>0.13905309041297767</v>
      </c>
      <c r="W773" s="13">
        <v>65300.338611111118</v>
      </c>
      <c r="X773" s="17">
        <f t="shared" si="174"/>
        <v>9080.2138888888912</v>
      </c>
      <c r="Y773" s="16">
        <f t="shared" si="175"/>
        <v>8608.7878646799236</v>
      </c>
      <c r="Z773" s="14">
        <v>0.60429999999999995</v>
      </c>
      <c r="AA773" s="15">
        <v>0.60542022050038624</v>
      </c>
      <c r="AB773" s="13">
        <v>73865.110000000015</v>
      </c>
      <c r="AC773" s="16">
        <f t="shared" si="176"/>
        <v>44719.431183485292</v>
      </c>
      <c r="AD773" s="16">
        <f t="shared" si="177"/>
        <v>44636.685973000007</v>
      </c>
      <c r="AE773" s="14">
        <v>6.3100000000000003E-2</v>
      </c>
      <c r="AF773" s="14">
        <v>0.13963039014299999</v>
      </c>
      <c r="AG773" s="22">
        <v>487</v>
      </c>
      <c r="AH773" s="17">
        <f t="shared" si="178"/>
        <v>67.999999999640991</v>
      </c>
      <c r="AI773" s="17">
        <f t="shared" si="179"/>
        <v>30.729700000000001</v>
      </c>
      <c r="AJ773" s="14">
        <v>0.01</v>
      </c>
      <c r="AK773" s="15">
        <v>8.6635043297970619E-3</v>
      </c>
      <c r="AL773" s="21">
        <v>485.31791426467584</v>
      </c>
      <c r="AM773" s="16">
        <f t="shared" si="180"/>
        <v>4.2045538515600986</v>
      </c>
      <c r="AN773" s="16">
        <f t="shared" si="181"/>
        <v>4.8531791426467583</v>
      </c>
      <c r="AO773" s="27">
        <v>0.31808452884328003</v>
      </c>
      <c r="AP773" s="27">
        <v>0.34264228465100133</v>
      </c>
    </row>
    <row r="774" spans="1:42" customFormat="1" x14ac:dyDescent="0.25">
      <c r="A774" t="str">
        <f t="shared" si="182"/>
        <v>46204ColombiaBoltBolt</v>
      </c>
      <c r="B774" t="str">
        <f t="shared" si="169"/>
        <v>46204ColombiaBolt</v>
      </c>
      <c r="C774" s="11">
        <v>46204</v>
      </c>
      <c r="D774" s="12" t="s">
        <v>18</v>
      </c>
      <c r="E774" s="12" t="s">
        <v>227</v>
      </c>
      <c r="F774" s="12" t="s">
        <v>67</v>
      </c>
      <c r="G774" s="12" t="s">
        <v>67</v>
      </c>
      <c r="H774" s="12" t="s">
        <v>63</v>
      </c>
      <c r="I774" s="12" t="s">
        <v>64</v>
      </c>
      <c r="J774" s="13">
        <v>1662.1400000000006</v>
      </c>
      <c r="K774" s="14">
        <v>8.9927368771470187E-2</v>
      </c>
      <c r="L774" s="15">
        <v>0.181673</v>
      </c>
      <c r="M774" s="16">
        <v>1867</v>
      </c>
      <c r="N774" s="17">
        <f t="shared" si="170"/>
        <v>339.183491</v>
      </c>
      <c r="O774" s="16">
        <f t="shared" si="171"/>
        <v>167.89439749633485</v>
      </c>
      <c r="P774" s="14">
        <v>4.5000000000000005E-2</v>
      </c>
      <c r="Q774" s="15">
        <v>2.5190000000000001E-2</v>
      </c>
      <c r="R774" s="13">
        <v>1905.5</v>
      </c>
      <c r="S774" s="17">
        <f t="shared" si="172"/>
        <v>47.999544999999998</v>
      </c>
      <c r="T774" s="16">
        <f t="shared" si="173"/>
        <v>85.747500000000016</v>
      </c>
      <c r="U774" s="14">
        <v>6.4014633561233061E-2</v>
      </c>
      <c r="V774" s="15">
        <v>0</v>
      </c>
      <c r="W774" s="13">
        <v>1674.2277777777776</v>
      </c>
      <c r="X774" s="17">
        <f t="shared" si="174"/>
        <v>0</v>
      </c>
      <c r="Y774" s="16">
        <f t="shared" si="175"/>
        <v>107.17507769248198</v>
      </c>
      <c r="Z774" s="14">
        <v>0.84</v>
      </c>
      <c r="AA774" s="15">
        <v>1.1339598349116191</v>
      </c>
      <c r="AB774" s="13">
        <v>1662.1400000000006</v>
      </c>
      <c r="AC774" s="16">
        <f t="shared" si="176"/>
        <v>1884.7999999999993</v>
      </c>
      <c r="AD774" s="16">
        <f t="shared" si="177"/>
        <v>1396.1976000000004</v>
      </c>
      <c r="AE774" s="14">
        <v>1.9E-2</v>
      </c>
      <c r="AF774" s="14">
        <v>0</v>
      </c>
      <c r="AG774" s="22">
        <v>11</v>
      </c>
      <c r="AH774" s="17">
        <f t="shared" si="178"/>
        <v>0</v>
      </c>
      <c r="AI774" s="17">
        <f t="shared" si="179"/>
        <v>0.20899999999999999</v>
      </c>
      <c r="AJ774" s="14">
        <v>0.01</v>
      </c>
      <c r="AK774" s="15">
        <v>3.7330404873857749E-3</v>
      </c>
      <c r="AL774" s="21">
        <v>12.55748</v>
      </c>
      <c r="AM774" s="16">
        <f t="shared" si="180"/>
        <v>4.6877581259537122E-2</v>
      </c>
      <c r="AN774" s="16">
        <f t="shared" si="181"/>
        <v>0.12557480000000001</v>
      </c>
      <c r="AO774" s="27">
        <v>8.0549282455500512E-2</v>
      </c>
      <c r="AP774" s="27">
        <v>-1.8513134800076836</v>
      </c>
    </row>
    <row r="775" spans="1:42" customFormat="1" x14ac:dyDescent="0.25">
      <c r="A775" t="str">
        <f t="shared" si="182"/>
        <v>46204PeruBooking.comBooking EPS</v>
      </c>
      <c r="B775" t="str">
        <f t="shared" si="169"/>
        <v>46204PeruBooking EPS</v>
      </c>
      <c r="C775" s="11">
        <v>46204</v>
      </c>
      <c r="D775" s="12" t="s">
        <v>39</v>
      </c>
      <c r="E775" s="12" t="s">
        <v>227</v>
      </c>
      <c r="F775" s="12" t="s">
        <v>68</v>
      </c>
      <c r="G775" s="12" t="s">
        <v>69</v>
      </c>
      <c r="H775" s="12" t="s">
        <v>28</v>
      </c>
      <c r="I775" s="12" t="s">
        <v>29</v>
      </c>
      <c r="J775" s="13">
        <v>19690.349999999999</v>
      </c>
      <c r="K775" s="14">
        <v>0.10299999999999999</v>
      </c>
      <c r="L775" s="15">
        <v>0.47483199999999998</v>
      </c>
      <c r="M775" s="16">
        <v>31426.757761000001</v>
      </c>
      <c r="N775" s="17">
        <f t="shared" si="170"/>
        <v>14922.430241171152</v>
      </c>
      <c r="O775" s="16">
        <f t="shared" si="171"/>
        <v>3236.9560493829999</v>
      </c>
      <c r="P775" s="14">
        <v>7.99705242473156E-2</v>
      </c>
      <c r="Q775" s="15">
        <v>0.32731399999999999</v>
      </c>
      <c r="R775" s="13">
        <v>33354.001096</v>
      </c>
      <c r="S775" s="17">
        <f t="shared" si="172"/>
        <v>10917.231514736144</v>
      </c>
      <c r="T775" s="16">
        <f t="shared" si="173"/>
        <v>2667.3369533926589</v>
      </c>
      <c r="U775" s="14">
        <v>0</v>
      </c>
      <c r="V775" s="15">
        <v>0</v>
      </c>
      <c r="W775" s="13">
        <v>19697.483333333334</v>
      </c>
      <c r="X775" s="17">
        <f t="shared" si="174"/>
        <v>0</v>
      </c>
      <c r="Y775" s="16">
        <f t="shared" si="175"/>
        <v>0</v>
      </c>
      <c r="Z775" s="14">
        <v>0.84179999999999999</v>
      </c>
      <c r="AA775" s="15">
        <v>0.88961039290820154</v>
      </c>
      <c r="AB775" s="13">
        <v>19690.349999999999</v>
      </c>
      <c r="AC775" s="16">
        <f t="shared" si="176"/>
        <v>17516.740000000005</v>
      </c>
      <c r="AD775" s="16">
        <f t="shared" si="177"/>
        <v>16575.336629999998</v>
      </c>
      <c r="AE775" s="14">
        <v>0.1007</v>
      </c>
      <c r="AF775" s="14">
        <v>0.15</v>
      </c>
      <c r="AG775" s="22">
        <v>160</v>
      </c>
      <c r="AH775" s="17">
        <f t="shared" si="178"/>
        <v>24</v>
      </c>
      <c r="AI775" s="17">
        <f t="shared" si="179"/>
        <v>16.111999999999998</v>
      </c>
      <c r="AJ775" s="14">
        <v>0.01</v>
      </c>
      <c r="AK775" s="15">
        <v>8.5567753591455319E-3</v>
      </c>
      <c r="AL775" s="21">
        <v>320.36832799999996</v>
      </c>
      <c r="AM775" s="16">
        <f t="shared" si="180"/>
        <v>2.7413198148810531</v>
      </c>
      <c r="AN775" s="16">
        <f t="shared" si="181"/>
        <v>3.2036832799999999</v>
      </c>
      <c r="AO775" s="27">
        <v>0.41214337096380271</v>
      </c>
      <c r="AP775" s="27">
        <v>0.44337877121956937</v>
      </c>
    </row>
    <row r="776" spans="1:42" customFormat="1" x14ac:dyDescent="0.25">
      <c r="A776" t="str">
        <f t="shared" si="182"/>
        <v>46204PeruBridgewayBridgeway</v>
      </c>
      <c r="B776" t="str">
        <f t="shared" si="169"/>
        <v>46204PeruBridgeway</v>
      </c>
      <c r="C776" s="11">
        <v>46204</v>
      </c>
      <c r="D776" s="12" t="s">
        <v>39</v>
      </c>
      <c r="E776" s="12" t="s">
        <v>227</v>
      </c>
      <c r="F776" s="12" t="s">
        <v>70</v>
      </c>
      <c r="G776" s="12" t="s">
        <v>70</v>
      </c>
      <c r="H776" s="12" t="s">
        <v>32</v>
      </c>
      <c r="I776" s="12" t="s">
        <v>33</v>
      </c>
      <c r="J776" s="13">
        <v>11747.250000000007</v>
      </c>
      <c r="K776" s="14">
        <v>6.295575583832333E-2</v>
      </c>
      <c r="L776" s="15">
        <v>6.8806999999999993E-2</v>
      </c>
      <c r="M776" s="16">
        <v>12235.916663</v>
      </c>
      <c r="N776" s="17">
        <f t="shared" si="170"/>
        <v>841.91671783104096</v>
      </c>
      <c r="O776" s="16">
        <f t="shared" si="171"/>
        <v>770.32138189389991</v>
      </c>
      <c r="P776" s="14">
        <v>3.5584540754479213E-2</v>
      </c>
      <c r="Q776" s="15">
        <v>2.0126000000000002E-2</v>
      </c>
      <c r="R776" s="13">
        <v>13116.999989</v>
      </c>
      <c r="S776" s="17">
        <f t="shared" si="172"/>
        <v>263.992741778614</v>
      </c>
      <c r="T776" s="16">
        <f t="shared" si="173"/>
        <v>466.76242068507389</v>
      </c>
      <c r="U776" s="14">
        <v>5.0659306166005905E-2</v>
      </c>
      <c r="V776" s="15">
        <v>7.838580960971701E-3</v>
      </c>
      <c r="W776" s="13">
        <v>11809.181111111111</v>
      </c>
      <c r="X776" s="17">
        <f t="shared" si="174"/>
        <v>92.567222222222199</v>
      </c>
      <c r="Y776" s="16">
        <f t="shared" si="175"/>
        <v>598.24492147759156</v>
      </c>
      <c r="Z776" s="14">
        <v>0.9</v>
      </c>
      <c r="AA776" s="15">
        <v>0.89109706527059485</v>
      </c>
      <c r="AB776" s="13">
        <v>11747.250000000007</v>
      </c>
      <c r="AC776" s="16">
        <f t="shared" si="176"/>
        <v>10467.940000000002</v>
      </c>
      <c r="AD776" s="16">
        <f t="shared" si="177"/>
        <v>10572.525000000007</v>
      </c>
      <c r="AE776" s="14">
        <v>4.7500000000000001E-2</v>
      </c>
      <c r="AF776" s="14">
        <v>3.3333333333000002E-2</v>
      </c>
      <c r="AG776" s="22">
        <v>60</v>
      </c>
      <c r="AH776" s="17">
        <f t="shared" si="178"/>
        <v>1.9999999999800002</v>
      </c>
      <c r="AI776" s="17">
        <f t="shared" si="179"/>
        <v>2.85</v>
      </c>
      <c r="AJ776" s="14">
        <v>0.01</v>
      </c>
      <c r="AK776" s="15">
        <v>4.5751035893761748E-2</v>
      </c>
      <c r="AL776" s="21">
        <v>129.92130483333335</v>
      </c>
      <c r="AM776" s="16">
        <f t="shared" si="180"/>
        <v>5.9440342807941962</v>
      </c>
      <c r="AN776" s="16">
        <f t="shared" si="181"/>
        <v>1.2992130483333335</v>
      </c>
      <c r="AO776" s="27">
        <v>0.34846611376714504</v>
      </c>
      <c r="AP776" s="27">
        <v>0.38948731999207731</v>
      </c>
    </row>
    <row r="777" spans="1:42" customFormat="1" x14ac:dyDescent="0.25">
      <c r="A777" t="str">
        <f t="shared" si="182"/>
        <v>46204ColombiaC.H. Robinson Worldwide Inc.C.H. Robinson Worldwide, Inc.</v>
      </c>
      <c r="B777" t="str">
        <f t="shared" si="169"/>
        <v>46204ColombiaC.H. Robinson Worldwide, Inc.</v>
      </c>
      <c r="C777" s="11">
        <v>46204</v>
      </c>
      <c r="D777" s="12" t="s">
        <v>18</v>
      </c>
      <c r="E777" s="12" t="s">
        <v>227</v>
      </c>
      <c r="F777" s="12" t="s">
        <v>71</v>
      </c>
      <c r="G777" s="12" t="s">
        <v>72</v>
      </c>
      <c r="H777" s="12" t="s">
        <v>32</v>
      </c>
      <c r="I777" s="12" t="s">
        <v>33</v>
      </c>
      <c r="J777" s="13">
        <v>9607.0700000000015</v>
      </c>
      <c r="K777" s="14">
        <v>0.11298142759832493</v>
      </c>
      <c r="L777" s="15">
        <v>0.103535</v>
      </c>
      <c r="M777" s="16">
        <v>10293.549999999999</v>
      </c>
      <c r="N777" s="17">
        <f t="shared" si="170"/>
        <v>1065.74269925</v>
      </c>
      <c r="O777" s="16">
        <f t="shared" si="171"/>
        <v>1162.9799740547376</v>
      </c>
      <c r="P777" s="14">
        <v>5.5180027173913043E-2</v>
      </c>
      <c r="Q777" s="15">
        <v>5.2658000000000003E-2</v>
      </c>
      <c r="R777" s="13">
        <v>10720.05</v>
      </c>
      <c r="S777" s="17">
        <f t="shared" si="172"/>
        <v>564.49639290000005</v>
      </c>
      <c r="T777" s="16">
        <f t="shared" si="173"/>
        <v>591.53265030570651</v>
      </c>
      <c r="U777" s="14">
        <v>0</v>
      </c>
      <c r="V777" s="15">
        <v>0.29593826060416589</v>
      </c>
      <c r="W777" s="13">
        <v>8684.3883333333324</v>
      </c>
      <c r="X777" s="17">
        <f t="shared" si="174"/>
        <v>2570.0427777777777</v>
      </c>
      <c r="Y777" s="16">
        <f t="shared" si="175"/>
        <v>0</v>
      </c>
      <c r="Z777" s="14">
        <v>0.88</v>
      </c>
      <c r="AA777" s="15">
        <v>0.5599126476646884</v>
      </c>
      <c r="AB777" s="13">
        <v>9607.0700000000015</v>
      </c>
      <c r="AC777" s="16">
        <f t="shared" si="176"/>
        <v>5379.119999999999</v>
      </c>
      <c r="AD777" s="16">
        <f t="shared" si="177"/>
        <v>8454.2216000000008</v>
      </c>
      <c r="AE777" s="14">
        <v>7.4899999999999994E-2</v>
      </c>
      <c r="AF777" s="14">
        <v>7.4074074074000004E-2</v>
      </c>
      <c r="AG777" s="22">
        <v>54</v>
      </c>
      <c r="AH777" s="17">
        <f t="shared" si="178"/>
        <v>3.9999999999960001</v>
      </c>
      <c r="AI777" s="17">
        <f t="shared" si="179"/>
        <v>4.0446</v>
      </c>
      <c r="AJ777" s="14">
        <v>0.01</v>
      </c>
      <c r="AK777" s="15">
        <v>6.6741403477434099E-3</v>
      </c>
      <c r="AL777" s="21">
        <v>81.224711999999997</v>
      </c>
      <c r="AM777" s="16">
        <f t="shared" si="180"/>
        <v>0.54210512759303831</v>
      </c>
      <c r="AN777" s="16">
        <f t="shared" si="181"/>
        <v>0.81224711999999999</v>
      </c>
      <c r="AO777" s="27">
        <v>0.2864708827259298</v>
      </c>
      <c r="AP777" s="27">
        <v>0.29097176150311976</v>
      </c>
    </row>
    <row r="778" spans="1:42" customFormat="1" x14ac:dyDescent="0.25">
      <c r="A778" t="str">
        <f t="shared" si="182"/>
        <v>46204ColombiaCapital OneCapital One</v>
      </c>
      <c r="B778" t="str">
        <f t="shared" si="169"/>
        <v>46204ColombiaCapital One</v>
      </c>
      <c r="C778" s="11">
        <v>46204</v>
      </c>
      <c r="D778" s="12" t="s">
        <v>18</v>
      </c>
      <c r="E778" s="12" t="s">
        <v>227</v>
      </c>
      <c r="F778" s="12" t="s">
        <v>73</v>
      </c>
      <c r="G778" s="12" t="s">
        <v>73</v>
      </c>
      <c r="H778" s="12" t="s">
        <v>32</v>
      </c>
      <c r="I778" s="12" t="s">
        <v>33</v>
      </c>
      <c r="J778" s="13">
        <v>134514.29999999993</v>
      </c>
      <c r="K778" s="14">
        <v>0.13811374378361224</v>
      </c>
      <c r="L778" s="15">
        <v>0.14780199999999999</v>
      </c>
      <c r="M778" s="16">
        <v>147275.64997900001</v>
      </c>
      <c r="N778" s="17">
        <f t="shared" si="170"/>
        <v>21767.635618196156</v>
      </c>
      <c r="O778" s="16">
        <f t="shared" si="171"/>
        <v>20340.791386764566</v>
      </c>
      <c r="P778" s="14">
        <v>4.3929314595538574E-2</v>
      </c>
      <c r="Q778" s="15">
        <v>4.4769999999999997E-2</v>
      </c>
      <c r="R778" s="13">
        <v>150885.89997900001</v>
      </c>
      <c r="S778" s="17">
        <f t="shared" si="172"/>
        <v>6755.1617420598304</v>
      </c>
      <c r="T778" s="16">
        <f t="shared" si="173"/>
        <v>6628.3141682084588</v>
      </c>
      <c r="U778" s="14">
        <v>8.9468339522809484E-2</v>
      </c>
      <c r="V778" s="15">
        <v>0.15875364972977191</v>
      </c>
      <c r="W778" s="13">
        <v>132540.34916666668</v>
      </c>
      <c r="X778" s="17">
        <f t="shared" si="174"/>
        <v>21041.264166666668</v>
      </c>
      <c r="Y778" s="16">
        <f t="shared" si="175"/>
        <v>11858.164959715054</v>
      </c>
      <c r="Z778" s="14">
        <v>0.79349999999999998</v>
      </c>
      <c r="AA778" s="15">
        <v>0.80899205511979044</v>
      </c>
      <c r="AB778" s="13">
        <v>134514.29999999993</v>
      </c>
      <c r="AC778" s="16">
        <f t="shared" si="176"/>
        <v>108820.99999999997</v>
      </c>
      <c r="AD778" s="16">
        <f t="shared" si="177"/>
        <v>106737.09704999994</v>
      </c>
      <c r="AE778" s="14">
        <v>0.1094</v>
      </c>
      <c r="AF778" s="14">
        <v>0.11185468451199999</v>
      </c>
      <c r="AG778" s="22">
        <v>1046</v>
      </c>
      <c r="AH778" s="17">
        <f t="shared" si="178"/>
        <v>116.99999999955199</v>
      </c>
      <c r="AI778" s="17">
        <f t="shared" si="179"/>
        <v>114.4324</v>
      </c>
      <c r="AJ778" s="14">
        <v>0.01</v>
      </c>
      <c r="AK778" s="15">
        <v>1.0420968511751554E-2</v>
      </c>
      <c r="AL778" s="21">
        <v>1711.901415</v>
      </c>
      <c r="AM778" s="16">
        <f t="shared" si="180"/>
        <v>17.83967074093793</v>
      </c>
      <c r="AN778" s="16">
        <f t="shared" si="181"/>
        <v>17.119014150000002</v>
      </c>
      <c r="AO778" s="27">
        <v>0.26197540605300429</v>
      </c>
      <c r="AP778" s="27">
        <v>0.27106414128341144</v>
      </c>
    </row>
    <row r="779" spans="1:42" customFormat="1" x14ac:dyDescent="0.25">
      <c r="A779" t="str">
        <f t="shared" si="182"/>
        <v>46204ColombiaCemexCemex Colombia</v>
      </c>
      <c r="B779" t="str">
        <f t="shared" si="169"/>
        <v>46204ColombiaCemex Colombia</v>
      </c>
      <c r="C779" s="11">
        <v>46204</v>
      </c>
      <c r="D779" s="12" t="s">
        <v>18</v>
      </c>
      <c r="E779" s="12" t="s">
        <v>227</v>
      </c>
      <c r="F779" s="12" t="s">
        <v>74</v>
      </c>
      <c r="G779" s="12" t="s">
        <v>75</v>
      </c>
      <c r="H779" s="12" t="s">
        <v>36</v>
      </c>
      <c r="I779" s="12" t="s">
        <v>37</v>
      </c>
      <c r="J779" s="13">
        <v>55673.000001128028</v>
      </c>
      <c r="K779" s="14">
        <v>6.1008335728087768E-2</v>
      </c>
      <c r="L779" s="15">
        <v>9.1067999999999996E-2</v>
      </c>
      <c r="M779" s="16">
        <v>52265.599974999997</v>
      </c>
      <c r="N779" s="17">
        <f t="shared" si="170"/>
        <v>4759.7236585232995</v>
      </c>
      <c r="O779" s="16">
        <f t="shared" si="171"/>
        <v>3188.6372703047355</v>
      </c>
      <c r="P779" s="14">
        <v>9.0000000000000011E-3</v>
      </c>
      <c r="Q779" s="15">
        <v>9.5200000000000007E-3</v>
      </c>
      <c r="R779" s="13">
        <v>57769.516643000003</v>
      </c>
      <c r="S779" s="17">
        <f t="shared" si="172"/>
        <v>549.96579844136011</v>
      </c>
      <c r="T779" s="16">
        <f t="shared" si="173"/>
        <v>519.92564978700011</v>
      </c>
      <c r="U779" s="14">
        <v>0</v>
      </c>
      <c r="V779" s="15">
        <v>0</v>
      </c>
      <c r="W779" s="13">
        <v>50447.582499999997</v>
      </c>
      <c r="X779" s="17">
        <f t="shared" si="174"/>
        <v>0</v>
      </c>
      <c r="Y779" s="16">
        <f t="shared" si="175"/>
        <v>0</v>
      </c>
      <c r="Z779" s="14">
        <v>0.98</v>
      </c>
      <c r="AA779" s="15">
        <v>0.98879169437036973</v>
      </c>
      <c r="AB779" s="13">
        <v>55673.000001128028</v>
      </c>
      <c r="AC779" s="16">
        <f t="shared" si="176"/>
        <v>55049.00000179698</v>
      </c>
      <c r="AD779" s="16">
        <f t="shared" si="177"/>
        <v>54559.540001105466</v>
      </c>
      <c r="AE779" s="14">
        <v>1.2E-2</v>
      </c>
      <c r="AF779" s="14">
        <v>3.3434650454999999E-2</v>
      </c>
      <c r="AG779" s="22">
        <v>329</v>
      </c>
      <c r="AH779" s="17">
        <f t="shared" si="178"/>
        <v>10.999999999695</v>
      </c>
      <c r="AI779" s="17">
        <f t="shared" si="179"/>
        <v>3.948</v>
      </c>
      <c r="AJ779" s="14">
        <v>0.01</v>
      </c>
      <c r="AK779" s="15">
        <v>6.6893496685699856E-3</v>
      </c>
      <c r="AL779" s="21">
        <v>310.23437378096088</v>
      </c>
      <c r="AM779" s="16">
        <f t="shared" si="180"/>
        <v>2.0752662054306876</v>
      </c>
      <c r="AN779" s="16">
        <f t="shared" si="181"/>
        <v>3.1023437378096088</v>
      </c>
      <c r="AO779" s="27">
        <v>0.32716318646804876</v>
      </c>
      <c r="AP779" s="27">
        <v>0.3184280501396663</v>
      </c>
    </row>
    <row r="780" spans="1:42" customFormat="1" x14ac:dyDescent="0.25">
      <c r="A780" t="str">
        <f t="shared" si="182"/>
        <v>46204PeruCentene CorporationCentene</v>
      </c>
      <c r="B780" t="str">
        <f t="shared" si="169"/>
        <v>46204PeruCentene</v>
      </c>
      <c r="C780" s="11">
        <v>46204</v>
      </c>
      <c r="D780" s="12" t="s">
        <v>39</v>
      </c>
      <c r="E780" s="12" t="s">
        <v>227</v>
      </c>
      <c r="F780" s="12" t="s">
        <v>76</v>
      </c>
      <c r="G780" s="12" t="s">
        <v>77</v>
      </c>
      <c r="H780" s="12" t="s">
        <v>41</v>
      </c>
      <c r="I780" s="12" t="s">
        <v>42</v>
      </c>
      <c r="J780" s="13">
        <v>60546.371503319991</v>
      </c>
      <c r="K780" s="14">
        <v>0.13481098898525051</v>
      </c>
      <c r="L780" s="15">
        <v>0.220391</v>
      </c>
      <c r="M780" s="16">
        <v>66583.218882000001</v>
      </c>
      <c r="N780" s="17">
        <f t="shared" si="170"/>
        <v>14674.342192622862</v>
      </c>
      <c r="O780" s="16">
        <f t="shared" si="171"/>
        <v>8976.1495873038257</v>
      </c>
      <c r="P780" s="14">
        <v>7.8749999999999987E-2</v>
      </c>
      <c r="Q780" s="15">
        <v>5.9919E-2</v>
      </c>
      <c r="R780" s="13">
        <v>71375.299992</v>
      </c>
      <c r="S780" s="17">
        <f t="shared" si="172"/>
        <v>4276.7366002206481</v>
      </c>
      <c r="T780" s="16">
        <f t="shared" si="173"/>
        <v>5620.8048743699992</v>
      </c>
      <c r="U780" s="14">
        <v>0.13525309592068852</v>
      </c>
      <c r="V780" s="15">
        <v>9.511054553212836E-2</v>
      </c>
      <c r="W780" s="13">
        <v>50891.146666666667</v>
      </c>
      <c r="X780" s="17">
        <f t="shared" si="174"/>
        <v>4840.2847222222226</v>
      </c>
      <c r="Y780" s="16">
        <f t="shared" si="175"/>
        <v>6883.1851416204945</v>
      </c>
      <c r="Z780" s="14">
        <v>0.81499999999999995</v>
      </c>
      <c r="AA780" s="15">
        <v>0.75906825119872401</v>
      </c>
      <c r="AB780" s="13">
        <v>60546.371503319991</v>
      </c>
      <c r="AC780" s="16">
        <f t="shared" si="176"/>
        <v>45958.828333453363</v>
      </c>
      <c r="AD780" s="16">
        <f t="shared" si="177"/>
        <v>49345.292775205788</v>
      </c>
      <c r="AE780" s="14">
        <v>6.5000000000000002E-2</v>
      </c>
      <c r="AF780" s="14">
        <v>4.6109510085999998E-2</v>
      </c>
      <c r="AG780" s="22">
        <v>694</v>
      </c>
      <c r="AH780" s="17">
        <f t="shared" si="178"/>
        <v>31.999999999684</v>
      </c>
      <c r="AI780" s="17">
        <f t="shared" si="179"/>
        <v>45.11</v>
      </c>
      <c r="AJ780" s="14">
        <v>0.01</v>
      </c>
      <c r="AK780" s="15">
        <v>7.9823149745660016E-3</v>
      </c>
      <c r="AL780" s="21">
        <v>844.30643753999163</v>
      </c>
      <c r="AM780" s="16">
        <f t="shared" si="180"/>
        <v>6.7395199194979494</v>
      </c>
      <c r="AN780" s="16">
        <f t="shared" si="181"/>
        <v>8.4430643753999171</v>
      </c>
      <c r="AO780" s="27">
        <v>0.42107690918684398</v>
      </c>
      <c r="AP780" s="27">
        <v>0.39856332400054517</v>
      </c>
    </row>
    <row r="781" spans="1:42" customFormat="1" x14ac:dyDescent="0.25">
      <c r="A781" t="str">
        <f t="shared" si="182"/>
        <v>46204PeruChowNowChowNow</v>
      </c>
      <c r="B781" t="str">
        <f t="shared" si="169"/>
        <v>46204PeruChowNow</v>
      </c>
      <c r="C781" s="11">
        <v>46204</v>
      </c>
      <c r="D781" s="12" t="s">
        <v>39</v>
      </c>
      <c r="E781" s="12" t="s">
        <v>227</v>
      </c>
      <c r="F781" s="12" t="s">
        <v>78</v>
      </c>
      <c r="G781" s="12" t="s">
        <v>78</v>
      </c>
      <c r="H781" s="12" t="s">
        <v>41</v>
      </c>
      <c r="I781" s="12" t="s">
        <v>42</v>
      </c>
      <c r="J781" s="13">
        <v>3006.2</v>
      </c>
      <c r="K781" s="14">
        <v>0.11034000000000001</v>
      </c>
      <c r="L781" s="15">
        <v>0.18899299999999999</v>
      </c>
      <c r="M781" s="16">
        <v>3315</v>
      </c>
      <c r="N781" s="17">
        <f t="shared" si="170"/>
        <v>626.51179500000001</v>
      </c>
      <c r="O781" s="16">
        <f t="shared" si="171"/>
        <v>365.77710000000002</v>
      </c>
      <c r="P781" s="14">
        <v>7.7579999999999996E-2</v>
      </c>
      <c r="Q781" s="15">
        <v>8.4748000000000004E-2</v>
      </c>
      <c r="R781" s="13">
        <v>3534</v>
      </c>
      <c r="S781" s="17">
        <f t="shared" si="172"/>
        <v>299.49943200000001</v>
      </c>
      <c r="T781" s="16">
        <f t="shared" si="173"/>
        <v>274.16771999999997</v>
      </c>
      <c r="U781" s="14">
        <v>0</v>
      </c>
      <c r="V781" s="15">
        <v>0</v>
      </c>
      <c r="W781" s="13">
        <v>2996.8055555555557</v>
      </c>
      <c r="X781" s="17">
        <f t="shared" si="174"/>
        <v>0</v>
      </c>
      <c r="Y781" s="16">
        <f t="shared" si="175"/>
        <v>0</v>
      </c>
      <c r="Z781" s="14">
        <v>0.93054375246340004</v>
      </c>
      <c r="AA781" s="15">
        <v>0.99294790765750807</v>
      </c>
      <c r="AB781" s="13">
        <v>3006.2</v>
      </c>
      <c r="AC781" s="16">
        <f t="shared" si="176"/>
        <v>2985.0000000000005</v>
      </c>
      <c r="AD781" s="16">
        <f t="shared" si="177"/>
        <v>2797.4006286554732</v>
      </c>
      <c r="AE781" s="14">
        <v>7.2300000000000003E-2</v>
      </c>
      <c r="AF781" s="14">
        <v>0.105263157894</v>
      </c>
      <c r="AG781" s="22">
        <v>19</v>
      </c>
      <c r="AH781" s="17">
        <f t="shared" si="178"/>
        <v>1.9999999999859999</v>
      </c>
      <c r="AI781" s="17">
        <f t="shared" si="179"/>
        <v>1.3737000000000001</v>
      </c>
      <c r="AJ781" s="14">
        <v>0.01</v>
      </c>
      <c r="AK781" s="15">
        <v>7.4418124962636889E-3</v>
      </c>
      <c r="AL781" s="21">
        <v>34.912387499999994</v>
      </c>
      <c r="AM781" s="16">
        <f t="shared" si="180"/>
        <v>0.25981144157190017</v>
      </c>
      <c r="AN781" s="16">
        <f t="shared" si="181"/>
        <v>0.34912387499999997</v>
      </c>
      <c r="AO781" s="27">
        <v>0.37276015128309564</v>
      </c>
      <c r="AP781" s="27">
        <v>0.44233190169587644</v>
      </c>
    </row>
    <row r="782" spans="1:42" customFormat="1" x14ac:dyDescent="0.25">
      <c r="A782" t="str">
        <f t="shared" si="182"/>
        <v>46204ColombiaCitigroup Inc.Citigroup Inc.</v>
      </c>
      <c r="B782" t="str">
        <f t="shared" si="169"/>
        <v>46204ColombiaCitigroup Inc.</v>
      </c>
      <c r="C782" s="11">
        <v>46204</v>
      </c>
      <c r="D782" s="12" t="s">
        <v>18</v>
      </c>
      <c r="E782" s="12" t="s">
        <v>227</v>
      </c>
      <c r="F782" s="12" t="s">
        <v>79</v>
      </c>
      <c r="G782" s="12" t="s">
        <v>79</v>
      </c>
      <c r="H782" s="12" t="s">
        <v>25</v>
      </c>
      <c r="I782" s="12" t="s">
        <v>26</v>
      </c>
      <c r="J782" s="13">
        <v>8440.619999999999</v>
      </c>
      <c r="K782" s="14">
        <v>7.2325267451979938E-2</v>
      </c>
      <c r="L782" s="15">
        <v>0.20305799999999999</v>
      </c>
      <c r="M782" s="16">
        <v>5745.4166660000001</v>
      </c>
      <c r="N782" s="17">
        <f t="shared" si="170"/>
        <v>1166.6528173646279</v>
      </c>
      <c r="O782" s="16">
        <f t="shared" si="171"/>
        <v>415.53879699151292</v>
      </c>
      <c r="P782" s="14">
        <v>2.267352742991623E-2</v>
      </c>
      <c r="Q782" s="15">
        <v>5.1325999999999997E-2</v>
      </c>
      <c r="R782" s="13">
        <v>5854.6666660000001</v>
      </c>
      <c r="S782" s="17">
        <f t="shared" si="172"/>
        <v>300.49662129911599</v>
      </c>
      <c r="T782" s="16">
        <f t="shared" si="173"/>
        <v>132.7459452445672</v>
      </c>
      <c r="U782" s="14">
        <v>0</v>
      </c>
      <c r="V782" s="15">
        <v>6.0077100661587154E-2</v>
      </c>
      <c r="W782" s="13">
        <v>7593.1038888888888</v>
      </c>
      <c r="X782" s="17">
        <f t="shared" si="174"/>
        <v>456.17166666666668</v>
      </c>
      <c r="Y782" s="16">
        <f t="shared" si="175"/>
        <v>0</v>
      </c>
      <c r="Z782" s="14">
        <v>0.75</v>
      </c>
      <c r="AA782" s="15">
        <v>0.83181354328734147</v>
      </c>
      <c r="AB782" s="13">
        <v>8440.619999999999</v>
      </c>
      <c r="AC782" s="16">
        <f t="shared" si="176"/>
        <v>7021.0220297419992</v>
      </c>
      <c r="AD782" s="16">
        <f t="shared" si="177"/>
        <v>6330.4649999999992</v>
      </c>
      <c r="AE782" s="14">
        <v>4.7300000000000002E-2</v>
      </c>
      <c r="AF782" s="14">
        <v>0.15873015872999999</v>
      </c>
      <c r="AG782" s="22">
        <v>63</v>
      </c>
      <c r="AH782" s="17">
        <f t="shared" si="178"/>
        <v>9.9999999999899991</v>
      </c>
      <c r="AI782" s="17">
        <f t="shared" si="179"/>
        <v>2.9799000000000002</v>
      </c>
      <c r="AJ782" s="14">
        <v>0.01</v>
      </c>
      <c r="AK782" s="15">
        <v>4.3703665814049265E-3</v>
      </c>
      <c r="AL782" s="21">
        <v>104.89367878679917</v>
      </c>
      <c r="AM782" s="16">
        <f t="shared" si="180"/>
        <v>0.45842382837044993</v>
      </c>
      <c r="AN782" s="16">
        <f t="shared" si="181"/>
        <v>1.0489367878679918</v>
      </c>
      <c r="AO782" s="27">
        <v>7.0054366513509117E-2</v>
      </c>
      <c r="AP782" s="27">
        <v>-0.37854220747575862</v>
      </c>
    </row>
    <row r="783" spans="1:42" customFormat="1" x14ac:dyDescent="0.25">
      <c r="A783" t="str">
        <f t="shared" si="182"/>
        <v>46204ColombiaColpatria Red MiltibancaDavibank CFC</v>
      </c>
      <c r="B783" t="str">
        <f t="shared" si="169"/>
        <v>46204ColombiaDavibank CFC</v>
      </c>
      <c r="C783" s="11">
        <v>46204</v>
      </c>
      <c r="D783" s="12" t="s">
        <v>18</v>
      </c>
      <c r="E783" s="12" t="s">
        <v>227</v>
      </c>
      <c r="F783" s="12" t="s">
        <v>80</v>
      </c>
      <c r="G783" s="12" t="s">
        <v>249</v>
      </c>
      <c r="H783" s="12" t="s">
        <v>36</v>
      </c>
      <c r="I783" s="12" t="s">
        <v>37</v>
      </c>
      <c r="J783" s="13">
        <v>40755.790000000008</v>
      </c>
      <c r="K783" s="14">
        <v>9.0000000000000011E-2</v>
      </c>
      <c r="L783" s="15">
        <v>0.117949</v>
      </c>
      <c r="M783" s="16">
        <v>49102.433332000001</v>
      </c>
      <c r="N783" s="17">
        <f t="shared" si="170"/>
        <v>5791.5829090760681</v>
      </c>
      <c r="O783" s="16">
        <f t="shared" si="171"/>
        <v>4419.2189998800004</v>
      </c>
      <c r="P783" s="14">
        <v>2.8670707864592273E-2</v>
      </c>
      <c r="Q783" s="15">
        <v>3.4445999999999997E-2</v>
      </c>
      <c r="R783" s="13">
        <v>53096.516666000003</v>
      </c>
      <c r="S783" s="17">
        <f t="shared" si="172"/>
        <v>1828.9626130770359</v>
      </c>
      <c r="T783" s="16">
        <f t="shared" si="173"/>
        <v>1522.3147179583409</v>
      </c>
      <c r="U783" s="14">
        <v>6.8672610997207117E-2</v>
      </c>
      <c r="V783" s="15">
        <v>4.4305960017386181E-2</v>
      </c>
      <c r="W783" s="13">
        <v>3882012.4172222223</v>
      </c>
      <c r="X783" s="17">
        <f t="shared" si="174"/>
        <v>171996.28694444447</v>
      </c>
      <c r="Y783" s="16">
        <f t="shared" si="175"/>
        <v>266587.92861422937</v>
      </c>
      <c r="Z783" s="14">
        <v>0.96</v>
      </c>
      <c r="AA783" s="15">
        <v>0.95499610526488099</v>
      </c>
      <c r="AB783" s="13">
        <v>40755.790000000008</v>
      </c>
      <c r="AC783" s="16">
        <f t="shared" si="176"/>
        <v>38921.620716993391</v>
      </c>
      <c r="AD783" s="16">
        <f t="shared" si="177"/>
        <v>39125.558400000009</v>
      </c>
      <c r="AE783" s="14">
        <v>7.3300000000000004E-2</v>
      </c>
      <c r="AF783" s="14">
        <v>6.0931899641000001E-2</v>
      </c>
      <c r="AG783" s="22">
        <v>279</v>
      </c>
      <c r="AH783" s="17">
        <f t="shared" si="178"/>
        <v>16.999999999839002</v>
      </c>
      <c r="AI783" s="17">
        <f t="shared" si="179"/>
        <v>20.450700000000001</v>
      </c>
      <c r="AJ783" s="14">
        <v>0.01</v>
      </c>
      <c r="AK783" s="15">
        <v>0</v>
      </c>
      <c r="AL783" s="21">
        <v>245.93259462070168</v>
      </c>
      <c r="AM783" s="16">
        <f t="shared" si="180"/>
        <v>0</v>
      </c>
      <c r="AN783" s="16">
        <f t="shared" si="181"/>
        <v>2.4593259462070169</v>
      </c>
      <c r="AO783" s="27">
        <v>0.28341464919783366</v>
      </c>
      <c r="AP783" s="27">
        <v>0.29072442235579049</v>
      </c>
    </row>
    <row r="784" spans="1:42" customFormat="1" x14ac:dyDescent="0.25">
      <c r="A784" t="str">
        <f t="shared" si="182"/>
        <v>46204ColombiaColsubsidioColsubsidio</v>
      </c>
      <c r="B784" t="str">
        <f t="shared" si="169"/>
        <v>46204ColombiaColsubsidio</v>
      </c>
      <c r="C784" s="11">
        <v>46204</v>
      </c>
      <c r="D784" s="12" t="s">
        <v>18</v>
      </c>
      <c r="E784" s="12" t="s">
        <v>227</v>
      </c>
      <c r="F784" s="12" t="s">
        <v>82</v>
      </c>
      <c r="G784" s="12" t="s">
        <v>82</v>
      </c>
      <c r="H784" s="12" t="s">
        <v>36</v>
      </c>
      <c r="I784" s="12" t="s">
        <v>37</v>
      </c>
      <c r="J784" s="13">
        <v>842.29</v>
      </c>
      <c r="K784" s="14">
        <v>8.0100000000000005E-2</v>
      </c>
      <c r="L784" s="15">
        <v>0.11849800000000001</v>
      </c>
      <c r="M784" s="16">
        <v>754.25</v>
      </c>
      <c r="N784" s="17">
        <f t="shared" si="170"/>
        <v>89.3771165</v>
      </c>
      <c r="O784" s="16">
        <f t="shared" si="171"/>
        <v>60.415425000000006</v>
      </c>
      <c r="P784" s="14">
        <v>1.0499443000371336E-2</v>
      </c>
      <c r="Q784" s="15">
        <v>1.0593999999999999E-2</v>
      </c>
      <c r="R784" s="13">
        <v>849.5</v>
      </c>
      <c r="S784" s="17">
        <f t="shared" si="172"/>
        <v>8.9996029999999987</v>
      </c>
      <c r="T784" s="16">
        <f t="shared" si="173"/>
        <v>8.91927682881545</v>
      </c>
      <c r="U784" s="14">
        <v>4.17211980953901E-2</v>
      </c>
      <c r="V784" s="15">
        <v>5.2888968106793069E-2</v>
      </c>
      <c r="W784" s="13">
        <v>705.9758333333333</v>
      </c>
      <c r="X784" s="17">
        <f t="shared" si="174"/>
        <v>37.338333333333324</v>
      </c>
      <c r="Y784" s="16">
        <f t="shared" si="175"/>
        <v>29.454157593058103</v>
      </c>
      <c r="Z784" s="14">
        <v>0.62</v>
      </c>
      <c r="AA784" s="15">
        <v>0.43764387034275609</v>
      </c>
      <c r="AB784" s="13">
        <v>842.29</v>
      </c>
      <c r="AC784" s="16">
        <f t="shared" si="176"/>
        <v>368.62305555099999</v>
      </c>
      <c r="AD784" s="16">
        <f t="shared" si="177"/>
        <v>522.21979999999996</v>
      </c>
      <c r="AE784" s="14">
        <v>5.7299999999999997E-2</v>
      </c>
      <c r="AF784" s="14">
        <v>0</v>
      </c>
      <c r="AG784" s="22">
        <v>4</v>
      </c>
      <c r="AH784" s="17">
        <f t="shared" si="178"/>
        <v>0</v>
      </c>
      <c r="AI784" s="17">
        <f t="shared" si="179"/>
        <v>0.22919999999999999</v>
      </c>
      <c r="AJ784" s="14">
        <v>0.01</v>
      </c>
      <c r="AK784" s="15">
        <v>0</v>
      </c>
      <c r="AL784" s="21">
        <v>41.768971843124831</v>
      </c>
      <c r="AM784" s="16">
        <f t="shared" si="180"/>
        <v>0</v>
      </c>
      <c r="AN784" s="16">
        <f t="shared" si="181"/>
        <v>0.4176897184312483</v>
      </c>
      <c r="AO784" s="27">
        <v>0.62862341976499703</v>
      </c>
      <c r="AP784" s="27">
        <v>0.61643796923163552</v>
      </c>
    </row>
    <row r="785" spans="1:42" customFormat="1" x14ac:dyDescent="0.25">
      <c r="A785" t="str">
        <f t="shared" si="182"/>
        <v>46204ColombiaComfenalco AntioquiaComfenalco Antioquia</v>
      </c>
      <c r="B785" t="str">
        <f t="shared" si="169"/>
        <v>46204ColombiaComfenalco Antioquia</v>
      </c>
      <c r="C785" s="11">
        <v>46204</v>
      </c>
      <c r="D785" s="12" t="s">
        <v>18</v>
      </c>
      <c r="E785" s="12" t="s">
        <v>227</v>
      </c>
      <c r="F785" s="12" t="s">
        <v>83</v>
      </c>
      <c r="G785" s="12" t="s">
        <v>83</v>
      </c>
      <c r="H785" s="12" t="s">
        <v>36</v>
      </c>
      <c r="I785" s="12" t="s">
        <v>37</v>
      </c>
      <c r="J785" s="13">
        <v>2026.4699999999998</v>
      </c>
      <c r="K785" s="14">
        <v>5.2822342129697122E-2</v>
      </c>
      <c r="L785" s="15">
        <v>8.0005999999999994E-2</v>
      </c>
      <c r="M785" s="16">
        <v>2039.5</v>
      </c>
      <c r="N785" s="17">
        <f t="shared" si="170"/>
        <v>163.172237</v>
      </c>
      <c r="O785" s="16">
        <f t="shared" si="171"/>
        <v>107.73116677351729</v>
      </c>
      <c r="P785" s="14">
        <v>7.0580416482055831E-3</v>
      </c>
      <c r="Q785" s="15">
        <v>3.9909999999999998E-3</v>
      </c>
      <c r="R785" s="13">
        <v>2255</v>
      </c>
      <c r="S785" s="17">
        <f t="shared" si="172"/>
        <v>8.9997049999999987</v>
      </c>
      <c r="T785" s="16">
        <f t="shared" si="173"/>
        <v>15.91588391670359</v>
      </c>
      <c r="U785" s="14">
        <v>0</v>
      </c>
      <c r="V785" s="15">
        <v>0</v>
      </c>
      <c r="W785" s="13">
        <v>1306.3386111111113</v>
      </c>
      <c r="X785" s="17">
        <f t="shared" si="174"/>
        <v>0</v>
      </c>
      <c r="Y785" s="16">
        <f t="shared" si="175"/>
        <v>0</v>
      </c>
      <c r="Z785" s="14">
        <v>0.99810000000000099</v>
      </c>
      <c r="AA785" s="15">
        <v>1.2866049775619675</v>
      </c>
      <c r="AB785" s="13">
        <v>2026.4699999999998</v>
      </c>
      <c r="AC785" s="16">
        <f t="shared" si="176"/>
        <v>2607.2663888799998</v>
      </c>
      <c r="AD785" s="16">
        <f t="shared" si="177"/>
        <v>2022.6197070000019</v>
      </c>
      <c r="AE785" s="14">
        <v>8.0999999999999996E-3</v>
      </c>
      <c r="AF785" s="14">
        <v>6.6666666666000005E-2</v>
      </c>
      <c r="AG785" s="22">
        <v>15</v>
      </c>
      <c r="AH785" s="17">
        <f t="shared" si="178"/>
        <v>0.99999999999000011</v>
      </c>
      <c r="AI785" s="17">
        <f t="shared" si="179"/>
        <v>0.1215</v>
      </c>
      <c r="AJ785" s="14">
        <v>0.01</v>
      </c>
      <c r="AK785" s="15">
        <v>1.1522052045824377E-2</v>
      </c>
      <c r="AL785" s="21">
        <v>22.617693719820497</v>
      </c>
      <c r="AM785" s="16">
        <f t="shared" si="180"/>
        <v>0.26060224419628691</v>
      </c>
      <c r="AN785" s="16">
        <f t="shared" si="181"/>
        <v>0.22617693719820497</v>
      </c>
      <c r="AO785" s="27">
        <v>0.3440212108868389</v>
      </c>
      <c r="AP785" s="27">
        <v>0.494870679813952</v>
      </c>
    </row>
    <row r="786" spans="1:42" customFormat="1" x14ac:dyDescent="0.25">
      <c r="A786" t="str">
        <f t="shared" si="182"/>
        <v>46204ColombiaConcora Credit Inc.Concora Credit Inc.</v>
      </c>
      <c r="B786" t="str">
        <f t="shared" si="169"/>
        <v>46204ColombiaConcora Credit Inc.</v>
      </c>
      <c r="C786" s="11">
        <v>46204</v>
      </c>
      <c r="D786" s="12" t="s">
        <v>18</v>
      </c>
      <c r="E786" s="12" t="s">
        <v>227</v>
      </c>
      <c r="F786" s="12" t="s">
        <v>84</v>
      </c>
      <c r="G786" s="12" t="s">
        <v>84</v>
      </c>
      <c r="H786" s="12" t="s">
        <v>25</v>
      </c>
      <c r="I786" s="12" t="s">
        <v>26</v>
      </c>
      <c r="J786" s="13">
        <v>30450.340000000007</v>
      </c>
      <c r="K786" s="14">
        <v>0.14814622676354339</v>
      </c>
      <c r="L786" s="15">
        <v>0.188697</v>
      </c>
      <c r="M786" s="16">
        <v>33148.833332000002</v>
      </c>
      <c r="N786" s="17">
        <f t="shared" si="170"/>
        <v>6255.0854032484049</v>
      </c>
      <c r="O786" s="16">
        <f t="shared" si="171"/>
        <v>4910.8745797493775</v>
      </c>
      <c r="P786" s="14">
        <v>5.3796426377716436E-2</v>
      </c>
      <c r="Q786" s="15">
        <v>4.8300999999999997E-2</v>
      </c>
      <c r="R786" s="13">
        <v>35827.166665999997</v>
      </c>
      <c r="S786" s="17">
        <f t="shared" si="172"/>
        <v>1730.4879771344658</v>
      </c>
      <c r="T786" s="16">
        <f t="shared" si="173"/>
        <v>1927.3735338696454</v>
      </c>
      <c r="U786" s="14">
        <v>0</v>
      </c>
      <c r="V786" s="15">
        <v>6.3632911783048682E-2</v>
      </c>
      <c r="W786" s="13">
        <v>28389.082777777778</v>
      </c>
      <c r="X786" s="17">
        <f t="shared" si="174"/>
        <v>1806.48</v>
      </c>
      <c r="Y786" s="16">
        <f t="shared" si="175"/>
        <v>0</v>
      </c>
      <c r="Z786" s="14">
        <v>0.86899999999999999</v>
      </c>
      <c r="AA786" s="15">
        <v>0.88349916618336599</v>
      </c>
      <c r="AB786" s="13">
        <v>30450.340000000007</v>
      </c>
      <c r="AC786" s="16">
        <f t="shared" si="176"/>
        <v>26902.850000000002</v>
      </c>
      <c r="AD786" s="16">
        <f t="shared" si="177"/>
        <v>26461.345460000008</v>
      </c>
      <c r="AE786" s="14">
        <v>0.1174</v>
      </c>
      <c r="AF786" s="14">
        <v>9.4240837696000002E-2</v>
      </c>
      <c r="AG786" s="22">
        <v>191</v>
      </c>
      <c r="AH786" s="17">
        <f t="shared" si="178"/>
        <v>17.999999999936001</v>
      </c>
      <c r="AI786" s="17">
        <f t="shared" si="179"/>
        <v>22.423400000000001</v>
      </c>
      <c r="AJ786" s="14">
        <v>0.01</v>
      </c>
      <c r="AK786" s="15">
        <v>6.4566547366810044E-3</v>
      </c>
      <c r="AL786" s="21">
        <v>373.27753716666672</v>
      </c>
      <c r="AM786" s="16">
        <f t="shared" si="180"/>
        <v>2.4101241784437781</v>
      </c>
      <c r="AN786" s="16">
        <f t="shared" si="181"/>
        <v>3.7327753716666674</v>
      </c>
      <c r="AO786" s="27">
        <v>0.2998412953266455</v>
      </c>
      <c r="AP786" s="27">
        <v>0.25087930055779772</v>
      </c>
    </row>
    <row r="787" spans="1:42" customFormat="1" x14ac:dyDescent="0.25">
      <c r="A787" t="str">
        <f t="shared" si="182"/>
        <v>46204PeruConserviceConservice</v>
      </c>
      <c r="B787" t="str">
        <f t="shared" si="169"/>
        <v>46204PeruConservice</v>
      </c>
      <c r="C787" s="11">
        <v>46204</v>
      </c>
      <c r="D787" s="12" t="s">
        <v>39</v>
      </c>
      <c r="E787" s="12" t="s">
        <v>227</v>
      </c>
      <c r="F787" s="12" t="s">
        <v>85</v>
      </c>
      <c r="G787" s="12" t="s">
        <v>85</v>
      </c>
      <c r="H787" s="12" t="s">
        <v>41</v>
      </c>
      <c r="I787" s="12" t="s">
        <v>42</v>
      </c>
      <c r="J787" s="13">
        <v>15361.037182778004</v>
      </c>
      <c r="K787" s="14">
        <v>0.17314000000000002</v>
      </c>
      <c r="L787" s="15">
        <v>0.13001499999999999</v>
      </c>
      <c r="M787" s="16">
        <v>15848.649998999999</v>
      </c>
      <c r="N787" s="17">
        <f t="shared" si="170"/>
        <v>2060.5622296199849</v>
      </c>
      <c r="O787" s="16">
        <f t="shared" si="171"/>
        <v>2744.0352608268599</v>
      </c>
      <c r="P787" s="14">
        <v>5.4450000000000005E-2</v>
      </c>
      <c r="Q787" s="15">
        <v>3.8920000000000003E-2</v>
      </c>
      <c r="R787" s="13">
        <v>17600.149999000001</v>
      </c>
      <c r="S787" s="17">
        <f t="shared" si="172"/>
        <v>684.99783796108011</v>
      </c>
      <c r="T787" s="16">
        <f t="shared" si="173"/>
        <v>958.32816744555021</v>
      </c>
      <c r="U787" s="14">
        <v>0</v>
      </c>
      <c r="V787" s="15">
        <v>0</v>
      </c>
      <c r="W787" s="13">
        <v>13670.264722222222</v>
      </c>
      <c r="X787" s="17">
        <f t="shared" si="174"/>
        <v>0</v>
      </c>
      <c r="Y787" s="16">
        <f t="shared" si="175"/>
        <v>0</v>
      </c>
      <c r="Z787" s="14">
        <v>0.60100269484445201</v>
      </c>
      <c r="AA787" s="15">
        <v>0.69899925583366873</v>
      </c>
      <c r="AB787" s="13">
        <v>15361.037182778004</v>
      </c>
      <c r="AC787" s="16">
        <f t="shared" si="176"/>
        <v>10737.35355959514</v>
      </c>
      <c r="AD787" s="16">
        <f t="shared" si="177"/>
        <v>9232.0247424554091</v>
      </c>
      <c r="AE787" s="14">
        <v>8.5000000000000006E-2</v>
      </c>
      <c r="AF787" s="14">
        <v>8.4210526315000006E-2</v>
      </c>
      <c r="AG787" s="22">
        <v>95</v>
      </c>
      <c r="AH787" s="17">
        <f t="shared" si="178"/>
        <v>7.9999999999250004</v>
      </c>
      <c r="AI787" s="17">
        <f t="shared" si="179"/>
        <v>8.0750000000000011</v>
      </c>
      <c r="AJ787" s="14">
        <v>0.01</v>
      </c>
      <c r="AK787" s="15">
        <v>7.9822201702370969E-3</v>
      </c>
      <c r="AL787" s="21">
        <v>163.07925944527332</v>
      </c>
      <c r="AM787" s="16">
        <f t="shared" si="180"/>
        <v>1.3017345540913894</v>
      </c>
      <c r="AN787" s="16">
        <f t="shared" si="181"/>
        <v>1.6307925944527333</v>
      </c>
      <c r="AO787" s="27">
        <v>0.36760692603214229</v>
      </c>
      <c r="AP787" s="27">
        <v>0.37384077767116519</v>
      </c>
    </row>
    <row r="788" spans="1:42" customFormat="1" x14ac:dyDescent="0.25">
      <c r="A788" t="str">
        <f t="shared" si="182"/>
        <v>46204ColombiaCopa AirlinesCopa Airlines</v>
      </c>
      <c r="B788" t="str">
        <f t="shared" si="169"/>
        <v>46204ColombiaCopa Airlines</v>
      </c>
      <c r="C788" s="11">
        <v>46204</v>
      </c>
      <c r="D788" s="12" t="s">
        <v>18</v>
      </c>
      <c r="E788" s="12" t="s">
        <v>227</v>
      </c>
      <c r="F788" s="12" t="s">
        <v>86</v>
      </c>
      <c r="G788" s="12" t="s">
        <v>86</v>
      </c>
      <c r="H788" s="12" t="s">
        <v>36</v>
      </c>
      <c r="I788" s="12" t="s">
        <v>37</v>
      </c>
      <c r="J788" s="13">
        <v>64988.524734491017</v>
      </c>
      <c r="K788" s="14">
        <v>0.108</v>
      </c>
      <c r="L788" s="15">
        <v>0.135269</v>
      </c>
      <c r="M788" s="16">
        <v>48108.566658000003</v>
      </c>
      <c r="N788" s="17">
        <f t="shared" si="170"/>
        <v>6507.5977032610026</v>
      </c>
      <c r="O788" s="16">
        <f t="shared" si="171"/>
        <v>5195.7251990640007</v>
      </c>
      <c r="P788" s="14">
        <v>3.7421549344190209E-2</v>
      </c>
      <c r="Q788" s="15">
        <v>3.9452000000000001E-2</v>
      </c>
      <c r="R788" s="13">
        <v>50022.566658000003</v>
      </c>
      <c r="S788" s="17">
        <f t="shared" si="172"/>
        <v>1973.4902997914162</v>
      </c>
      <c r="T788" s="16">
        <f t="shared" si="173"/>
        <v>1871.921946515391</v>
      </c>
      <c r="U788" s="14">
        <v>0.10741137420635376</v>
      </c>
      <c r="V788" s="15">
        <v>7.1869241759297722E-2</v>
      </c>
      <c r="W788" s="13">
        <v>46239.89</v>
      </c>
      <c r="X788" s="17">
        <f t="shared" si="174"/>
        <v>3323.225833333333</v>
      </c>
      <c r="Y788" s="16">
        <f t="shared" si="175"/>
        <v>4966.6901280506354</v>
      </c>
      <c r="Z788" s="14">
        <v>0.72230000000000005</v>
      </c>
      <c r="AA788" s="15">
        <v>0.70141093501569529</v>
      </c>
      <c r="AB788" s="13">
        <v>64988.524734491017</v>
      </c>
      <c r="AC788" s="16">
        <f t="shared" si="176"/>
        <v>45583.661899309984</v>
      </c>
      <c r="AD788" s="16">
        <f t="shared" si="177"/>
        <v>46941.211415722864</v>
      </c>
      <c r="AE788" s="14">
        <v>5.6099999999999997E-2</v>
      </c>
      <c r="AF788" s="14">
        <v>6.2111801241999998E-2</v>
      </c>
      <c r="AG788" s="22">
        <v>322</v>
      </c>
      <c r="AH788" s="17">
        <f t="shared" si="178"/>
        <v>19.999999999924</v>
      </c>
      <c r="AI788" s="17">
        <f t="shared" si="179"/>
        <v>18.0642</v>
      </c>
      <c r="AJ788" s="14">
        <v>0.01</v>
      </c>
      <c r="AK788" s="15">
        <v>5.7382746631593987E-3</v>
      </c>
      <c r="AL788" s="21">
        <v>467.65510583127082</v>
      </c>
      <c r="AM788" s="16">
        <f t="shared" si="180"/>
        <v>2.6835334448887087</v>
      </c>
      <c r="AN788" s="16">
        <f t="shared" si="181"/>
        <v>4.6765510583127083</v>
      </c>
      <c r="AO788" s="27">
        <v>0.19032479423571041</v>
      </c>
      <c r="AP788" s="27">
        <v>0.155656865588925</v>
      </c>
    </row>
    <row r="789" spans="1:42" customFormat="1" x14ac:dyDescent="0.25">
      <c r="A789" t="str">
        <f t="shared" si="182"/>
        <v>46204ColombiaCredibancoCredibanco</v>
      </c>
      <c r="B789" t="str">
        <f t="shared" si="169"/>
        <v>46204ColombiaCredibanco</v>
      </c>
      <c r="C789" s="11">
        <v>46204</v>
      </c>
      <c r="D789" s="12" t="s">
        <v>18</v>
      </c>
      <c r="E789" s="12" t="s">
        <v>227</v>
      </c>
      <c r="F789" s="12" t="s">
        <v>87</v>
      </c>
      <c r="G789" s="12" t="s">
        <v>87</v>
      </c>
      <c r="H789" s="12" t="s">
        <v>36</v>
      </c>
      <c r="I789" s="12" t="s">
        <v>37</v>
      </c>
      <c r="J789" s="13">
        <v>5996.7600000149978</v>
      </c>
      <c r="K789" s="14">
        <v>0.13200000000000001</v>
      </c>
      <c r="L789" s="15">
        <v>0.15392900000000001</v>
      </c>
      <c r="M789" s="16">
        <v>6397.9999980000002</v>
      </c>
      <c r="N789" s="17">
        <f t="shared" si="170"/>
        <v>984.83774169214212</v>
      </c>
      <c r="O789" s="16">
        <f t="shared" si="171"/>
        <v>844.53599973600012</v>
      </c>
      <c r="P789" s="14">
        <v>3.4895993343474055E-2</v>
      </c>
      <c r="Q789" s="15">
        <v>4.7168000000000002E-2</v>
      </c>
      <c r="R789" s="13">
        <v>6519.2499980000002</v>
      </c>
      <c r="S789" s="17">
        <f t="shared" si="172"/>
        <v>307.49998390566401</v>
      </c>
      <c r="T789" s="16">
        <f t="shared" si="173"/>
        <v>227.49570453465125</v>
      </c>
      <c r="U789" s="14">
        <v>8.0339108540474241E-2</v>
      </c>
      <c r="V789" s="15">
        <v>0.10714386635770584</v>
      </c>
      <c r="W789" s="13">
        <v>5671.9402777777777</v>
      </c>
      <c r="X789" s="17">
        <f t="shared" si="174"/>
        <v>607.71361111111116</v>
      </c>
      <c r="Y789" s="16">
        <f t="shared" si="175"/>
        <v>455.67862561147649</v>
      </c>
      <c r="Z789" s="14">
        <v>0.55000000000000004</v>
      </c>
      <c r="AA789" s="15">
        <v>0.20267249871072215</v>
      </c>
      <c r="AB789" s="13">
        <v>5996.7600000149978</v>
      </c>
      <c r="AC789" s="16">
        <f t="shared" si="176"/>
        <v>1215.3783333715498</v>
      </c>
      <c r="AD789" s="16">
        <f t="shared" si="177"/>
        <v>3298.218000008249</v>
      </c>
      <c r="AE789" s="14">
        <v>8.5500000000000007E-2</v>
      </c>
      <c r="AF789" s="14">
        <v>4.5454545454000003E-2</v>
      </c>
      <c r="AG789" s="22">
        <v>44</v>
      </c>
      <c r="AH789" s="17">
        <f t="shared" si="178"/>
        <v>1.9999999999760001</v>
      </c>
      <c r="AI789" s="17">
        <f t="shared" si="179"/>
        <v>3.7620000000000005</v>
      </c>
      <c r="AJ789" s="14">
        <v>0.01</v>
      </c>
      <c r="AK789" s="15">
        <v>8.692383440848819E-3</v>
      </c>
      <c r="AL789" s="21">
        <v>29.635521089429165</v>
      </c>
      <c r="AM789" s="16">
        <f t="shared" si="180"/>
        <v>0.25760331277868004</v>
      </c>
      <c r="AN789" s="16">
        <f t="shared" si="181"/>
        <v>0.29635521089429168</v>
      </c>
      <c r="AO789" s="27">
        <v>0.16094181453304651</v>
      </c>
      <c r="AP789" s="27">
        <v>0.14703276447473157</v>
      </c>
    </row>
    <row r="790" spans="1:42" customFormat="1" x14ac:dyDescent="0.25">
      <c r="A790" t="str">
        <f t="shared" si="182"/>
        <v>46204ColombiaDespegar.comDespegar.com</v>
      </c>
      <c r="B790" t="str">
        <f t="shared" si="169"/>
        <v>46204ColombiaDespegar.com</v>
      </c>
      <c r="C790" s="11">
        <v>46204</v>
      </c>
      <c r="D790" s="12" t="s">
        <v>18</v>
      </c>
      <c r="E790" s="12" t="s">
        <v>227</v>
      </c>
      <c r="F790" s="12" t="s">
        <v>88</v>
      </c>
      <c r="G790" s="12" t="s">
        <v>88</v>
      </c>
      <c r="H790" s="12" t="s">
        <v>36</v>
      </c>
      <c r="I790" s="12" t="s">
        <v>37</v>
      </c>
      <c r="J790" s="13">
        <v>85411.660000000018</v>
      </c>
      <c r="K790" s="14">
        <v>9.9000000000000005E-2</v>
      </c>
      <c r="L790" s="15">
        <v>0.21875700000000001</v>
      </c>
      <c r="M790" s="16">
        <v>101776.349915</v>
      </c>
      <c r="N790" s="17">
        <f t="shared" si="170"/>
        <v>22264.288978355657</v>
      </c>
      <c r="O790" s="16">
        <f t="shared" si="171"/>
        <v>10075.858641585</v>
      </c>
      <c r="P790" s="14">
        <v>2.99858288336824E-2</v>
      </c>
      <c r="Q790" s="15">
        <v>6.9321999999999995E-2</v>
      </c>
      <c r="R790" s="13">
        <v>105295.849915</v>
      </c>
      <c r="S790" s="17">
        <f t="shared" si="172"/>
        <v>7299.3189078076293</v>
      </c>
      <c r="T790" s="16">
        <f t="shared" si="173"/>
        <v>3157.3833324483016</v>
      </c>
      <c r="U790" s="14">
        <v>7.8070688243059558E-2</v>
      </c>
      <c r="V790" s="15">
        <v>8.1727479981033205E-2</v>
      </c>
      <c r="W790" s="13">
        <v>62536.180555555555</v>
      </c>
      <c r="X790" s="17">
        <f t="shared" si="174"/>
        <v>5110.9244444444448</v>
      </c>
      <c r="Y790" s="16">
        <f t="shared" si="175"/>
        <v>4882.2426560644608</v>
      </c>
      <c r="Z790" s="14">
        <v>0.8</v>
      </c>
      <c r="AA790" s="15">
        <v>0.8739840672807434</v>
      </c>
      <c r="AB790" s="13">
        <v>85411.660000000018</v>
      </c>
      <c r="AC790" s="16">
        <f t="shared" si="176"/>
        <v>74648.429999999993</v>
      </c>
      <c r="AD790" s="16">
        <f t="shared" si="177"/>
        <v>68329.328000000023</v>
      </c>
      <c r="AE790" s="14">
        <v>4.3099999999999999E-2</v>
      </c>
      <c r="AF790" s="14">
        <v>6.3157894736000003E-2</v>
      </c>
      <c r="AG790" s="22">
        <v>570</v>
      </c>
      <c r="AH790" s="17">
        <f t="shared" si="178"/>
        <v>35.99999999952</v>
      </c>
      <c r="AI790" s="17">
        <f t="shared" si="179"/>
        <v>24.567</v>
      </c>
      <c r="AJ790" s="14">
        <v>0.01</v>
      </c>
      <c r="AK790" s="15">
        <v>9.9823147332384239E-3</v>
      </c>
      <c r="AL790" s="21">
        <v>686.46803124999997</v>
      </c>
      <c r="AM790" s="16">
        <f t="shared" si="180"/>
        <v>6.8525399422440492</v>
      </c>
      <c r="AN790" s="16">
        <f t="shared" si="181"/>
        <v>6.8646803125</v>
      </c>
      <c r="AO790" s="27">
        <v>0.34986312602139991</v>
      </c>
      <c r="AP790" s="27">
        <v>0.307114133774611</v>
      </c>
    </row>
    <row r="791" spans="1:42" customFormat="1" x14ac:dyDescent="0.25">
      <c r="A791" t="str">
        <f t="shared" si="182"/>
        <v>46204ColombiaDidi Chuxing (formerly Didi Kuaidi)Didi Chuxing (formerly Didi Kuaidi)</v>
      </c>
      <c r="B791" t="str">
        <f t="shared" si="169"/>
        <v>46204ColombiaDidi Chuxing (formerly Didi Kuaidi)</v>
      </c>
      <c r="C791" s="11">
        <v>46204</v>
      </c>
      <c r="D791" s="12" t="s">
        <v>18</v>
      </c>
      <c r="E791" s="12" t="s">
        <v>227</v>
      </c>
      <c r="F791" s="12" t="s">
        <v>89</v>
      </c>
      <c r="G791" s="12" t="s">
        <v>89</v>
      </c>
      <c r="H791" s="12" t="s">
        <v>63</v>
      </c>
      <c r="I791" s="12" t="s">
        <v>64</v>
      </c>
      <c r="J791" s="13">
        <v>241698.55448300004</v>
      </c>
      <c r="K791" s="14">
        <v>0.15944734135845695</v>
      </c>
      <c r="L791" s="15">
        <v>0.17727000000000001</v>
      </c>
      <c r="M791" s="16">
        <v>247530.26737399999</v>
      </c>
      <c r="N791" s="17">
        <f t="shared" si="170"/>
        <v>43879.690497388983</v>
      </c>
      <c r="O791" s="16">
        <f t="shared" si="171"/>
        <v>39468.043038532298</v>
      </c>
      <c r="P791" s="14">
        <v>3.9813235114457293E-2</v>
      </c>
      <c r="Q791" s="15">
        <v>8.0793000000000004E-2</v>
      </c>
      <c r="R791" s="13">
        <v>256247.44987800001</v>
      </c>
      <c r="S791" s="17">
        <f t="shared" si="172"/>
        <v>20703.000217993256</v>
      </c>
      <c r="T791" s="16">
        <f t="shared" si="173"/>
        <v>10202.039969472926</v>
      </c>
      <c r="U791" s="14">
        <v>8.0428009760995386E-2</v>
      </c>
      <c r="V791" s="15">
        <v>0</v>
      </c>
      <c r="W791" s="13">
        <v>302189.90527777781</v>
      </c>
      <c r="X791" s="17">
        <f t="shared" si="174"/>
        <v>0</v>
      </c>
      <c r="Y791" s="16">
        <f t="shared" si="175"/>
        <v>24304.532651355385</v>
      </c>
      <c r="Z791" s="14">
        <v>0.84730000000000005</v>
      </c>
      <c r="AA791" s="15">
        <v>0.85839848657715578</v>
      </c>
      <c r="AB791" s="13">
        <v>241698.55448300004</v>
      </c>
      <c r="AC791" s="16">
        <f t="shared" si="176"/>
        <v>207473.67337609347</v>
      </c>
      <c r="AD791" s="16">
        <f t="shared" si="177"/>
        <v>204791.18521344595</v>
      </c>
      <c r="AE791" s="14">
        <v>5.9200000000000003E-2</v>
      </c>
      <c r="AF791" s="14">
        <v>9.9162011172999998E-2</v>
      </c>
      <c r="AG791" s="22">
        <v>1432</v>
      </c>
      <c r="AH791" s="17">
        <f t="shared" si="178"/>
        <v>141.99999999973599</v>
      </c>
      <c r="AI791" s="17">
        <f t="shared" si="179"/>
        <v>84.7744</v>
      </c>
      <c r="AJ791" s="14">
        <v>0.01</v>
      </c>
      <c r="AK791" s="15">
        <v>6.0961694767680766E-3</v>
      </c>
      <c r="AL791" s="21">
        <v>1235.0400608427483</v>
      </c>
      <c r="AM791" s="16">
        <f t="shared" si="180"/>
        <v>7.52901352149535</v>
      </c>
      <c r="AN791" s="16">
        <f t="shared" si="181"/>
        <v>12.350400608427483</v>
      </c>
      <c r="AO791" s="27">
        <v>0.29876564149878571</v>
      </c>
      <c r="AP791" s="27">
        <v>0.22816037983660598</v>
      </c>
    </row>
    <row r="792" spans="1:42" customFormat="1" x14ac:dyDescent="0.25">
      <c r="A792" t="str">
        <f t="shared" si="182"/>
        <v>46204ColombiaDiscordDiscord</v>
      </c>
      <c r="B792" t="str">
        <f t="shared" si="169"/>
        <v>46204ColombiaDiscord</v>
      </c>
      <c r="C792" s="11">
        <v>46204</v>
      </c>
      <c r="D792" s="12" t="s">
        <v>18</v>
      </c>
      <c r="E792" s="12" t="s">
        <v>227</v>
      </c>
      <c r="F792" s="12" t="s">
        <v>90</v>
      </c>
      <c r="G792" s="12" t="s">
        <v>90</v>
      </c>
      <c r="H792" s="12" t="s">
        <v>41</v>
      </c>
      <c r="I792" s="12" t="s">
        <v>42</v>
      </c>
      <c r="J792" s="13">
        <v>11287.939999999982</v>
      </c>
      <c r="K792" s="14">
        <v>0.13587653113508594</v>
      </c>
      <c r="L792" s="15">
        <v>0.16728899999999999</v>
      </c>
      <c r="M792" s="16">
        <v>11829.666657</v>
      </c>
      <c r="N792" s="17">
        <f t="shared" si="170"/>
        <v>1978.973105382873</v>
      </c>
      <c r="O792" s="16">
        <f t="shared" si="171"/>
        <v>1607.3740698375484</v>
      </c>
      <c r="P792" s="14">
        <v>1.8000000000000002E-2</v>
      </c>
      <c r="Q792" s="15">
        <v>5.7460999999999998E-2</v>
      </c>
      <c r="R792" s="13">
        <v>12195.166657</v>
      </c>
      <c r="S792" s="17">
        <f t="shared" si="172"/>
        <v>700.74647127787694</v>
      </c>
      <c r="T792" s="16">
        <f t="shared" si="173"/>
        <v>219.51299982600003</v>
      </c>
      <c r="U792" s="14">
        <v>0</v>
      </c>
      <c r="V792" s="15">
        <v>1.7174333933422088E-4</v>
      </c>
      <c r="W792" s="13">
        <v>10692.635277777777</v>
      </c>
      <c r="X792" s="17">
        <f t="shared" si="174"/>
        <v>1.8363888888884499</v>
      </c>
      <c r="Y792" s="16">
        <f t="shared" si="175"/>
        <v>0</v>
      </c>
      <c r="Z792" s="14">
        <v>0.95</v>
      </c>
      <c r="AA792" s="15">
        <v>0.99867114814572011</v>
      </c>
      <c r="AB792" s="13">
        <v>11287.939999999982</v>
      </c>
      <c r="AC792" s="16">
        <f t="shared" si="176"/>
        <v>11272.939999999982</v>
      </c>
      <c r="AD792" s="16">
        <f t="shared" si="177"/>
        <v>10723.542999999983</v>
      </c>
      <c r="AE792" s="14">
        <v>2.9100000000000001E-2</v>
      </c>
      <c r="AF792" s="14">
        <v>8.5714285713999999E-2</v>
      </c>
      <c r="AG792" s="22">
        <v>70</v>
      </c>
      <c r="AH792" s="17">
        <f t="shared" si="178"/>
        <v>5.99999999998</v>
      </c>
      <c r="AI792" s="17">
        <f t="shared" si="179"/>
        <v>2.0369999999999999</v>
      </c>
      <c r="AJ792" s="14">
        <v>0.01</v>
      </c>
      <c r="AK792" s="15">
        <v>1.3481626790745542E-2</v>
      </c>
      <c r="AL792" s="21">
        <v>211.08580149999997</v>
      </c>
      <c r="AM792" s="16">
        <f t="shared" si="180"/>
        <v>2.8457799966483952</v>
      </c>
      <c r="AN792" s="16">
        <f t="shared" si="181"/>
        <v>2.1108580149999998</v>
      </c>
      <c r="AO792" s="27">
        <v>0.35960531902622256</v>
      </c>
      <c r="AP792" s="27">
        <v>0.37847427903082298</v>
      </c>
    </row>
    <row r="793" spans="1:42" customFormat="1" x14ac:dyDescent="0.25">
      <c r="A793" t="str">
        <f t="shared" si="182"/>
        <v>46204ColombiaDisney Walt Co.Disney+</v>
      </c>
      <c r="B793" t="str">
        <f t="shared" si="169"/>
        <v>46204ColombiaDisney+</v>
      </c>
      <c r="C793" s="11">
        <v>46204</v>
      </c>
      <c r="D793" s="12" t="s">
        <v>18</v>
      </c>
      <c r="E793" s="12" t="s">
        <v>227</v>
      </c>
      <c r="F793" s="12" t="s">
        <v>91</v>
      </c>
      <c r="G793" s="12" t="s">
        <v>92</v>
      </c>
      <c r="H793" s="12" t="s">
        <v>21</v>
      </c>
      <c r="I793" s="12" t="s">
        <v>22</v>
      </c>
      <c r="J793" s="13">
        <v>65635.53</v>
      </c>
      <c r="K793" s="14">
        <v>0.1091248599777335</v>
      </c>
      <c r="L793" s="15">
        <v>0.11901399999999999</v>
      </c>
      <c r="M793" s="16">
        <v>71447.916666000005</v>
      </c>
      <c r="N793" s="17">
        <f t="shared" si="170"/>
        <v>8503.3023540873237</v>
      </c>
      <c r="O793" s="16">
        <f t="shared" si="171"/>
        <v>7796.7439018780224</v>
      </c>
      <c r="P793" s="14">
        <v>3.3965210688673433E-2</v>
      </c>
      <c r="Q793" s="15">
        <v>3.9280000000000002E-2</v>
      </c>
      <c r="R793" s="13">
        <v>74172.916666000005</v>
      </c>
      <c r="S793" s="17">
        <f t="shared" si="172"/>
        <v>2913.5121666404802</v>
      </c>
      <c r="T793" s="16">
        <f t="shared" si="173"/>
        <v>2519.2987419541073</v>
      </c>
      <c r="U793" s="14">
        <v>0</v>
      </c>
      <c r="V793" s="15">
        <v>0</v>
      </c>
      <c r="W793" s="13">
        <v>41330.655833333338</v>
      </c>
      <c r="X793" s="17">
        <f t="shared" si="174"/>
        <v>0</v>
      </c>
      <c r="Y793" s="16">
        <f t="shared" si="175"/>
        <v>0</v>
      </c>
      <c r="Z793" s="14">
        <v>0.96640000000000004</v>
      </c>
      <c r="AA793" s="15">
        <v>1</v>
      </c>
      <c r="AB793" s="13">
        <v>65635.53</v>
      </c>
      <c r="AC793" s="16">
        <f t="shared" si="176"/>
        <v>65635.53</v>
      </c>
      <c r="AD793" s="16">
        <f t="shared" si="177"/>
        <v>63430.176191999999</v>
      </c>
      <c r="AE793" s="14">
        <v>7.8700000000000006E-2</v>
      </c>
      <c r="AF793" s="14">
        <v>8.4112149531999997E-2</v>
      </c>
      <c r="AG793" s="22">
        <v>428</v>
      </c>
      <c r="AH793" s="17">
        <f t="shared" si="178"/>
        <v>35.999999999696001</v>
      </c>
      <c r="AI793" s="17">
        <f t="shared" si="179"/>
        <v>33.683600000000006</v>
      </c>
      <c r="AJ793" s="14">
        <v>0.01</v>
      </c>
      <c r="AK793" s="15">
        <v>9.1518320731117393E-3</v>
      </c>
      <c r="AL793" s="21">
        <v>958.2424384166668</v>
      </c>
      <c r="AM793" s="16">
        <f t="shared" si="180"/>
        <v>8.7696738817184521</v>
      </c>
      <c r="AN793" s="16">
        <f t="shared" si="181"/>
        <v>9.5824243841666679</v>
      </c>
      <c r="AO793" s="27">
        <v>0.24551254719822357</v>
      </c>
      <c r="AP793" s="27">
        <v>0.36304614394885998</v>
      </c>
    </row>
    <row r="794" spans="1:42" customFormat="1" x14ac:dyDescent="0.25">
      <c r="A794" t="str">
        <f t="shared" si="182"/>
        <v>46204ColombiaDoorDashDoorDash</v>
      </c>
      <c r="B794" t="str">
        <f t="shared" si="169"/>
        <v>46204ColombiaDoorDash</v>
      </c>
      <c r="C794" s="11">
        <v>46204</v>
      </c>
      <c r="D794" s="12" t="s">
        <v>18</v>
      </c>
      <c r="E794" s="12" t="s">
        <v>227</v>
      </c>
      <c r="F794" s="12" t="s">
        <v>93</v>
      </c>
      <c r="G794" s="12" t="s">
        <v>93</v>
      </c>
      <c r="H794" s="12" t="s">
        <v>41</v>
      </c>
      <c r="I794" s="12" t="s">
        <v>42</v>
      </c>
      <c r="J794" s="13">
        <v>19149.720000000005</v>
      </c>
      <c r="K794" s="14">
        <v>8.6484340667488127E-2</v>
      </c>
      <c r="L794" s="15">
        <v>0.13216700000000001</v>
      </c>
      <c r="M794" s="16">
        <v>20382.783327000001</v>
      </c>
      <c r="N794" s="17">
        <f t="shared" si="170"/>
        <v>2693.9313239796093</v>
      </c>
      <c r="O794" s="16">
        <f t="shared" si="171"/>
        <v>1762.7915770038651</v>
      </c>
      <c r="P794" s="14">
        <v>1.9847062282274001E-2</v>
      </c>
      <c r="Q794" s="15">
        <v>4.3422000000000002E-2</v>
      </c>
      <c r="R794" s="13">
        <v>21285.283327000001</v>
      </c>
      <c r="S794" s="17">
        <f t="shared" si="172"/>
        <v>924.24957262499413</v>
      </c>
      <c r="T794" s="16">
        <f t="shared" si="173"/>
        <v>422.45034388681739</v>
      </c>
      <c r="U794" s="14">
        <v>9.5308247767443191E-2</v>
      </c>
      <c r="V794" s="15">
        <v>0.12889217093607797</v>
      </c>
      <c r="W794" s="13">
        <v>14478.316666666668</v>
      </c>
      <c r="X794" s="17">
        <f t="shared" si="174"/>
        <v>1866.1416666666667</v>
      </c>
      <c r="Y794" s="16">
        <f t="shared" si="175"/>
        <v>1379.9029921221691</v>
      </c>
      <c r="Z794" s="14">
        <v>0.6</v>
      </c>
      <c r="AA794" s="15">
        <v>0.48680076439978898</v>
      </c>
      <c r="AB794" s="13">
        <v>19149.720000000005</v>
      </c>
      <c r="AC794" s="16">
        <f t="shared" si="176"/>
        <v>9322.0983340419298</v>
      </c>
      <c r="AD794" s="16">
        <f t="shared" si="177"/>
        <v>11489.832000000002</v>
      </c>
      <c r="AE794" s="14">
        <v>5.4300000000000001E-2</v>
      </c>
      <c r="AF794" s="14">
        <v>6.3291139240000002E-2</v>
      </c>
      <c r="AG794" s="22">
        <v>158</v>
      </c>
      <c r="AH794" s="17">
        <f t="shared" si="178"/>
        <v>9.99999999992</v>
      </c>
      <c r="AI794" s="17">
        <f t="shared" si="179"/>
        <v>8.5793999999999997</v>
      </c>
      <c r="AJ794" s="14">
        <v>0.01</v>
      </c>
      <c r="AK794" s="15">
        <v>9.507813710360637E-3</v>
      </c>
      <c r="AL794" s="21">
        <v>140.26352166666666</v>
      </c>
      <c r="AM794" s="16">
        <f t="shared" si="180"/>
        <v>1.3335994343657995</v>
      </c>
      <c r="AN794" s="16">
        <f t="shared" si="181"/>
        <v>1.4026352166666667</v>
      </c>
      <c r="AO794" s="27">
        <v>0.23926317085248949</v>
      </c>
      <c r="AP794" s="27">
        <v>-0.1902587405685438</v>
      </c>
    </row>
    <row r="795" spans="1:42" customFormat="1" x14ac:dyDescent="0.25">
      <c r="A795" t="str">
        <f t="shared" si="182"/>
        <v>46204PeruDoorDashDoorDash</v>
      </c>
      <c r="B795" t="str">
        <f t="shared" si="169"/>
        <v>46204PeruDoorDash</v>
      </c>
      <c r="C795" s="11">
        <v>46204</v>
      </c>
      <c r="D795" s="12" t="s">
        <v>39</v>
      </c>
      <c r="E795" s="12" t="s">
        <v>227</v>
      </c>
      <c r="F795" s="12" t="s">
        <v>93</v>
      </c>
      <c r="G795" s="12" t="s">
        <v>93</v>
      </c>
      <c r="H795" s="12" t="s">
        <v>41</v>
      </c>
      <c r="I795" s="12" t="s">
        <v>42</v>
      </c>
      <c r="J795" s="13">
        <v>36546.539999999986</v>
      </c>
      <c r="K795" s="14">
        <v>8.022178243250383E-2</v>
      </c>
      <c r="L795" s="15">
        <v>0.145313</v>
      </c>
      <c r="M795" s="16">
        <v>36936.750831999998</v>
      </c>
      <c r="N795" s="17">
        <f t="shared" si="170"/>
        <v>5367.3900736504156</v>
      </c>
      <c r="O795" s="16">
        <f t="shared" si="171"/>
        <v>2963.1319890083087</v>
      </c>
      <c r="P795" s="14">
        <v>2.1645195017077602E-2</v>
      </c>
      <c r="Q795" s="15">
        <v>3.6770999999999998E-2</v>
      </c>
      <c r="R795" s="13">
        <v>41519.499999</v>
      </c>
      <c r="S795" s="17">
        <f t="shared" si="172"/>
        <v>1526.7135344632288</v>
      </c>
      <c r="T795" s="16">
        <f t="shared" si="173"/>
        <v>898.69767448990831</v>
      </c>
      <c r="U795" s="14">
        <v>7.5180402555211343E-2</v>
      </c>
      <c r="V795" s="15">
        <v>0.11541870360730287</v>
      </c>
      <c r="W795" s="13">
        <v>30979.193333333336</v>
      </c>
      <c r="X795" s="17">
        <f t="shared" si="174"/>
        <v>3575.5783333333334</v>
      </c>
      <c r="Y795" s="16">
        <f t="shared" si="175"/>
        <v>2329.0282256357195</v>
      </c>
      <c r="Z795" s="14">
        <v>0.58380649337769297</v>
      </c>
      <c r="AA795" s="15">
        <v>0.56852595802391592</v>
      </c>
      <c r="AB795" s="13">
        <v>36546.539999999986</v>
      </c>
      <c r="AC795" s="16">
        <f t="shared" si="176"/>
        <v>20777.656665959355</v>
      </c>
      <c r="AD795" s="16">
        <f t="shared" si="177"/>
        <v>21336.107362487583</v>
      </c>
      <c r="AE795" s="14">
        <v>7.9399999999999998E-2</v>
      </c>
      <c r="AF795" s="14">
        <v>6.8783068783000001E-2</v>
      </c>
      <c r="AG795" s="22">
        <v>189</v>
      </c>
      <c r="AH795" s="17">
        <f t="shared" si="178"/>
        <v>12.999999999987001</v>
      </c>
      <c r="AI795" s="17">
        <f t="shared" si="179"/>
        <v>15.006599999999999</v>
      </c>
      <c r="AJ795" s="14">
        <v>0.01</v>
      </c>
      <c r="AK795" s="15">
        <v>7.7786192843216353E-3</v>
      </c>
      <c r="AL795" s="21">
        <v>215.83774</v>
      </c>
      <c r="AM795" s="16">
        <f t="shared" si="180"/>
        <v>1.6789196066483991</v>
      </c>
      <c r="AN795" s="16">
        <f t="shared" si="181"/>
        <v>2.1583774</v>
      </c>
      <c r="AO795" s="27">
        <v>0.31231145508141606</v>
      </c>
      <c r="AP795" s="27">
        <v>0.10376716487750404</v>
      </c>
    </row>
    <row r="796" spans="1:42" customFormat="1" x14ac:dyDescent="0.25">
      <c r="A796" t="str">
        <f t="shared" si="182"/>
        <v>46204ColombiaDuke Energy CorporationDuke Energy Corporation</v>
      </c>
      <c r="B796" t="str">
        <f t="shared" si="169"/>
        <v>46204ColombiaDuke Energy Corporation</v>
      </c>
      <c r="C796" s="11">
        <v>46204</v>
      </c>
      <c r="D796" s="12" t="s">
        <v>18</v>
      </c>
      <c r="E796" s="12" t="s">
        <v>227</v>
      </c>
      <c r="F796" s="12" t="s">
        <v>94</v>
      </c>
      <c r="G796" s="12" t="s">
        <v>94</v>
      </c>
      <c r="H796" s="12" t="s">
        <v>25</v>
      </c>
      <c r="I796" s="12" t="s">
        <v>26</v>
      </c>
      <c r="J796" s="13">
        <v>14840.97</v>
      </c>
      <c r="K796" s="14">
        <v>0.16592376014243518</v>
      </c>
      <c r="L796" s="15">
        <v>0.19275200000000001</v>
      </c>
      <c r="M796" s="16">
        <v>18078</v>
      </c>
      <c r="N796" s="17">
        <f t="shared" si="170"/>
        <v>3484.5706560000003</v>
      </c>
      <c r="O796" s="16">
        <f t="shared" si="171"/>
        <v>2999.5697358549432</v>
      </c>
      <c r="P796" s="14">
        <v>6.4620215861356203E-2</v>
      </c>
      <c r="Q796" s="15">
        <v>7.1063000000000001E-2</v>
      </c>
      <c r="R796" s="13">
        <v>19539</v>
      </c>
      <c r="S796" s="17">
        <f t="shared" si="172"/>
        <v>1388.499957</v>
      </c>
      <c r="T796" s="16">
        <f t="shared" si="173"/>
        <v>1262.6143977150389</v>
      </c>
      <c r="U796" s="14">
        <v>0.12503817528696581</v>
      </c>
      <c r="V796" s="15">
        <v>0.10922731438880484</v>
      </c>
      <c r="W796" s="13">
        <v>4287.8011111111118</v>
      </c>
      <c r="X796" s="17">
        <f t="shared" si="174"/>
        <v>468.34500000000014</v>
      </c>
      <c r="Y796" s="16">
        <f t="shared" si="175"/>
        <v>536.13882692675793</v>
      </c>
      <c r="Z796" s="14">
        <v>0.82</v>
      </c>
      <c r="AA796" s="15">
        <v>0.81056898571993607</v>
      </c>
      <c r="AB796" s="13">
        <v>14840.97</v>
      </c>
      <c r="AC796" s="16">
        <f t="shared" si="176"/>
        <v>12029.63</v>
      </c>
      <c r="AD796" s="16">
        <f t="shared" si="177"/>
        <v>12169.595399999998</v>
      </c>
      <c r="AE796" s="14">
        <v>0.15770000000000001</v>
      </c>
      <c r="AF796" s="14">
        <v>9.8901098901000004E-2</v>
      </c>
      <c r="AG796" s="22">
        <v>91</v>
      </c>
      <c r="AH796" s="17">
        <f t="shared" si="178"/>
        <v>8.999999999991001</v>
      </c>
      <c r="AI796" s="17">
        <f t="shared" si="179"/>
        <v>14.3507</v>
      </c>
      <c r="AJ796" s="14">
        <v>0.01</v>
      </c>
      <c r="AK796" s="15">
        <v>8.5939775351090136E-3</v>
      </c>
      <c r="AL796" s="21">
        <v>166.30963474999999</v>
      </c>
      <c r="AM796" s="16">
        <f t="shared" si="180"/>
        <v>1.4292612649136853</v>
      </c>
      <c r="AN796" s="16">
        <f t="shared" si="181"/>
        <v>1.6630963474999998</v>
      </c>
      <c r="AO796" s="27">
        <v>0.16767501512870403</v>
      </c>
      <c r="AP796" s="27">
        <v>0.25358390765506261</v>
      </c>
    </row>
    <row r="797" spans="1:42" customFormat="1" x14ac:dyDescent="0.25">
      <c r="A797" t="str">
        <f t="shared" si="182"/>
        <v>46204PeruEarninEarnin</v>
      </c>
      <c r="B797" t="str">
        <f t="shared" si="169"/>
        <v>46204PeruEarnin</v>
      </c>
      <c r="C797" s="11">
        <v>46204</v>
      </c>
      <c r="D797" s="12" t="s">
        <v>39</v>
      </c>
      <c r="E797" s="12" t="s">
        <v>227</v>
      </c>
      <c r="F797" s="12" t="s">
        <v>95</v>
      </c>
      <c r="G797" s="12" t="s">
        <v>95</v>
      </c>
      <c r="H797" s="12" t="s">
        <v>25</v>
      </c>
      <c r="I797" s="12" t="s">
        <v>26</v>
      </c>
      <c r="J797" s="13">
        <v>12165.169999999998</v>
      </c>
      <c r="K797" s="14">
        <v>0.14905644678748828</v>
      </c>
      <c r="L797" s="15">
        <v>0.199711</v>
      </c>
      <c r="M797" s="16">
        <v>13431.067777</v>
      </c>
      <c r="N797" s="17">
        <f t="shared" si="170"/>
        <v>2682.331976812447</v>
      </c>
      <c r="O797" s="16">
        <f t="shared" si="171"/>
        <v>2001.987239401549</v>
      </c>
      <c r="P797" s="14">
        <v>8.1285903486158134E-2</v>
      </c>
      <c r="Q797" s="15">
        <v>4.6651999999999999E-2</v>
      </c>
      <c r="R797" s="13">
        <v>14715.066666000001</v>
      </c>
      <c r="S797" s="17">
        <f t="shared" si="172"/>
        <v>686.48729010223201</v>
      </c>
      <c r="T797" s="16">
        <f t="shared" si="173"/>
        <v>1196.1274888048588</v>
      </c>
      <c r="U797" s="14">
        <v>7.8567931332582275E-2</v>
      </c>
      <c r="V797" s="15">
        <v>7.7900382798852169E-2</v>
      </c>
      <c r="W797" s="13">
        <v>8268.1949999999997</v>
      </c>
      <c r="X797" s="17">
        <f t="shared" si="174"/>
        <v>644.09555555555551</v>
      </c>
      <c r="Y797" s="16">
        <f t="shared" si="175"/>
        <v>649.61497700440009</v>
      </c>
      <c r="Z797" s="14">
        <v>0.88333333333333297</v>
      </c>
      <c r="AA797" s="15">
        <v>0.87097035040998205</v>
      </c>
      <c r="AB797" s="13">
        <v>12165.169999999998</v>
      </c>
      <c r="AC797" s="16">
        <f t="shared" si="176"/>
        <v>10595.502377696999</v>
      </c>
      <c r="AD797" s="16">
        <f t="shared" si="177"/>
        <v>10745.900166666661</v>
      </c>
      <c r="AE797" s="14">
        <v>5.8299999999999998E-2</v>
      </c>
      <c r="AF797" s="14">
        <v>0.126984126984</v>
      </c>
      <c r="AG797" s="22">
        <v>63</v>
      </c>
      <c r="AH797" s="17">
        <f t="shared" si="178"/>
        <v>7.9999999999919993</v>
      </c>
      <c r="AI797" s="17">
        <f t="shared" si="179"/>
        <v>3.6728999999999998</v>
      </c>
      <c r="AJ797" s="14">
        <v>0.01</v>
      </c>
      <c r="AK797" s="15">
        <v>5.369032244935323E-3</v>
      </c>
      <c r="AL797" s="21">
        <v>132.13572762657668</v>
      </c>
      <c r="AM797" s="16">
        <f t="shared" si="180"/>
        <v>0.70944098233508135</v>
      </c>
      <c r="AN797" s="16">
        <f t="shared" si="181"/>
        <v>1.3213572762657668</v>
      </c>
      <c r="AO797" s="27">
        <v>0.35837207832838031</v>
      </c>
      <c r="AP797" s="27">
        <v>0.43596133416168559</v>
      </c>
    </row>
    <row r="798" spans="1:42" customFormat="1" x14ac:dyDescent="0.25">
      <c r="A798" t="str">
        <f t="shared" si="182"/>
        <v>46204ColombiaeBayEbay</v>
      </c>
      <c r="B798" t="str">
        <f t="shared" si="169"/>
        <v>46204ColombiaEbay</v>
      </c>
      <c r="C798" s="11">
        <v>46204</v>
      </c>
      <c r="D798" s="12" t="s">
        <v>18</v>
      </c>
      <c r="E798" s="12" t="s">
        <v>227</v>
      </c>
      <c r="F798" s="12" t="s">
        <v>96</v>
      </c>
      <c r="G798" s="12" t="s">
        <v>97</v>
      </c>
      <c r="H798" s="12" t="s">
        <v>25</v>
      </c>
      <c r="I798" s="12" t="s">
        <v>26</v>
      </c>
      <c r="J798" s="13">
        <v>26729.58</v>
      </c>
      <c r="K798" s="14">
        <v>0.15</v>
      </c>
      <c r="L798" s="15">
        <v>0.98686700000000005</v>
      </c>
      <c r="M798" s="16">
        <v>30479.016659000001</v>
      </c>
      <c r="N798" s="17">
        <f t="shared" si="170"/>
        <v>30078.735733217356</v>
      </c>
      <c r="O798" s="16">
        <f t="shared" si="171"/>
        <v>4571.8524988500003</v>
      </c>
      <c r="P798" s="14">
        <v>0.11137245901981518</v>
      </c>
      <c r="Q798" s="15">
        <v>0.31109799999999999</v>
      </c>
      <c r="R798" s="13">
        <v>31799.516659000001</v>
      </c>
      <c r="S798" s="17">
        <f t="shared" si="172"/>
        <v>9892.7660335815817</v>
      </c>
      <c r="T798" s="16">
        <f t="shared" si="173"/>
        <v>3541.5903659544078</v>
      </c>
      <c r="U798" s="14">
        <v>9.8337521169291342E-2</v>
      </c>
      <c r="V798" s="15">
        <v>0.1011370680752771</v>
      </c>
      <c r="W798" s="13">
        <v>26745.98</v>
      </c>
      <c r="X798" s="17">
        <f t="shared" si="174"/>
        <v>2705.0099999999998</v>
      </c>
      <c r="Y798" s="16">
        <f t="shared" si="175"/>
        <v>2630.1333744434428</v>
      </c>
      <c r="Z798" s="14">
        <v>0.72089999999999999</v>
      </c>
      <c r="AA798" s="15">
        <v>0.65330394267324776</v>
      </c>
      <c r="AB798" s="13">
        <v>26729.58</v>
      </c>
      <c r="AC798" s="16">
        <f t="shared" si="176"/>
        <v>17462.53999999999</v>
      </c>
      <c r="AD798" s="16">
        <f t="shared" si="177"/>
        <v>19269.354222000002</v>
      </c>
      <c r="AE798" s="14">
        <v>6.83E-2</v>
      </c>
      <c r="AF798" s="14">
        <v>9.7826086955999994E-2</v>
      </c>
      <c r="AG798" s="22">
        <v>184</v>
      </c>
      <c r="AH798" s="17">
        <f t="shared" si="178"/>
        <v>17.999999999903999</v>
      </c>
      <c r="AI798" s="17">
        <f t="shared" si="179"/>
        <v>12.5672</v>
      </c>
      <c r="AJ798" s="14">
        <v>0.01</v>
      </c>
      <c r="AK798" s="15">
        <v>7.1471868150106968E-3</v>
      </c>
      <c r="AL798" s="21">
        <v>265.41966124999999</v>
      </c>
      <c r="AM798" s="16">
        <f t="shared" si="180"/>
        <v>1.8970039033306054</v>
      </c>
      <c r="AN798" s="16">
        <f t="shared" si="181"/>
        <v>2.6541966124999998</v>
      </c>
      <c r="AO798" s="27">
        <v>6.8606779128531886E-2</v>
      </c>
      <c r="AP798" s="27">
        <v>-8.0553926205646845E-2</v>
      </c>
    </row>
    <row r="799" spans="1:42" customFormat="1" x14ac:dyDescent="0.25">
      <c r="A799" t="str">
        <f t="shared" si="182"/>
        <v>46204ColombiaEchostar (Hughes)HughesNet</v>
      </c>
      <c r="B799" t="str">
        <f t="shared" si="169"/>
        <v>46204ColombiaHughesNet</v>
      </c>
      <c r="C799" s="11">
        <v>46204</v>
      </c>
      <c r="D799" s="12" t="s">
        <v>18</v>
      </c>
      <c r="E799" s="12" t="s">
        <v>227</v>
      </c>
      <c r="F799" s="12" t="s">
        <v>98</v>
      </c>
      <c r="G799" s="12" t="s">
        <v>99</v>
      </c>
      <c r="H799" s="12" t="s">
        <v>32</v>
      </c>
      <c r="I799" s="12" t="s">
        <v>33</v>
      </c>
      <c r="J799" s="13">
        <v>3805.8400000000006</v>
      </c>
      <c r="K799" s="14">
        <v>0.15026487568336649</v>
      </c>
      <c r="L799" s="15">
        <v>0.16273399999999999</v>
      </c>
      <c r="M799" s="16">
        <v>3613</v>
      </c>
      <c r="N799" s="17">
        <f t="shared" si="170"/>
        <v>587.957942</v>
      </c>
      <c r="O799" s="16">
        <f t="shared" si="171"/>
        <v>542.90699584400318</v>
      </c>
      <c r="P799" s="14">
        <v>6.1633156070199514E-2</v>
      </c>
      <c r="Q799" s="15">
        <v>3.0563E-2</v>
      </c>
      <c r="R799" s="13">
        <v>3779</v>
      </c>
      <c r="S799" s="17">
        <f t="shared" si="172"/>
        <v>115.49757699999999</v>
      </c>
      <c r="T799" s="16">
        <f t="shared" si="173"/>
        <v>232.91169678928395</v>
      </c>
      <c r="U799" s="14">
        <v>0.21025953645823076</v>
      </c>
      <c r="V799" s="15">
        <v>0.25803650807271489</v>
      </c>
      <c r="W799" s="13">
        <v>3887.7702777777777</v>
      </c>
      <c r="X799" s="17">
        <f t="shared" si="174"/>
        <v>1003.1866666666665</v>
      </c>
      <c r="Y799" s="16">
        <f t="shared" si="175"/>
        <v>817.4407764616426</v>
      </c>
      <c r="Z799" s="14">
        <v>0.8</v>
      </c>
      <c r="AA799" s="15">
        <v>0.74438231770121688</v>
      </c>
      <c r="AB799" s="13">
        <v>3805.8400000000006</v>
      </c>
      <c r="AC799" s="16">
        <f t="shared" si="176"/>
        <v>2832.9999999999995</v>
      </c>
      <c r="AD799" s="16">
        <f t="shared" si="177"/>
        <v>3044.6720000000005</v>
      </c>
      <c r="AE799" s="14">
        <v>0.14330000000000001</v>
      </c>
      <c r="AF799" s="14">
        <v>8.6956521738999995E-2</v>
      </c>
      <c r="AG799" s="22">
        <v>23</v>
      </c>
      <c r="AH799" s="17">
        <f t="shared" si="178"/>
        <v>1.999999999997</v>
      </c>
      <c r="AI799" s="17">
        <f t="shared" si="179"/>
        <v>3.2959000000000001</v>
      </c>
      <c r="AJ799" s="14">
        <v>0.01</v>
      </c>
      <c r="AK799" s="15">
        <v>8.2823716860304496E-3</v>
      </c>
      <c r="AL799" s="21">
        <v>30.344471666666667</v>
      </c>
      <c r="AM799" s="16">
        <f t="shared" si="180"/>
        <v>0.25132419295955322</v>
      </c>
      <c r="AN799" s="16">
        <f t="shared" si="181"/>
        <v>0.30344471666666667</v>
      </c>
      <c r="AO799" s="27">
        <v>0.15274260990935729</v>
      </c>
      <c r="AP799" s="27">
        <v>0.27211270218393879</v>
      </c>
    </row>
    <row r="800" spans="1:42" customFormat="1" x14ac:dyDescent="0.25">
      <c r="A800" t="str">
        <f t="shared" si="182"/>
        <v>46204Peruemma-sleepemma-sleep</v>
      </c>
      <c r="B800" t="str">
        <f t="shared" si="169"/>
        <v>46204Peruemma-sleep</v>
      </c>
      <c r="C800" s="11">
        <v>46204</v>
      </c>
      <c r="D800" s="12" t="s">
        <v>39</v>
      </c>
      <c r="E800" s="12" t="s">
        <v>227</v>
      </c>
      <c r="F800" s="12" t="s">
        <v>100</v>
      </c>
      <c r="G800" s="12" t="s">
        <v>100</v>
      </c>
      <c r="H800" s="12" t="s">
        <v>25</v>
      </c>
      <c r="I800" s="12" t="s">
        <v>26</v>
      </c>
      <c r="J800" s="13">
        <v>11879.763331999993</v>
      </c>
      <c r="K800" s="14">
        <v>0.11346229030154882</v>
      </c>
      <c r="L800" s="15">
        <v>0.15976000000000001</v>
      </c>
      <c r="M800" s="16">
        <v>14313.366663000001</v>
      </c>
      <c r="N800" s="17">
        <f t="shared" si="170"/>
        <v>2286.7034580808804</v>
      </c>
      <c r="O800" s="16">
        <f t="shared" si="171"/>
        <v>1624.0273635098172</v>
      </c>
      <c r="P800" s="14">
        <v>4.3924215156270943E-2</v>
      </c>
      <c r="Q800" s="15">
        <v>6.3533999999999993E-2</v>
      </c>
      <c r="R800" s="13">
        <v>15322.366663000001</v>
      </c>
      <c r="S800" s="17">
        <f t="shared" si="172"/>
        <v>973.49124356704192</v>
      </c>
      <c r="T800" s="16">
        <f t="shared" si="173"/>
        <v>673.02293000888528</v>
      </c>
      <c r="U800" s="14">
        <v>0</v>
      </c>
      <c r="V800" s="15">
        <v>0</v>
      </c>
      <c r="W800" s="13">
        <v>3009.8933333333334</v>
      </c>
      <c r="X800" s="17">
        <f t="shared" si="174"/>
        <v>0</v>
      </c>
      <c r="Y800" s="16">
        <f t="shared" si="175"/>
        <v>0</v>
      </c>
      <c r="Z800" s="14">
        <v>0.92</v>
      </c>
      <c r="AA800" s="15">
        <v>0.93125087502711212</v>
      </c>
      <c r="AB800" s="13">
        <v>11879.763331999993</v>
      </c>
      <c r="AC800" s="16">
        <f t="shared" si="176"/>
        <v>11063.039998039994</v>
      </c>
      <c r="AD800" s="16">
        <f t="shared" si="177"/>
        <v>10929.382265439994</v>
      </c>
      <c r="AE800" s="14">
        <v>8.3299999999999999E-2</v>
      </c>
      <c r="AF800" s="14">
        <v>2.5000000000000001E-2</v>
      </c>
      <c r="AG800" s="22">
        <v>80</v>
      </c>
      <c r="AH800" s="17">
        <f t="shared" si="178"/>
        <v>2</v>
      </c>
      <c r="AI800" s="17">
        <f t="shared" si="179"/>
        <v>6.6639999999999997</v>
      </c>
      <c r="AJ800" s="14">
        <v>0.01</v>
      </c>
      <c r="AK800" s="15">
        <v>3.5254753455102854E-3</v>
      </c>
      <c r="AL800" s="21">
        <v>128.62232753363415</v>
      </c>
      <c r="AM800" s="16">
        <f t="shared" si="180"/>
        <v>0.45345484460197594</v>
      </c>
      <c r="AN800" s="16">
        <f t="shared" si="181"/>
        <v>1.2862232753363416</v>
      </c>
      <c r="AO800" s="27">
        <v>0.48655617195984374</v>
      </c>
      <c r="AP800" s="27">
        <v>0.42432965503522707</v>
      </c>
    </row>
    <row r="801" spans="1:42" customFormat="1" x14ac:dyDescent="0.25">
      <c r="A801" t="str">
        <f t="shared" si="182"/>
        <v>46204ColombiaEpsonEpson</v>
      </c>
      <c r="B801" t="str">
        <f t="shared" si="169"/>
        <v>46204ColombiaEpson</v>
      </c>
      <c r="C801" s="11">
        <v>46204</v>
      </c>
      <c r="D801" s="12" t="s">
        <v>18</v>
      </c>
      <c r="E801" s="12" t="s">
        <v>227</v>
      </c>
      <c r="F801" s="12" t="s">
        <v>101</v>
      </c>
      <c r="G801" s="12" t="s">
        <v>101</v>
      </c>
      <c r="H801" s="12" t="s">
        <v>41</v>
      </c>
      <c r="I801" s="12" t="s">
        <v>42</v>
      </c>
      <c r="J801" s="13">
        <v>7518.4000000000033</v>
      </c>
      <c r="K801" s="14">
        <v>0.1054943886588694</v>
      </c>
      <c r="L801" s="15">
        <v>0.13086999999999999</v>
      </c>
      <c r="M801" s="16">
        <v>6867.75</v>
      </c>
      <c r="N801" s="17">
        <f t="shared" si="170"/>
        <v>898.78244249999989</v>
      </c>
      <c r="O801" s="16">
        <f t="shared" si="171"/>
        <v>724.50908771195031</v>
      </c>
      <c r="P801" s="14">
        <v>2.4750000000000005E-2</v>
      </c>
      <c r="Q801" s="15">
        <v>1.6840000000000001E-2</v>
      </c>
      <c r="R801" s="13">
        <v>7303.75</v>
      </c>
      <c r="S801" s="17">
        <f t="shared" si="172"/>
        <v>122.99515000000001</v>
      </c>
      <c r="T801" s="16">
        <f t="shared" si="173"/>
        <v>180.76781250000005</v>
      </c>
      <c r="U801" s="14">
        <v>0.16634494787764431</v>
      </c>
      <c r="V801" s="15">
        <v>0.15060349269492662</v>
      </c>
      <c r="W801" s="13">
        <v>6016.3666666666668</v>
      </c>
      <c r="X801" s="17">
        <f t="shared" si="174"/>
        <v>906.08583333333343</v>
      </c>
      <c r="Y801" s="16">
        <f t="shared" si="175"/>
        <v>1000.7921995794634</v>
      </c>
      <c r="Z801" s="14">
        <v>0.65280000000000005</v>
      </c>
      <c r="AA801" s="15">
        <v>0.58001060719901121</v>
      </c>
      <c r="AB801" s="13">
        <v>7518.4000000000033</v>
      </c>
      <c r="AC801" s="16">
        <f t="shared" si="176"/>
        <v>4360.7517491650478</v>
      </c>
      <c r="AD801" s="16">
        <f t="shared" si="177"/>
        <v>4908.0115200000027</v>
      </c>
      <c r="AE801" s="14">
        <v>2.9700000000000001E-2</v>
      </c>
      <c r="AF801" s="14">
        <v>0</v>
      </c>
      <c r="AG801" s="22">
        <v>46</v>
      </c>
      <c r="AH801" s="17">
        <f t="shared" si="178"/>
        <v>0</v>
      </c>
      <c r="AI801" s="17">
        <f t="shared" si="179"/>
        <v>1.3662000000000001</v>
      </c>
      <c r="AJ801" s="14">
        <v>0.01</v>
      </c>
      <c r="AK801" s="15">
        <v>5.1496266092428827E-3</v>
      </c>
      <c r="AL801" s="21">
        <v>59.636440603820247</v>
      </c>
      <c r="AM801" s="16">
        <f t="shared" si="180"/>
        <v>0.30710540141396542</v>
      </c>
      <c r="AN801" s="16">
        <f t="shared" si="181"/>
        <v>0.59636440603820251</v>
      </c>
      <c r="AO801" s="27">
        <v>0.20897344714039348</v>
      </c>
      <c r="AP801" s="27">
        <v>-3.1699454967076331E-2</v>
      </c>
    </row>
    <row r="802" spans="1:42" customFormat="1" x14ac:dyDescent="0.25">
      <c r="A802" t="str">
        <f t="shared" si="182"/>
        <v>46204ColombiaExtended Stay AmericaESA Management LLC</v>
      </c>
      <c r="B802" t="str">
        <f t="shared" si="169"/>
        <v>46204ColombiaESA Management LLC</v>
      </c>
      <c r="C802" s="11">
        <v>46204</v>
      </c>
      <c r="D802" s="12" t="s">
        <v>18</v>
      </c>
      <c r="E802" s="12" t="s">
        <v>227</v>
      </c>
      <c r="F802" s="12" t="s">
        <v>102</v>
      </c>
      <c r="G802" s="12" t="s">
        <v>103</v>
      </c>
      <c r="H802" s="12" t="s">
        <v>28</v>
      </c>
      <c r="I802" s="12" t="s">
        <v>29</v>
      </c>
      <c r="J802" s="13">
        <v>2930.73</v>
      </c>
      <c r="K802" s="14">
        <v>0.12283112511084179</v>
      </c>
      <c r="L802" s="15">
        <v>5.8618000000000003E-2</v>
      </c>
      <c r="M802" s="16">
        <v>2926.7166619999998</v>
      </c>
      <c r="N802" s="17">
        <f t="shared" si="170"/>
        <v>171.55827729311599</v>
      </c>
      <c r="O802" s="16">
        <f t="shared" si="171"/>
        <v>359.49190047410724</v>
      </c>
      <c r="P802" s="14">
        <v>1.6037035883151429E-2</v>
      </c>
      <c r="Q802" s="15">
        <v>6.025E-3</v>
      </c>
      <c r="R802" s="13">
        <v>3070.4666619999998</v>
      </c>
      <c r="S802" s="17">
        <f t="shared" si="172"/>
        <v>18.499561638549999</v>
      </c>
      <c r="T802" s="16">
        <f t="shared" si="173"/>
        <v>49.241184036514184</v>
      </c>
      <c r="U802" s="14">
        <v>7.8136853041265733E-2</v>
      </c>
      <c r="V802" s="15">
        <v>0.29651127726656218</v>
      </c>
      <c r="W802" s="13">
        <v>3606.3580555555554</v>
      </c>
      <c r="X802" s="17">
        <f t="shared" si="174"/>
        <v>1069.3258333333333</v>
      </c>
      <c r="Y802" s="16">
        <f t="shared" si="175"/>
        <v>281.78946940112928</v>
      </c>
      <c r="Z802" s="14">
        <v>0.70340000000000003</v>
      </c>
      <c r="AA802" s="15">
        <v>0.76935256953841991</v>
      </c>
      <c r="AB802" s="13">
        <v>2930.73</v>
      </c>
      <c r="AC802" s="16">
        <f t="shared" si="176"/>
        <v>2254.7646561233332</v>
      </c>
      <c r="AD802" s="16">
        <f t="shared" si="177"/>
        <v>2061.4754820000003</v>
      </c>
      <c r="AE802" s="14">
        <v>8.4699999999999998E-2</v>
      </c>
      <c r="AF802" s="14">
        <v>5.8823529410999997E-2</v>
      </c>
      <c r="AG802" s="22">
        <v>17</v>
      </c>
      <c r="AH802" s="17">
        <f t="shared" si="178"/>
        <v>0.99999999998699995</v>
      </c>
      <c r="AI802" s="17">
        <f t="shared" si="179"/>
        <v>1.4399</v>
      </c>
      <c r="AJ802" s="14">
        <v>0.01</v>
      </c>
      <c r="AK802" s="15">
        <v>1.4542942147895192E-2</v>
      </c>
      <c r="AL802" s="21">
        <v>35.386972326278666</v>
      </c>
      <c r="AM802" s="16">
        <f t="shared" si="180"/>
        <v>0.51463069133023875</v>
      </c>
      <c r="AN802" s="16">
        <f t="shared" si="181"/>
        <v>0.35386972326278665</v>
      </c>
      <c r="AO802" s="27">
        <v>0.26085721477483853</v>
      </c>
      <c r="AP802" s="27">
        <v>0.26120169419602085</v>
      </c>
    </row>
    <row r="803" spans="1:42" customFormat="1" x14ac:dyDescent="0.25">
      <c r="A803" t="str">
        <f t="shared" si="182"/>
        <v>46204PeruExtended Stay AmericaESA Management LLC</v>
      </c>
      <c r="B803" t="str">
        <f t="shared" si="169"/>
        <v>46204PeruESA Management LLC</v>
      </c>
      <c r="C803" s="11">
        <v>46204</v>
      </c>
      <c r="D803" s="12" t="s">
        <v>39</v>
      </c>
      <c r="E803" s="12" t="s">
        <v>227</v>
      </c>
      <c r="F803" s="12" t="s">
        <v>102</v>
      </c>
      <c r="G803" s="12" t="s">
        <v>103</v>
      </c>
      <c r="H803" s="12" t="s">
        <v>28</v>
      </c>
      <c r="I803" s="12" t="s">
        <v>29</v>
      </c>
      <c r="J803" s="13">
        <v>11543.51</v>
      </c>
      <c r="K803" s="14">
        <v>0.16731115505824543</v>
      </c>
      <c r="L803" s="15">
        <v>0.17393500000000001</v>
      </c>
      <c r="M803" s="16">
        <v>12143.766664000001</v>
      </c>
      <c r="N803" s="17">
        <f t="shared" si="170"/>
        <v>2112.22605470284</v>
      </c>
      <c r="O803" s="16">
        <f t="shared" si="171"/>
        <v>2031.7876273116558</v>
      </c>
      <c r="P803" s="14">
        <v>7.2847608933289745E-2</v>
      </c>
      <c r="Q803" s="15">
        <v>3.9766000000000003E-2</v>
      </c>
      <c r="R803" s="13">
        <v>12705.266664000001</v>
      </c>
      <c r="S803" s="17">
        <f t="shared" si="172"/>
        <v>505.23763416062405</v>
      </c>
      <c r="T803" s="16">
        <f t="shared" si="173"/>
        <v>925.54829733223482</v>
      </c>
      <c r="U803" s="14">
        <v>7.0705739309467941E-2</v>
      </c>
      <c r="V803" s="15">
        <v>0.12885411276281991</v>
      </c>
      <c r="W803" s="13">
        <v>8719.121944444445</v>
      </c>
      <c r="X803" s="17">
        <f t="shared" si="174"/>
        <v>1123.4947222222222</v>
      </c>
      <c r="Y803" s="16">
        <f t="shared" si="175"/>
        <v>616.49196321135014</v>
      </c>
      <c r="Z803" s="14">
        <v>0.84179999999999999</v>
      </c>
      <c r="AA803" s="15">
        <v>0.83446889204410091</v>
      </c>
      <c r="AB803" s="13">
        <v>11543.51</v>
      </c>
      <c r="AC803" s="16">
        <f t="shared" si="176"/>
        <v>9632.6999999999989</v>
      </c>
      <c r="AD803" s="16">
        <f t="shared" si="177"/>
        <v>9717.3267180000003</v>
      </c>
      <c r="AE803" s="14">
        <v>0.1416</v>
      </c>
      <c r="AF803" s="14">
        <v>0.2</v>
      </c>
      <c r="AG803" s="22">
        <v>60</v>
      </c>
      <c r="AH803" s="17">
        <f t="shared" si="178"/>
        <v>12</v>
      </c>
      <c r="AI803" s="17">
        <f t="shared" si="179"/>
        <v>8.4960000000000004</v>
      </c>
      <c r="AJ803" s="14">
        <v>0.01</v>
      </c>
      <c r="AK803" s="15">
        <v>1.5000995669637752E-3</v>
      </c>
      <c r="AL803" s="21">
        <v>116.01121266666667</v>
      </c>
      <c r="AM803" s="16">
        <f t="shared" si="180"/>
        <v>0.17402836988420908</v>
      </c>
      <c r="AN803" s="16">
        <f t="shared" si="181"/>
        <v>1.1601121266666667</v>
      </c>
      <c r="AO803" s="27">
        <v>0.37916647493173461</v>
      </c>
      <c r="AP803" s="27">
        <v>0.42665703813123484</v>
      </c>
    </row>
    <row r="804" spans="1:42" customFormat="1" x14ac:dyDescent="0.25">
      <c r="A804" t="str">
        <f t="shared" si="182"/>
        <v>46204ColombiaFRISBY S.A.FRISBY S.A.</v>
      </c>
      <c r="B804" t="str">
        <f t="shared" si="169"/>
        <v>46204ColombiaFRISBY S.A.</v>
      </c>
      <c r="C804" s="11">
        <v>46204</v>
      </c>
      <c r="D804" s="12" t="s">
        <v>18</v>
      </c>
      <c r="E804" s="12" t="s">
        <v>227</v>
      </c>
      <c r="F804" s="12" t="s">
        <v>104</v>
      </c>
      <c r="G804" s="12" t="s">
        <v>104</v>
      </c>
      <c r="H804" s="12" t="s">
        <v>36</v>
      </c>
      <c r="I804" s="12" t="s">
        <v>37</v>
      </c>
      <c r="J804" s="13">
        <v>19890.699999999993</v>
      </c>
      <c r="K804" s="14">
        <v>7.6770000000000005E-2</v>
      </c>
      <c r="L804" s="15">
        <v>0.124859</v>
      </c>
      <c r="M804" s="16">
        <v>20680.183294999999</v>
      </c>
      <c r="N804" s="17">
        <f t="shared" si="170"/>
        <v>2582.1070060304046</v>
      </c>
      <c r="O804" s="16">
        <f t="shared" si="171"/>
        <v>1587.6176715571501</v>
      </c>
      <c r="P804" s="14">
        <v>2.4332010234557885E-2</v>
      </c>
      <c r="Q804" s="15">
        <v>3.4795E-2</v>
      </c>
      <c r="R804" s="13">
        <v>21231.183294999999</v>
      </c>
      <c r="S804" s="17">
        <f t="shared" si="172"/>
        <v>738.73902274952491</v>
      </c>
      <c r="T804" s="16">
        <f t="shared" si="173"/>
        <v>516.59736922571437</v>
      </c>
      <c r="U804" s="14">
        <v>0.1301129199490125</v>
      </c>
      <c r="V804" s="15">
        <v>0.20326809117265793</v>
      </c>
      <c r="W804" s="13">
        <v>9635.1011111111111</v>
      </c>
      <c r="X804" s="17">
        <f t="shared" si="174"/>
        <v>1958.5086111111111</v>
      </c>
      <c r="Y804" s="16">
        <f t="shared" si="175"/>
        <v>1253.6511395706414</v>
      </c>
      <c r="Z804" s="14">
        <v>0.88</v>
      </c>
      <c r="AA804" s="15">
        <v>0.89381903599392909</v>
      </c>
      <c r="AB804" s="13">
        <v>19890.699999999993</v>
      </c>
      <c r="AC804" s="16">
        <f t="shared" si="176"/>
        <v>17778.68629924444</v>
      </c>
      <c r="AD804" s="16">
        <f t="shared" si="177"/>
        <v>17503.815999999995</v>
      </c>
      <c r="AE804" s="14">
        <v>5.04E-2</v>
      </c>
      <c r="AF804" s="14">
        <v>0.04</v>
      </c>
      <c r="AG804" s="22">
        <v>175</v>
      </c>
      <c r="AH804" s="17">
        <f t="shared" si="178"/>
        <v>7</v>
      </c>
      <c r="AI804" s="17">
        <f t="shared" si="179"/>
        <v>8.82</v>
      </c>
      <c r="AJ804" s="14">
        <v>0.01</v>
      </c>
      <c r="AK804" s="15">
        <v>7.2592629905090479E-3</v>
      </c>
      <c r="AL804" s="21">
        <v>106.14519410184749</v>
      </c>
      <c r="AM804" s="16">
        <f t="shared" si="180"/>
        <v>0.77053587916394084</v>
      </c>
      <c r="AN804" s="16">
        <f t="shared" si="181"/>
        <v>1.0614519410184751</v>
      </c>
      <c r="AO804" s="27">
        <v>0.34348991139395113</v>
      </c>
      <c r="AP804" s="27">
        <v>0.30878879539131021</v>
      </c>
    </row>
    <row r="805" spans="1:42" customFormat="1" x14ac:dyDescent="0.25">
      <c r="A805" t="str">
        <f t="shared" si="182"/>
        <v>46204ColombiaFundacion  Testamentaria Hosp. Pablo TobonHospital Pablo Tobon Uribe</v>
      </c>
      <c r="B805" t="str">
        <f t="shared" si="169"/>
        <v>46204ColombiaHospital Pablo Tobon Uribe</v>
      </c>
      <c r="C805" s="11">
        <v>46204</v>
      </c>
      <c r="D805" s="12" t="s">
        <v>18</v>
      </c>
      <c r="E805" s="12" t="s">
        <v>227</v>
      </c>
      <c r="F805" s="12" t="s">
        <v>105</v>
      </c>
      <c r="G805" s="12" t="s">
        <v>106</v>
      </c>
      <c r="H805" s="12" t="s">
        <v>36</v>
      </c>
      <c r="I805" s="12" t="s">
        <v>37</v>
      </c>
      <c r="J805" s="13">
        <v>4227.8500000000004</v>
      </c>
      <c r="K805" s="14">
        <v>8.3519999999999997E-2</v>
      </c>
      <c r="L805" s="15">
        <v>6.4343999999999998E-2</v>
      </c>
      <c r="M805" s="16">
        <v>4230.7833309999996</v>
      </c>
      <c r="N805" s="17">
        <f t="shared" si="170"/>
        <v>272.22552264986399</v>
      </c>
      <c r="O805" s="16">
        <f t="shared" si="171"/>
        <v>353.35502380511997</v>
      </c>
      <c r="P805" s="14">
        <v>1.0011771987089467E-2</v>
      </c>
      <c r="Q805" s="15">
        <v>1.0189E-2</v>
      </c>
      <c r="R805" s="13">
        <v>4661.7833309999996</v>
      </c>
      <c r="S805" s="17">
        <f t="shared" si="172"/>
        <v>47.498910359558998</v>
      </c>
      <c r="T805" s="16">
        <f t="shared" si="173"/>
        <v>46.67271176318642</v>
      </c>
      <c r="U805" s="14">
        <v>3.0013997983248764E-2</v>
      </c>
      <c r="V805" s="15">
        <v>3.1031437597546684E-2</v>
      </c>
      <c r="W805" s="13">
        <v>3873.6791666666668</v>
      </c>
      <c r="X805" s="17">
        <f t="shared" si="174"/>
        <v>120.20583333333332</v>
      </c>
      <c r="Y805" s="16">
        <f t="shared" si="175"/>
        <v>116.2645986960861</v>
      </c>
      <c r="Z805" s="14">
        <v>0.94</v>
      </c>
      <c r="AA805" s="15">
        <v>0.93586338209728337</v>
      </c>
      <c r="AB805" s="13">
        <v>4227.8500000000004</v>
      </c>
      <c r="AC805" s="16">
        <f t="shared" si="176"/>
        <v>3956.69</v>
      </c>
      <c r="AD805" s="16">
        <f t="shared" si="177"/>
        <v>3974.1790000000001</v>
      </c>
      <c r="AE805" s="14">
        <v>2.4E-2</v>
      </c>
      <c r="AF805" s="14">
        <v>0.125</v>
      </c>
      <c r="AG805" s="22">
        <v>24</v>
      </c>
      <c r="AH805" s="17">
        <f t="shared" si="178"/>
        <v>3</v>
      </c>
      <c r="AI805" s="17">
        <f t="shared" si="179"/>
        <v>0.57600000000000007</v>
      </c>
      <c r="AJ805" s="14">
        <v>0.01</v>
      </c>
      <c r="AK805" s="15">
        <v>5.6217761426717505E-3</v>
      </c>
      <c r="AL805" s="21">
        <v>17.307367155752917</v>
      </c>
      <c r="AM805" s="16">
        <f t="shared" si="180"/>
        <v>9.7298143768672379E-2</v>
      </c>
      <c r="AN805" s="16">
        <f t="shared" si="181"/>
        <v>0.17307367155752917</v>
      </c>
      <c r="AO805" s="27">
        <v>0.242636156810699</v>
      </c>
      <c r="AP805" s="27">
        <v>0.33977785901674418</v>
      </c>
    </row>
    <row r="806" spans="1:42" customFormat="1" x14ac:dyDescent="0.25">
      <c r="A806" t="str">
        <f t="shared" si="182"/>
        <v>46204ColombiaFundacion Santafe de Bogota - Hospital UniversitarioFundacion Santafe de Bogota</v>
      </c>
      <c r="B806" t="str">
        <f t="shared" si="169"/>
        <v>46204ColombiaFundacion Santafe de Bogota</v>
      </c>
      <c r="C806" s="11">
        <v>46204</v>
      </c>
      <c r="D806" s="12" t="s">
        <v>18</v>
      </c>
      <c r="E806" s="12" t="s">
        <v>227</v>
      </c>
      <c r="F806" s="12" t="s">
        <v>107</v>
      </c>
      <c r="G806" s="12" t="s">
        <v>108</v>
      </c>
      <c r="H806" s="12" t="s">
        <v>36</v>
      </c>
      <c r="I806" s="12" t="s">
        <v>37</v>
      </c>
      <c r="J806" s="13">
        <v>13681.999999631997</v>
      </c>
      <c r="K806" s="14">
        <v>8.5500000000000007E-2</v>
      </c>
      <c r="L806" s="15">
        <v>0.128799</v>
      </c>
      <c r="M806" s="16">
        <v>13443.75</v>
      </c>
      <c r="N806" s="17">
        <f t="shared" si="170"/>
        <v>1731.54155625</v>
      </c>
      <c r="O806" s="16">
        <f t="shared" si="171"/>
        <v>1149.4406250000002</v>
      </c>
      <c r="P806" s="14">
        <v>1.7481425255813275E-2</v>
      </c>
      <c r="Q806" s="15">
        <v>3.4255000000000001E-2</v>
      </c>
      <c r="R806" s="13">
        <v>14669</v>
      </c>
      <c r="S806" s="17">
        <f t="shared" si="172"/>
        <v>502.48659500000002</v>
      </c>
      <c r="T806" s="16">
        <f t="shared" si="173"/>
        <v>256.43502707752492</v>
      </c>
      <c r="U806" s="14">
        <v>0</v>
      </c>
      <c r="V806" s="15">
        <v>0</v>
      </c>
      <c r="W806" s="13">
        <v>11725.752500000001</v>
      </c>
      <c r="X806" s="17">
        <f t="shared" si="174"/>
        <v>0</v>
      </c>
      <c r="Y806" s="16">
        <f t="shared" si="175"/>
        <v>0</v>
      </c>
      <c r="Z806" s="14">
        <v>0.98</v>
      </c>
      <c r="AA806" s="15">
        <v>0.98223943869934738</v>
      </c>
      <c r="AB806" s="13">
        <v>13681.999999631997</v>
      </c>
      <c r="AC806" s="16">
        <f t="shared" si="176"/>
        <v>13438.999999923004</v>
      </c>
      <c r="AD806" s="16">
        <f t="shared" si="177"/>
        <v>13408.359999639357</v>
      </c>
      <c r="AE806" s="14">
        <v>3.4200000000000001E-2</v>
      </c>
      <c r="AF806" s="14">
        <v>2.3809523809000002E-2</v>
      </c>
      <c r="AG806" s="22">
        <v>84</v>
      </c>
      <c r="AH806" s="17">
        <f t="shared" si="178"/>
        <v>1.9999999999560001</v>
      </c>
      <c r="AI806" s="17">
        <f t="shared" si="179"/>
        <v>2.8728000000000002</v>
      </c>
      <c r="AJ806" s="14">
        <v>0.01</v>
      </c>
      <c r="AK806" s="15">
        <v>8.7252390769006153E-3</v>
      </c>
      <c r="AL806" s="21">
        <v>71.551917994545406</v>
      </c>
      <c r="AM806" s="16">
        <f t="shared" si="180"/>
        <v>0.62430759091319588</v>
      </c>
      <c r="AN806" s="16">
        <f t="shared" si="181"/>
        <v>0.71551917994545411</v>
      </c>
      <c r="AO806" s="27">
        <v>0.35521332708111664</v>
      </c>
      <c r="AP806" s="27">
        <v>0.24573039558902002</v>
      </c>
    </row>
    <row r="807" spans="1:42" customFormat="1" x14ac:dyDescent="0.25">
      <c r="A807" t="str">
        <f t="shared" si="182"/>
        <v>46204ColombiaGeneral Motors Corp.General Motors</v>
      </c>
      <c r="B807" t="str">
        <f t="shared" si="169"/>
        <v>46204ColombiaGeneral Motors</v>
      </c>
      <c r="C807" s="11">
        <v>46204</v>
      </c>
      <c r="D807" s="12" t="s">
        <v>18</v>
      </c>
      <c r="E807" s="12" t="s">
        <v>227</v>
      </c>
      <c r="F807" s="12" t="s">
        <v>109</v>
      </c>
      <c r="G807" s="12" t="s">
        <v>110</v>
      </c>
      <c r="H807" s="12" t="s">
        <v>36</v>
      </c>
      <c r="I807" s="12" t="s">
        <v>37</v>
      </c>
      <c r="J807" s="13">
        <v>37114.350000000006</v>
      </c>
      <c r="K807" s="14">
        <v>8.3970000000000003E-2</v>
      </c>
      <c r="L807" s="15">
        <v>0.12504899999999999</v>
      </c>
      <c r="M807" s="16">
        <v>37090.666662000003</v>
      </c>
      <c r="N807" s="17">
        <f t="shared" si="170"/>
        <v>4638.1507754164386</v>
      </c>
      <c r="O807" s="16">
        <f t="shared" si="171"/>
        <v>3114.5032796081405</v>
      </c>
      <c r="P807" s="14">
        <v>2.7845161336703551E-2</v>
      </c>
      <c r="Q807" s="15">
        <v>2.3355999999999998E-2</v>
      </c>
      <c r="R807" s="13">
        <v>40824.166662000003</v>
      </c>
      <c r="S807" s="17">
        <f t="shared" si="172"/>
        <v>953.48923655767203</v>
      </c>
      <c r="T807" s="16">
        <f t="shared" si="173"/>
        <v>1136.7555071398644</v>
      </c>
      <c r="U807" s="14">
        <v>9.5589769844728764E-2</v>
      </c>
      <c r="V807" s="15">
        <v>0.13398057315756329</v>
      </c>
      <c r="W807" s="13">
        <v>25452.211944444447</v>
      </c>
      <c r="X807" s="17">
        <f t="shared" si="174"/>
        <v>3410.1019444444455</v>
      </c>
      <c r="Y807" s="16">
        <f t="shared" si="175"/>
        <v>2432.971081808701</v>
      </c>
      <c r="Z807" s="14">
        <v>0.89</v>
      </c>
      <c r="AA807" s="15">
        <v>0.93143245132947294</v>
      </c>
      <c r="AB807" s="13">
        <v>37114.350000000006</v>
      </c>
      <c r="AC807" s="16">
        <f t="shared" si="176"/>
        <v>34569.510000000031</v>
      </c>
      <c r="AD807" s="16">
        <f t="shared" si="177"/>
        <v>33031.771500000003</v>
      </c>
      <c r="AE807" s="14">
        <v>5.2200000000000003E-2</v>
      </c>
      <c r="AF807" s="14">
        <v>5.3140096618000003E-2</v>
      </c>
      <c r="AG807" s="22">
        <v>207</v>
      </c>
      <c r="AH807" s="17">
        <f t="shared" si="178"/>
        <v>10.999999999926001</v>
      </c>
      <c r="AI807" s="17">
        <f t="shared" si="179"/>
        <v>10.805400000000001</v>
      </c>
      <c r="AJ807" s="14">
        <v>0.01</v>
      </c>
      <c r="AK807" s="15">
        <v>6.1805767346388664E-3</v>
      </c>
      <c r="AL807" s="21">
        <v>273.09445679672916</v>
      </c>
      <c r="AM807" s="16">
        <f t="shared" si="180"/>
        <v>1.6878812460367032</v>
      </c>
      <c r="AN807" s="16">
        <f t="shared" si="181"/>
        <v>2.7309445679672915</v>
      </c>
      <c r="AO807" s="27">
        <v>0.38757616933669792</v>
      </c>
      <c r="AP807" s="27">
        <v>0.42773301220248544</v>
      </c>
    </row>
    <row r="808" spans="1:42" customFormat="1" x14ac:dyDescent="0.25">
      <c r="A808" t="str">
        <f t="shared" si="182"/>
        <v>46204PeruGoFundMeGoFundMe</v>
      </c>
      <c r="B808" t="str">
        <f t="shared" si="169"/>
        <v>46204PeruGoFundMe</v>
      </c>
      <c r="C808" s="11">
        <v>46204</v>
      </c>
      <c r="D808" s="12" t="s">
        <v>39</v>
      </c>
      <c r="E808" s="12" t="s">
        <v>227</v>
      </c>
      <c r="F808" s="12" t="s">
        <v>111</v>
      </c>
      <c r="G808" s="12" t="s">
        <v>111</v>
      </c>
      <c r="H808" s="12" t="s">
        <v>32</v>
      </c>
      <c r="I808" s="12" t="s">
        <v>33</v>
      </c>
      <c r="J808" s="13">
        <v>16798.730000000007</v>
      </c>
      <c r="K808" s="14">
        <v>0.11168692994614189</v>
      </c>
      <c r="L808" s="15">
        <v>0.14901300000000001</v>
      </c>
      <c r="M808" s="16">
        <v>17424.334720999999</v>
      </c>
      <c r="N808" s="17">
        <f t="shared" si="170"/>
        <v>2596.4523897803729</v>
      </c>
      <c r="O808" s="16">
        <f t="shared" si="171"/>
        <v>1946.0704513424548</v>
      </c>
      <c r="P808" s="14">
        <v>3.2669754458576034E-2</v>
      </c>
      <c r="Q808" s="15">
        <v>4.3138999999999997E-2</v>
      </c>
      <c r="R808" s="13">
        <v>18326.333332999999</v>
      </c>
      <c r="S808" s="17">
        <f t="shared" si="172"/>
        <v>790.57969365228689</v>
      </c>
      <c r="T808" s="16">
        <f t="shared" si="173"/>
        <v>598.71681011512726</v>
      </c>
      <c r="U808" s="14">
        <v>9.3151137816204987E-2</v>
      </c>
      <c r="V808" s="15">
        <v>0.11770885203817104</v>
      </c>
      <c r="W808" s="13">
        <v>14837.860277777778</v>
      </c>
      <c r="X808" s="17">
        <f t="shared" si="174"/>
        <v>1746.5474999999999</v>
      </c>
      <c r="Y808" s="16">
        <f t="shared" si="175"/>
        <v>1382.1635676328715</v>
      </c>
      <c r="Z808" s="14">
        <v>0.9587</v>
      </c>
      <c r="AA808" s="15">
        <v>0.92651468295519923</v>
      </c>
      <c r="AB808" s="13">
        <v>16798.730000000007</v>
      </c>
      <c r="AC808" s="16">
        <f t="shared" si="176"/>
        <v>15564.27</v>
      </c>
      <c r="AD808" s="16">
        <f t="shared" si="177"/>
        <v>16104.942451000006</v>
      </c>
      <c r="AE808" s="14">
        <v>4.7800000000000002E-2</v>
      </c>
      <c r="AF808" s="14">
        <v>6.8965517241000002E-2</v>
      </c>
      <c r="AG808" s="22">
        <v>87</v>
      </c>
      <c r="AH808" s="17">
        <f t="shared" si="178"/>
        <v>5.9999999999669997</v>
      </c>
      <c r="AI808" s="17">
        <f t="shared" si="179"/>
        <v>4.1585999999999999</v>
      </c>
      <c r="AJ808" s="14">
        <v>0.01</v>
      </c>
      <c r="AK808" s="15">
        <v>5.5407665518730012E-3</v>
      </c>
      <c r="AL808" s="21">
        <v>205.47397425</v>
      </c>
      <c r="AM808" s="16">
        <f t="shared" si="180"/>
        <v>1.1384833238048144</v>
      </c>
      <c r="AN808" s="16">
        <f t="shared" si="181"/>
        <v>2.0547397424999998</v>
      </c>
      <c r="AO808" s="27">
        <v>0.40240706470706195</v>
      </c>
      <c r="AP808" s="27">
        <v>0.44602429557248408</v>
      </c>
    </row>
    <row r="809" spans="1:42" customFormat="1" x14ac:dyDescent="0.25">
      <c r="A809" t="str">
        <f t="shared" si="182"/>
        <v>46204ColombiaGRUPO BANCOLOMBIABancolombia</v>
      </c>
      <c r="B809" t="str">
        <f t="shared" si="169"/>
        <v>46204ColombiaBancolombia</v>
      </c>
      <c r="C809" s="11">
        <v>46204</v>
      </c>
      <c r="D809" s="12" t="s">
        <v>18</v>
      </c>
      <c r="E809" s="12" t="s">
        <v>227</v>
      </c>
      <c r="F809" s="12" t="s">
        <v>112</v>
      </c>
      <c r="G809" s="12" t="s">
        <v>113</v>
      </c>
      <c r="H809" s="12" t="s">
        <v>36</v>
      </c>
      <c r="I809" s="12" t="s">
        <v>37</v>
      </c>
      <c r="J809" s="13">
        <v>227207.11967860503</v>
      </c>
      <c r="K809" s="14">
        <v>0.13472299464928583</v>
      </c>
      <c r="L809" s="15">
        <v>0.15888099999999999</v>
      </c>
      <c r="M809" s="16">
        <v>252605.34985200001</v>
      </c>
      <c r="N809" s="17">
        <f t="shared" si="170"/>
        <v>40134.190589835613</v>
      </c>
      <c r="O809" s="16">
        <f t="shared" si="171"/>
        <v>34031.749196491975</v>
      </c>
      <c r="P809" s="14">
        <v>4.2422938806973592E-2</v>
      </c>
      <c r="Q809" s="15">
        <v>4.3983000000000001E-2</v>
      </c>
      <c r="R809" s="13">
        <v>259776.09985299999</v>
      </c>
      <c r="S809" s="17">
        <f t="shared" si="172"/>
        <v>11425.7321998345</v>
      </c>
      <c r="T809" s="16">
        <f t="shared" si="173"/>
        <v>11020.465587578081</v>
      </c>
      <c r="U809" s="14">
        <v>0.11818797974109224</v>
      </c>
      <c r="V809" s="15">
        <v>0.10870471961510123</v>
      </c>
      <c r="W809" s="13">
        <v>211505.53611111111</v>
      </c>
      <c r="X809" s="17">
        <f t="shared" si="174"/>
        <v>22991.65</v>
      </c>
      <c r="Y809" s="16">
        <f t="shared" si="175"/>
        <v>24997.412017028855</v>
      </c>
      <c r="Z809" s="14">
        <v>0.78269999999999995</v>
      </c>
      <c r="AA809" s="15">
        <v>0.82797660834445597</v>
      </c>
      <c r="AB809" s="13">
        <v>227207.11967860503</v>
      </c>
      <c r="AC809" s="16">
        <f t="shared" si="176"/>
        <v>188122.18034320429</v>
      </c>
      <c r="AD809" s="16">
        <f t="shared" si="177"/>
        <v>177835.01257244413</v>
      </c>
      <c r="AE809" s="14">
        <v>5.8400000000000001E-2</v>
      </c>
      <c r="AF809" s="14">
        <v>6.8741893644000004E-2</v>
      </c>
      <c r="AG809" s="22">
        <v>1542</v>
      </c>
      <c r="AH809" s="17">
        <f t="shared" si="178"/>
        <v>105.999999999048</v>
      </c>
      <c r="AI809" s="17">
        <f t="shared" si="179"/>
        <v>90.052800000000005</v>
      </c>
      <c r="AJ809" s="14">
        <v>0.01</v>
      </c>
      <c r="AK809" s="15">
        <v>1.0463420488685047E-2</v>
      </c>
      <c r="AL809" s="21">
        <v>1216.6397939656297</v>
      </c>
      <c r="AM809" s="16">
        <f t="shared" si="180"/>
        <v>12.730213747529524</v>
      </c>
      <c r="AN809" s="16">
        <f t="shared" si="181"/>
        <v>12.166397939656298</v>
      </c>
      <c r="AO809" s="27">
        <v>0.29785136749822438</v>
      </c>
      <c r="AP809" s="27">
        <v>0.25640488693247088</v>
      </c>
    </row>
    <row r="810" spans="1:42" customFormat="1" x14ac:dyDescent="0.25">
      <c r="A810" t="str">
        <f t="shared" si="182"/>
        <v>46204ColombiaGRUPO INVERSURAARP SURA</v>
      </c>
      <c r="B810" t="str">
        <f t="shared" si="169"/>
        <v>46204ColombiaARP SURA</v>
      </c>
      <c r="C810" s="11">
        <v>46204</v>
      </c>
      <c r="D810" s="12" t="s">
        <v>18</v>
      </c>
      <c r="E810" s="12" t="s">
        <v>227</v>
      </c>
      <c r="F810" s="12" t="s">
        <v>114</v>
      </c>
      <c r="G810" s="12" t="s">
        <v>115</v>
      </c>
      <c r="H810" s="12" t="s">
        <v>36</v>
      </c>
      <c r="I810" s="12" t="s">
        <v>37</v>
      </c>
      <c r="J810" s="13">
        <v>86279.769167241029</v>
      </c>
      <c r="K810" s="14">
        <v>7.2000000000000008E-2</v>
      </c>
      <c r="L810" s="15">
        <v>9.7703999999999999E-2</v>
      </c>
      <c r="M810" s="16">
        <v>88135.166656000001</v>
      </c>
      <c r="N810" s="17">
        <f t="shared" si="170"/>
        <v>8611.1583229578246</v>
      </c>
      <c r="O810" s="16">
        <f t="shared" si="171"/>
        <v>6345.7319992320008</v>
      </c>
      <c r="P810" s="14">
        <v>1.0579385090891196E-2</v>
      </c>
      <c r="Q810" s="15">
        <v>1.4798E-2</v>
      </c>
      <c r="R810" s="13">
        <v>91494.416656000001</v>
      </c>
      <c r="S810" s="17">
        <f t="shared" si="172"/>
        <v>1353.9343776754881</v>
      </c>
      <c r="T810" s="16">
        <f t="shared" si="173"/>
        <v>967.95466747027353</v>
      </c>
      <c r="U810" s="14">
        <v>0</v>
      </c>
      <c r="V810" s="15">
        <v>0</v>
      </c>
      <c r="W810" s="13">
        <v>81210.896111111113</v>
      </c>
      <c r="X810" s="17">
        <f t="shared" si="174"/>
        <v>0</v>
      </c>
      <c r="Y810" s="16">
        <f t="shared" si="175"/>
        <v>0</v>
      </c>
      <c r="Z810" s="14">
        <v>0.98499999999999999</v>
      </c>
      <c r="AA810" s="15">
        <v>0.98681614460768774</v>
      </c>
      <c r="AB810" s="13">
        <v>86279.769167241029</v>
      </c>
      <c r="AC810" s="16">
        <f t="shared" si="176"/>
        <v>85142.26916725804</v>
      </c>
      <c r="AD810" s="16">
        <f t="shared" si="177"/>
        <v>84985.572629732414</v>
      </c>
      <c r="AE810" s="14">
        <v>3.6600000000000001E-2</v>
      </c>
      <c r="AF810" s="14">
        <v>2.7522935778999998E-2</v>
      </c>
      <c r="AG810" s="22">
        <v>545</v>
      </c>
      <c r="AH810" s="17">
        <f t="shared" si="178"/>
        <v>14.999999999555</v>
      </c>
      <c r="AI810" s="17">
        <f t="shared" si="179"/>
        <v>19.946999999999999</v>
      </c>
      <c r="AJ810" s="14">
        <v>0.01</v>
      </c>
      <c r="AK810" s="15">
        <v>7.727946175833846E-3</v>
      </c>
      <c r="AL810" s="21">
        <v>522.0050606612067</v>
      </c>
      <c r="AM810" s="16">
        <f t="shared" si="180"/>
        <v>4.0340270123026869</v>
      </c>
      <c r="AN810" s="16">
        <f t="shared" si="181"/>
        <v>5.2200506066120669</v>
      </c>
      <c r="AO810" s="27">
        <v>0.37412817950147781</v>
      </c>
      <c r="AP810" s="27">
        <v>0.38299498356784439</v>
      </c>
    </row>
    <row r="811" spans="1:42" customFormat="1" x14ac:dyDescent="0.25">
      <c r="A811" t="str">
        <f t="shared" si="182"/>
        <v>46204ColombiaGRUPO INVERSURAEPS SURA</v>
      </c>
      <c r="B811" t="str">
        <f t="shared" si="169"/>
        <v>46204ColombiaEPS SURA</v>
      </c>
      <c r="C811" s="11">
        <v>46204</v>
      </c>
      <c r="D811" s="12" t="s">
        <v>18</v>
      </c>
      <c r="E811" s="12" t="s">
        <v>227</v>
      </c>
      <c r="F811" s="12" t="s">
        <v>114</v>
      </c>
      <c r="G811" s="12" t="s">
        <v>116</v>
      </c>
      <c r="H811" s="12" t="s">
        <v>36</v>
      </c>
      <c r="I811" s="12" t="s">
        <v>37</v>
      </c>
      <c r="J811" s="13">
        <v>139994.44937905896</v>
      </c>
      <c r="K811" s="14">
        <v>8.5500000000000007E-2</v>
      </c>
      <c r="L811" s="15">
        <v>0.120416</v>
      </c>
      <c r="M811" s="16">
        <v>146359.58332899999</v>
      </c>
      <c r="N811" s="17">
        <f t="shared" si="170"/>
        <v>17624.035586144862</v>
      </c>
      <c r="O811" s="16">
        <f t="shared" si="171"/>
        <v>12513.744374629499</v>
      </c>
      <c r="P811" s="14">
        <v>2.3829359991794558E-2</v>
      </c>
      <c r="Q811" s="15">
        <v>2.3060000000000001E-2</v>
      </c>
      <c r="R811" s="13">
        <v>151231.58332899999</v>
      </c>
      <c r="S811" s="17">
        <f t="shared" si="172"/>
        <v>3487.4003115667397</v>
      </c>
      <c r="T811" s="16">
        <f t="shared" si="173"/>
        <v>3603.7518412758172</v>
      </c>
      <c r="U811" s="14">
        <v>0</v>
      </c>
      <c r="V811" s="15">
        <v>0</v>
      </c>
      <c r="W811" s="13">
        <v>133146.80666666667</v>
      </c>
      <c r="X811" s="17">
        <f t="shared" si="174"/>
        <v>0</v>
      </c>
      <c r="Y811" s="16">
        <f t="shared" si="175"/>
        <v>0</v>
      </c>
      <c r="Z811" s="14">
        <v>0.98</v>
      </c>
      <c r="AA811" s="15">
        <v>0.98104438185911491</v>
      </c>
      <c r="AB811" s="13">
        <v>139994.44937905896</v>
      </c>
      <c r="AC811" s="16">
        <f t="shared" si="176"/>
        <v>137340.76805478605</v>
      </c>
      <c r="AD811" s="16">
        <f t="shared" si="177"/>
        <v>137194.56039147777</v>
      </c>
      <c r="AE811" s="14">
        <v>6.3299999999999995E-2</v>
      </c>
      <c r="AF811" s="14">
        <v>3.8500506584999997E-2</v>
      </c>
      <c r="AG811" s="22">
        <v>987</v>
      </c>
      <c r="AH811" s="17">
        <f t="shared" si="178"/>
        <v>37.999999999394994</v>
      </c>
      <c r="AI811" s="17">
        <f t="shared" si="179"/>
        <v>62.477099999999993</v>
      </c>
      <c r="AJ811" s="14">
        <v>0.01</v>
      </c>
      <c r="AK811" s="15">
        <v>7.4707475899121224E-3</v>
      </c>
      <c r="AL811" s="21">
        <v>846.66182768107501</v>
      </c>
      <c r="AM811" s="16">
        <f t="shared" si="180"/>
        <v>6.3251968086189843</v>
      </c>
      <c r="AN811" s="16">
        <f t="shared" si="181"/>
        <v>8.4666182768107507</v>
      </c>
      <c r="AO811" s="27">
        <v>0.37412817950147781</v>
      </c>
      <c r="AP811" s="27">
        <v>0.3018809010228074</v>
      </c>
    </row>
    <row r="812" spans="1:42" customFormat="1" x14ac:dyDescent="0.25">
      <c r="A812" t="str">
        <f t="shared" si="182"/>
        <v>46204ColombiaGRUPO INVERSURAIPS SURA</v>
      </c>
      <c r="B812" t="str">
        <f t="shared" si="169"/>
        <v>46204ColombiaIPS SURA</v>
      </c>
      <c r="C812" s="11">
        <v>46204</v>
      </c>
      <c r="D812" s="12" t="s">
        <v>18</v>
      </c>
      <c r="E812" s="12" t="s">
        <v>227</v>
      </c>
      <c r="F812" s="12" t="s">
        <v>114</v>
      </c>
      <c r="G812" s="12" t="s">
        <v>117</v>
      </c>
      <c r="H812" s="12" t="s">
        <v>36</v>
      </c>
      <c r="I812" s="12" t="s">
        <v>37</v>
      </c>
      <c r="J812" s="13">
        <v>116836.24090323692</v>
      </c>
      <c r="K812" s="14">
        <v>7.2000000000000008E-2</v>
      </c>
      <c r="L812" s="15">
        <v>8.1853999999999996E-2</v>
      </c>
      <c r="M812" s="16">
        <v>119089.366647</v>
      </c>
      <c r="N812" s="17">
        <f t="shared" si="170"/>
        <v>9747.9410175235371</v>
      </c>
      <c r="O812" s="16">
        <f t="shared" si="171"/>
        <v>8574.4343985840005</v>
      </c>
      <c r="P812" s="14">
        <v>1.2737107449517244E-2</v>
      </c>
      <c r="Q812" s="15">
        <v>1.4584E-2</v>
      </c>
      <c r="R812" s="13">
        <v>123231.53331699999</v>
      </c>
      <c r="S812" s="17">
        <f t="shared" si="172"/>
        <v>1797.2086818951279</v>
      </c>
      <c r="T812" s="16">
        <f t="shared" si="173"/>
        <v>1569.613281027393</v>
      </c>
      <c r="U812" s="14">
        <v>0</v>
      </c>
      <c r="V812" s="15">
        <v>0</v>
      </c>
      <c r="W812" s="13">
        <v>112097.12861111111</v>
      </c>
      <c r="X812" s="17">
        <f t="shared" si="174"/>
        <v>0</v>
      </c>
      <c r="Y812" s="16">
        <f t="shared" si="175"/>
        <v>0</v>
      </c>
      <c r="Z812" s="14">
        <v>0.98499999999999999</v>
      </c>
      <c r="AA812" s="15">
        <v>0.98570533613958788</v>
      </c>
      <c r="AB812" s="13">
        <v>116836.24090323692</v>
      </c>
      <c r="AC812" s="16">
        <f t="shared" si="176"/>
        <v>115166.10611281102</v>
      </c>
      <c r="AD812" s="16">
        <f t="shared" si="177"/>
        <v>115083.69728968837</v>
      </c>
      <c r="AE812" s="14">
        <v>3.1E-2</v>
      </c>
      <c r="AF812" s="14">
        <v>3.2085561497000002E-2</v>
      </c>
      <c r="AG812" s="22">
        <v>748</v>
      </c>
      <c r="AH812" s="17">
        <f t="shared" si="178"/>
        <v>23.999999999756003</v>
      </c>
      <c r="AI812" s="17">
        <f t="shared" si="179"/>
        <v>23.187999999999999</v>
      </c>
      <c r="AJ812" s="14">
        <v>0.01</v>
      </c>
      <c r="AK812" s="15">
        <v>7.3976086330239952E-3</v>
      </c>
      <c r="AL812" s="21">
        <v>588.97835830777581</v>
      </c>
      <c r="AM812" s="16">
        <f t="shared" si="180"/>
        <v>4.3570313880819018</v>
      </c>
      <c r="AN812" s="16">
        <f t="shared" si="181"/>
        <v>5.8897835830777581</v>
      </c>
      <c r="AO812" s="27">
        <v>0.37412817950147781</v>
      </c>
      <c r="AP812" s="27">
        <v>0.32161578796912482</v>
      </c>
    </row>
    <row r="813" spans="1:42" customFormat="1" x14ac:dyDescent="0.25">
      <c r="A813" t="str">
        <f t="shared" si="182"/>
        <v>46204ColombiaGRUPO INVERSURADinamica IPS</v>
      </c>
      <c r="B813" t="str">
        <f t="shared" si="169"/>
        <v>46204ColombiaDinamica IPS</v>
      </c>
      <c r="C813" s="11">
        <v>46204</v>
      </c>
      <c r="D813" s="12" t="s">
        <v>18</v>
      </c>
      <c r="E813" s="12" t="s">
        <v>227</v>
      </c>
      <c r="F813" s="12" t="s">
        <v>114</v>
      </c>
      <c r="G813" s="12" t="s">
        <v>118</v>
      </c>
      <c r="H813" s="12" t="s">
        <v>36</v>
      </c>
      <c r="I813" s="12" t="s">
        <v>37</v>
      </c>
      <c r="J813" s="13">
        <v>38071.242499380001</v>
      </c>
      <c r="K813" s="14">
        <v>8.2500000000000004E-2</v>
      </c>
      <c r="L813" s="15">
        <v>0.10462299999999999</v>
      </c>
      <c r="M813" s="16">
        <v>39446.79999</v>
      </c>
      <c r="N813" s="17">
        <f t="shared" si="170"/>
        <v>4127.0425553537698</v>
      </c>
      <c r="O813" s="16">
        <f t="shared" si="171"/>
        <v>3254.360999175</v>
      </c>
      <c r="P813" s="14">
        <v>2.1315139848350199E-2</v>
      </c>
      <c r="Q813" s="15">
        <v>2.2644999999999998E-2</v>
      </c>
      <c r="R813" s="13">
        <v>42084.04999</v>
      </c>
      <c r="S813" s="17">
        <f t="shared" si="172"/>
        <v>952.99331202354995</v>
      </c>
      <c r="T813" s="16">
        <f t="shared" si="173"/>
        <v>897.02741092181077</v>
      </c>
      <c r="U813" s="14">
        <v>0</v>
      </c>
      <c r="V813" s="15">
        <v>0</v>
      </c>
      <c r="W813" s="13">
        <v>35657.856666666667</v>
      </c>
      <c r="X813" s="17">
        <f t="shared" si="174"/>
        <v>0</v>
      </c>
      <c r="Y813" s="16">
        <f t="shared" si="175"/>
        <v>0</v>
      </c>
      <c r="Z813" s="14">
        <v>0.98499999999999999</v>
      </c>
      <c r="AA813" s="15">
        <v>0.98985348905964166</v>
      </c>
      <c r="AB813" s="13">
        <v>38071.242499380001</v>
      </c>
      <c r="AC813" s="16">
        <f t="shared" si="176"/>
        <v>37684.952220847008</v>
      </c>
      <c r="AD813" s="16">
        <f t="shared" si="177"/>
        <v>37500.1738618893</v>
      </c>
      <c r="AE813" s="14">
        <v>3.6900000000000002E-2</v>
      </c>
      <c r="AF813" s="14">
        <v>6.1728395061000002E-2</v>
      </c>
      <c r="AG813" s="22">
        <v>243</v>
      </c>
      <c r="AH813" s="17">
        <f t="shared" si="178"/>
        <v>14.999999999823</v>
      </c>
      <c r="AI813" s="17">
        <f t="shared" si="179"/>
        <v>8.9667000000000012</v>
      </c>
      <c r="AJ813" s="14">
        <v>0.01</v>
      </c>
      <c r="AK813" s="15">
        <v>8.1735821011869655E-3</v>
      </c>
      <c r="AL813" s="21">
        <v>193.6139478589817</v>
      </c>
      <c r="AM813" s="16">
        <f t="shared" si="180"/>
        <v>1.5825194987603193</v>
      </c>
      <c r="AN813" s="16">
        <f t="shared" si="181"/>
        <v>1.9361394785898172</v>
      </c>
      <c r="AO813" s="27">
        <v>0.37412817950147781</v>
      </c>
      <c r="AP813" s="27">
        <v>0.32758538100974516</v>
      </c>
    </row>
    <row r="814" spans="1:42" customFormat="1" x14ac:dyDescent="0.25">
      <c r="A814" t="str">
        <f t="shared" si="182"/>
        <v>46204ColombiaGrupo UribeGrupo Uribe</v>
      </c>
      <c r="B814" t="str">
        <f t="shared" si="169"/>
        <v>46204ColombiaGrupo Uribe</v>
      </c>
      <c r="C814" s="11">
        <v>46204</v>
      </c>
      <c r="D814" s="12" t="s">
        <v>18</v>
      </c>
      <c r="E814" s="12" t="s">
        <v>227</v>
      </c>
      <c r="F814" s="12" t="s">
        <v>119</v>
      </c>
      <c r="G814" s="12" t="s">
        <v>119</v>
      </c>
      <c r="H814" s="12" t="s">
        <v>36</v>
      </c>
      <c r="I814" s="12" t="s">
        <v>37</v>
      </c>
      <c r="J814" s="13">
        <v>9171.01</v>
      </c>
      <c r="K814" s="14">
        <v>7.4245324995275808E-2</v>
      </c>
      <c r="L814" s="15">
        <v>9.0783000000000003E-2</v>
      </c>
      <c r="M814" s="16">
        <v>9678.7833329999994</v>
      </c>
      <c r="N814" s="17">
        <f t="shared" si="170"/>
        <v>878.66898731973902</v>
      </c>
      <c r="O814" s="16">
        <f t="shared" si="171"/>
        <v>718.60441411744375</v>
      </c>
      <c r="P814" s="14">
        <v>2.7657102309676846E-2</v>
      </c>
      <c r="Q814" s="15">
        <v>2.0589E-2</v>
      </c>
      <c r="R814" s="13">
        <v>10248.033332999999</v>
      </c>
      <c r="S814" s="17">
        <f t="shared" si="172"/>
        <v>210.99675829313699</v>
      </c>
      <c r="T814" s="16">
        <f t="shared" si="173"/>
        <v>283.43090636375962</v>
      </c>
      <c r="U814" s="14">
        <v>4.6546192103301E-2</v>
      </c>
      <c r="V814" s="15">
        <v>5.0072158861054393E-2</v>
      </c>
      <c r="W814" s="13">
        <v>8993.6594444444454</v>
      </c>
      <c r="X814" s="17">
        <f t="shared" si="174"/>
        <v>450.33194444444445</v>
      </c>
      <c r="Y814" s="16">
        <f t="shared" si="175"/>
        <v>418.62060021277853</v>
      </c>
      <c r="Z814" s="14">
        <v>0.87376201935004005</v>
      </c>
      <c r="AA814" s="15">
        <v>0.9404940132002908</v>
      </c>
      <c r="AB814" s="13">
        <v>9171.01</v>
      </c>
      <c r="AC814" s="16">
        <f t="shared" si="176"/>
        <v>8625.2799999999988</v>
      </c>
      <c r="AD814" s="16">
        <f t="shared" si="177"/>
        <v>8013.2802170794112</v>
      </c>
      <c r="AE814" s="14">
        <v>0.1085</v>
      </c>
      <c r="AF814" s="14">
        <v>7.5757575756999998E-2</v>
      </c>
      <c r="AG814" s="22">
        <v>66</v>
      </c>
      <c r="AH814" s="17">
        <f t="shared" si="178"/>
        <v>4.9999999999620002</v>
      </c>
      <c r="AI814" s="17">
        <f t="shared" si="179"/>
        <v>7.1609999999999996</v>
      </c>
      <c r="AJ814" s="14">
        <v>0.01</v>
      </c>
      <c r="AK814" s="15">
        <v>4.2850151860826637E-3</v>
      </c>
      <c r="AL814" s="21">
        <v>50.260225333333338</v>
      </c>
      <c r="AM814" s="16">
        <f t="shared" si="180"/>
        <v>0.21536582880926997</v>
      </c>
      <c r="AN814" s="16">
        <f t="shared" si="181"/>
        <v>0.50260225333333342</v>
      </c>
      <c r="AO814" s="27">
        <v>0.33811801316733542</v>
      </c>
      <c r="AP814" s="27">
        <v>0.33383733902243706</v>
      </c>
    </row>
    <row r="815" spans="1:42" customFormat="1" x14ac:dyDescent="0.25">
      <c r="A815" t="str">
        <f t="shared" si="182"/>
        <v>46204ColombiaHospital San Vicente FundaciónHospital San Vicente Fundación</v>
      </c>
      <c r="B815" t="str">
        <f t="shared" si="169"/>
        <v>46204ColombiaHospital San Vicente Fundación</v>
      </c>
      <c r="C815" s="11">
        <v>46204</v>
      </c>
      <c r="D815" s="12" t="s">
        <v>18</v>
      </c>
      <c r="E815" s="12" t="s">
        <v>227</v>
      </c>
      <c r="F815" s="12" t="s">
        <v>120</v>
      </c>
      <c r="G815" s="12" t="s">
        <v>120</v>
      </c>
      <c r="H815" s="12" t="s">
        <v>36</v>
      </c>
      <c r="I815" s="12" t="s">
        <v>37</v>
      </c>
      <c r="J815" s="13">
        <v>3421.0000000000014</v>
      </c>
      <c r="K815" s="14">
        <v>0.12257999999999999</v>
      </c>
      <c r="L815" s="15">
        <v>0.12993099999999999</v>
      </c>
      <c r="M815" s="16">
        <v>3734</v>
      </c>
      <c r="N815" s="17">
        <f t="shared" si="170"/>
        <v>485.16235399999999</v>
      </c>
      <c r="O815" s="16">
        <f t="shared" si="171"/>
        <v>457.71371999999997</v>
      </c>
      <c r="P815" s="14">
        <v>2.2988418627213195E-2</v>
      </c>
      <c r="Q815" s="15">
        <v>2.6013000000000001E-2</v>
      </c>
      <c r="R815" s="13">
        <v>3998</v>
      </c>
      <c r="S815" s="17">
        <f t="shared" si="172"/>
        <v>103.99997400000001</v>
      </c>
      <c r="T815" s="16">
        <f t="shared" si="173"/>
        <v>91.907697671598356</v>
      </c>
      <c r="U815" s="14">
        <v>0</v>
      </c>
      <c r="V815" s="15">
        <v>0</v>
      </c>
      <c r="W815" s="13">
        <v>3075.7466666666669</v>
      </c>
      <c r="X815" s="17">
        <f t="shared" si="174"/>
        <v>0</v>
      </c>
      <c r="Y815" s="16">
        <f t="shared" si="175"/>
        <v>0</v>
      </c>
      <c r="Z815" s="14">
        <v>0.97</v>
      </c>
      <c r="AA815" s="15">
        <v>0.9716486407483188</v>
      </c>
      <c r="AB815" s="13">
        <v>3421.0000000000014</v>
      </c>
      <c r="AC815" s="16">
        <f t="shared" si="176"/>
        <v>3324.0099999999998</v>
      </c>
      <c r="AD815" s="16">
        <f t="shared" si="177"/>
        <v>3318.3700000000013</v>
      </c>
      <c r="AE815" s="14">
        <v>4.4999999999999998E-2</v>
      </c>
      <c r="AF815" s="14">
        <v>7.6923076923000003E-2</v>
      </c>
      <c r="AG815" s="22">
        <v>26</v>
      </c>
      <c r="AH815" s="17">
        <f t="shared" si="178"/>
        <v>1.999999999998</v>
      </c>
      <c r="AI815" s="17">
        <f t="shared" si="179"/>
        <v>1.17</v>
      </c>
      <c r="AJ815" s="14">
        <v>0.01</v>
      </c>
      <c r="AK815" s="15">
        <v>4.118443983018117E-2</v>
      </c>
      <c r="AL815" s="21">
        <v>28.825281493395831</v>
      </c>
      <c r="AM815" s="16">
        <f t="shared" si="180"/>
        <v>1.1871530712527953</v>
      </c>
      <c r="AN815" s="16">
        <f t="shared" si="181"/>
        <v>0.28825281493395832</v>
      </c>
      <c r="AO815" s="27">
        <v>0.39623503768499735</v>
      </c>
      <c r="AP815" s="27">
        <v>0.45478845340308355</v>
      </c>
    </row>
    <row r="816" spans="1:42" customFormat="1" x14ac:dyDescent="0.25">
      <c r="A816" t="str">
        <f t="shared" si="182"/>
        <v>46204ColombiaHospital Universitario San IgnacioHospital Universitario San Ignacio</v>
      </c>
      <c r="B816" t="str">
        <f t="shared" si="169"/>
        <v>46204ColombiaHospital Universitario San Ignacio</v>
      </c>
      <c r="C816" s="11">
        <v>46204</v>
      </c>
      <c r="D816" s="12" t="s">
        <v>18</v>
      </c>
      <c r="E816" s="12" t="s">
        <v>227</v>
      </c>
      <c r="F816" s="12" t="s">
        <v>121</v>
      </c>
      <c r="G816" s="12" t="s">
        <v>121</v>
      </c>
      <c r="H816" s="12" t="s">
        <v>36</v>
      </c>
      <c r="I816" s="12" t="s">
        <v>37</v>
      </c>
      <c r="J816" s="13">
        <v>2253.2799999999997</v>
      </c>
      <c r="K816" s="14">
        <v>5.3999999999999999E-2</v>
      </c>
      <c r="L816" s="15">
        <v>0.20407800000000001</v>
      </c>
      <c r="M816" s="16">
        <v>2768</v>
      </c>
      <c r="N816" s="17">
        <f t="shared" si="170"/>
        <v>564.88790400000005</v>
      </c>
      <c r="O816" s="16">
        <f t="shared" si="171"/>
        <v>149.47200000000001</v>
      </c>
      <c r="P816" s="14">
        <v>9.7278459175020645E-3</v>
      </c>
      <c r="Q816" s="15">
        <v>0.15887200000000001</v>
      </c>
      <c r="R816" s="13">
        <v>2908</v>
      </c>
      <c r="S816" s="17">
        <f t="shared" si="172"/>
        <v>461.99977600000005</v>
      </c>
      <c r="T816" s="16">
        <f t="shared" si="173"/>
        <v>28.288575928096005</v>
      </c>
      <c r="U816" s="14">
        <v>6.4334573011017138E-2</v>
      </c>
      <c r="V816" s="15">
        <v>8.6347918659247985E-2</v>
      </c>
      <c r="W816" s="13">
        <v>1566.8652777777779</v>
      </c>
      <c r="X816" s="17">
        <f t="shared" si="174"/>
        <v>135.29555555555558</v>
      </c>
      <c r="Y816" s="16">
        <f t="shared" si="175"/>
        <v>100.8036086116221</v>
      </c>
      <c r="Z816" s="14">
        <v>0.98</v>
      </c>
      <c r="AA816" s="15">
        <v>0.97498313569551942</v>
      </c>
      <c r="AB816" s="13">
        <v>2253.2799999999997</v>
      </c>
      <c r="AC816" s="16">
        <f t="shared" si="176"/>
        <v>2196.91</v>
      </c>
      <c r="AD816" s="16">
        <f t="shared" si="177"/>
        <v>2208.2143999999998</v>
      </c>
      <c r="AE816" s="14">
        <v>3.2099999999999997E-2</v>
      </c>
      <c r="AF816" s="14">
        <v>5.2631578946999998E-2</v>
      </c>
      <c r="AG816" s="22">
        <v>19</v>
      </c>
      <c r="AH816" s="17">
        <f t="shared" si="178"/>
        <v>0.99999999999299993</v>
      </c>
      <c r="AI816" s="17">
        <f t="shared" si="179"/>
        <v>0.60989999999999989</v>
      </c>
      <c r="AJ816" s="14">
        <v>0.01</v>
      </c>
      <c r="AK816" s="15">
        <v>1.5612923175155535E-2</v>
      </c>
      <c r="AL816" s="21">
        <v>11.942164761416667</v>
      </c>
      <c r="AM816" s="16">
        <f t="shared" si="180"/>
        <v>0.18645210096504805</v>
      </c>
      <c r="AN816" s="16">
        <f t="shared" si="181"/>
        <v>0.11942164761416667</v>
      </c>
      <c r="AO816" s="27">
        <v>0.34903155732687619</v>
      </c>
      <c r="AP816" s="27">
        <v>0.33563595561676418</v>
      </c>
    </row>
    <row r="817" spans="1:42" customFormat="1" x14ac:dyDescent="0.25">
      <c r="A817" t="str">
        <f t="shared" si="182"/>
        <v>46204ColombiaIberdrolaIberdrola</v>
      </c>
      <c r="B817" t="str">
        <f t="shared" si="169"/>
        <v>46204ColombiaIberdrola</v>
      </c>
      <c r="C817" s="11">
        <v>46204</v>
      </c>
      <c r="D817" s="12" t="s">
        <v>18</v>
      </c>
      <c r="E817" s="12" t="s">
        <v>228</v>
      </c>
      <c r="F817" s="12" t="s">
        <v>124</v>
      </c>
      <c r="G817" s="12" t="s">
        <v>124</v>
      </c>
      <c r="H817" s="12" t="s">
        <v>63</v>
      </c>
      <c r="I817" s="12" t="s">
        <v>64</v>
      </c>
      <c r="J817" s="13">
        <v>0</v>
      </c>
      <c r="K817" s="14">
        <v>0</v>
      </c>
      <c r="L817" s="15">
        <v>0</v>
      </c>
      <c r="M817" s="16">
        <v>0</v>
      </c>
      <c r="N817" s="17">
        <f t="shared" si="170"/>
        <v>0</v>
      </c>
      <c r="O817" s="16">
        <f t="shared" si="171"/>
        <v>0</v>
      </c>
      <c r="P817" s="14">
        <v>0</v>
      </c>
      <c r="Q817" s="15">
        <v>0</v>
      </c>
      <c r="R817" s="13">
        <v>0</v>
      </c>
      <c r="S817" s="17">
        <f t="shared" si="172"/>
        <v>0</v>
      </c>
      <c r="T817" s="16">
        <f t="shared" si="173"/>
        <v>0</v>
      </c>
      <c r="U817" s="14">
        <v>0</v>
      </c>
      <c r="V817" s="15">
        <v>0</v>
      </c>
      <c r="W817" s="13">
        <v>0</v>
      </c>
      <c r="X817" s="17">
        <f t="shared" si="174"/>
        <v>0</v>
      </c>
      <c r="Y817" s="16">
        <f t="shared" si="175"/>
        <v>0</v>
      </c>
      <c r="Z817" s="14">
        <v>0.46</v>
      </c>
      <c r="AA817" s="15">
        <v>0</v>
      </c>
      <c r="AB817" s="13">
        <v>0</v>
      </c>
      <c r="AC817" s="16">
        <f t="shared" si="176"/>
        <v>0</v>
      </c>
      <c r="AD817" s="16">
        <f t="shared" si="177"/>
        <v>0</v>
      </c>
      <c r="AE817" s="14">
        <v>0</v>
      </c>
      <c r="AF817" s="14">
        <v>0</v>
      </c>
      <c r="AG817" s="22">
        <v>0</v>
      </c>
      <c r="AH817" s="17">
        <f t="shared" si="178"/>
        <v>0</v>
      </c>
      <c r="AI817" s="17">
        <f t="shared" si="179"/>
        <v>0</v>
      </c>
      <c r="AJ817" s="14">
        <v>0.01</v>
      </c>
      <c r="AK817" s="15">
        <v>0</v>
      </c>
      <c r="AL817" s="21">
        <v>0</v>
      </c>
      <c r="AM817" s="16">
        <f t="shared" si="180"/>
        <v>0</v>
      </c>
      <c r="AN817" s="16">
        <f t="shared" si="181"/>
        <v>0</v>
      </c>
      <c r="AO817" s="27">
        <v>0</v>
      </c>
      <c r="AP817" s="27">
        <v>0</v>
      </c>
    </row>
    <row r="818" spans="1:42" customFormat="1" x14ac:dyDescent="0.25">
      <c r="A818" t="str">
        <f t="shared" si="182"/>
        <v>46204ColombiaLanguageLine SolutionsLanguageLine Solutions COL</v>
      </c>
      <c r="B818" t="str">
        <f t="shared" si="169"/>
        <v>46204ColombiaLanguageLine Solutions COL</v>
      </c>
      <c r="C818" s="11">
        <v>46204</v>
      </c>
      <c r="D818" s="12" t="s">
        <v>18</v>
      </c>
      <c r="E818" s="12" t="s">
        <v>227</v>
      </c>
      <c r="F818" s="12" t="s">
        <v>125</v>
      </c>
      <c r="G818" s="12" t="s">
        <v>202</v>
      </c>
      <c r="H818" s="12" t="s">
        <v>126</v>
      </c>
      <c r="I818" s="12" t="s">
        <v>127</v>
      </c>
      <c r="J818" s="13">
        <v>120578.16</v>
      </c>
      <c r="K818" s="14">
        <v>0.14564923650667169</v>
      </c>
      <c r="L818" s="15">
        <v>0.14102899999999999</v>
      </c>
      <c r="M818" s="16">
        <v>140849.46663499999</v>
      </c>
      <c r="N818" s="17">
        <f t="shared" si="170"/>
        <v>19863.859430067412</v>
      </c>
      <c r="O818" s="16">
        <f t="shared" si="171"/>
        <v>20514.617277759677</v>
      </c>
      <c r="P818" s="14">
        <v>3.2878430791419042E-2</v>
      </c>
      <c r="Q818" s="15">
        <v>4.1744000000000003E-2</v>
      </c>
      <c r="R818" s="13">
        <v>150588.54996900001</v>
      </c>
      <c r="S818" s="17">
        <f t="shared" si="172"/>
        <v>6286.168429905937</v>
      </c>
      <c r="T818" s="16">
        <f t="shared" si="173"/>
        <v>4951.1152181359148</v>
      </c>
      <c r="U818" s="14">
        <v>0.16912125344824983</v>
      </c>
      <c r="V818" s="15">
        <v>0.19338640345561522</v>
      </c>
      <c r="W818" s="13">
        <v>212791.24527777778</v>
      </c>
      <c r="X818" s="17">
        <f t="shared" si="174"/>
        <v>41150.933611111112</v>
      </c>
      <c r="Y818" s="16">
        <f t="shared" si="175"/>
        <v>35987.522124191746</v>
      </c>
      <c r="Z818" s="14">
        <v>0.86119999999999997</v>
      </c>
      <c r="AA818" s="15">
        <v>0.79190576008236524</v>
      </c>
      <c r="AB818" s="13">
        <v>120578.16</v>
      </c>
      <c r="AC818" s="16">
        <f t="shared" si="176"/>
        <v>95486.539444133057</v>
      </c>
      <c r="AD818" s="16">
        <f t="shared" si="177"/>
        <v>103841.91139199999</v>
      </c>
      <c r="AE818" s="14">
        <v>0.1091</v>
      </c>
      <c r="AF818" s="14">
        <v>0.14368370298899999</v>
      </c>
      <c r="AG818" s="22">
        <v>1037</v>
      </c>
      <c r="AH818" s="17">
        <f t="shared" si="178"/>
        <v>148.999999999593</v>
      </c>
      <c r="AI818" s="17">
        <f t="shared" si="179"/>
        <v>113.1367</v>
      </c>
      <c r="AJ818" s="14">
        <v>0.01</v>
      </c>
      <c r="AK818" s="15">
        <v>1.0383395656274464E-2</v>
      </c>
      <c r="AL818" s="21">
        <v>1178.6008031030167</v>
      </c>
      <c r="AM818" s="16">
        <f t="shared" si="180"/>
        <v>12.237878459421458</v>
      </c>
      <c r="AN818" s="16">
        <f t="shared" si="181"/>
        <v>11.786008031030168</v>
      </c>
      <c r="AO818" s="27">
        <v>0.10511945515972136</v>
      </c>
      <c r="AP818" s="27">
        <v>-1.8393473502060966E-2</v>
      </c>
    </row>
    <row r="819" spans="1:42" customFormat="1" x14ac:dyDescent="0.25">
      <c r="A819" t="str">
        <f t="shared" si="182"/>
        <v>46204NicaraguaLanguageLine SolutionsLanguageLine Solutions Nicaragua</v>
      </c>
      <c r="B819" t="str">
        <f t="shared" si="169"/>
        <v>46204NicaraguaLanguageLine Solutions Nicaragua</v>
      </c>
      <c r="C819" s="11">
        <v>46204</v>
      </c>
      <c r="D819" s="12" t="s">
        <v>128</v>
      </c>
      <c r="E819" s="12" t="s">
        <v>227</v>
      </c>
      <c r="F819" s="12" t="s">
        <v>125</v>
      </c>
      <c r="G819" s="12" t="s">
        <v>129</v>
      </c>
      <c r="H819" s="12" t="s">
        <v>126</v>
      </c>
      <c r="I819" s="12" t="s">
        <v>127</v>
      </c>
      <c r="J819" s="13">
        <v>3834.1299999999997</v>
      </c>
      <c r="K819" s="14">
        <v>0.11436034456072981</v>
      </c>
      <c r="L819" s="15">
        <v>0.136048</v>
      </c>
      <c r="M819" s="16">
        <v>3669.1188780000002</v>
      </c>
      <c r="N819" s="17">
        <f t="shared" si="170"/>
        <v>499.17628511414404</v>
      </c>
      <c r="O819" s="16">
        <f t="shared" si="171"/>
        <v>419.60169912235841</v>
      </c>
      <c r="P819" s="14">
        <v>0.02</v>
      </c>
      <c r="Q819" s="15">
        <v>2.5366E-2</v>
      </c>
      <c r="R819" s="13">
        <v>4080.1188780000002</v>
      </c>
      <c r="S819" s="17">
        <f t="shared" si="172"/>
        <v>103.496295459348</v>
      </c>
      <c r="T819" s="16">
        <f t="shared" si="173"/>
        <v>81.602377560000008</v>
      </c>
      <c r="U819" s="14">
        <v>7.430608252838343E-2</v>
      </c>
      <c r="V819" s="15">
        <v>8.4666358718879661E-2</v>
      </c>
      <c r="W819" s="13">
        <v>5469.3013888888881</v>
      </c>
      <c r="X819" s="17">
        <f t="shared" si="174"/>
        <v>463.06583333333333</v>
      </c>
      <c r="Y819" s="16">
        <f t="shared" si="175"/>
        <v>406.40236037537983</v>
      </c>
      <c r="Z819" s="14">
        <v>0.85</v>
      </c>
      <c r="AA819" s="15">
        <v>0.78901080558040526</v>
      </c>
      <c r="AB819" s="13">
        <v>3834.1299999999997</v>
      </c>
      <c r="AC819" s="16">
        <f t="shared" si="176"/>
        <v>3025.1699999999992</v>
      </c>
      <c r="AD819" s="16">
        <f t="shared" si="177"/>
        <v>3259.0104999999994</v>
      </c>
      <c r="AE819" s="14">
        <v>1.21E-2</v>
      </c>
      <c r="AF819" s="14">
        <v>0</v>
      </c>
      <c r="AG819" s="22">
        <v>23</v>
      </c>
      <c r="AH819" s="17">
        <f t="shared" si="178"/>
        <v>0</v>
      </c>
      <c r="AI819" s="17">
        <f t="shared" si="179"/>
        <v>0.27829999999999999</v>
      </c>
      <c r="AJ819" s="14">
        <v>0.01</v>
      </c>
      <c r="AK819" s="15">
        <v>1.0520437512278064E-2</v>
      </c>
      <c r="AL819" s="21">
        <v>31.486977749999998</v>
      </c>
      <c r="AM819" s="16">
        <f t="shared" si="180"/>
        <v>0.33125678186936475</v>
      </c>
      <c r="AN819" s="16">
        <f t="shared" si="181"/>
        <v>0.3148697775</v>
      </c>
      <c r="AO819" s="27">
        <v>0.30647112377985725</v>
      </c>
      <c r="AP819" s="27">
        <v>0.3758852661400105</v>
      </c>
    </row>
    <row r="820" spans="1:42" customFormat="1" x14ac:dyDescent="0.25">
      <c r="A820" t="str">
        <f t="shared" si="182"/>
        <v>46204PeruLanguageLine SolutionsLanguageLine Solutions Peru</v>
      </c>
      <c r="B820" t="str">
        <f t="shared" si="169"/>
        <v>46204PeruLanguageLine Solutions Peru</v>
      </c>
      <c r="C820" s="11">
        <v>46204</v>
      </c>
      <c r="D820" s="12" t="s">
        <v>39</v>
      </c>
      <c r="E820" s="12" t="s">
        <v>227</v>
      </c>
      <c r="F820" s="12" t="s">
        <v>125</v>
      </c>
      <c r="G820" s="12" t="s">
        <v>203</v>
      </c>
      <c r="H820" s="12" t="s">
        <v>126</v>
      </c>
      <c r="I820" s="12" t="s">
        <v>127</v>
      </c>
      <c r="J820" s="13">
        <v>99652.6</v>
      </c>
      <c r="K820" s="14">
        <v>0.17879384804683177</v>
      </c>
      <c r="L820" s="15">
        <v>0.16786699999999999</v>
      </c>
      <c r="M820" s="16">
        <v>107506.751664</v>
      </c>
      <c r="N820" s="17">
        <f t="shared" si="170"/>
        <v>18046.835881580686</v>
      </c>
      <c r="O820" s="16">
        <f t="shared" si="171"/>
        <v>19221.545821021693</v>
      </c>
      <c r="P820" s="14">
        <v>4.536527147535864E-2</v>
      </c>
      <c r="Q820" s="15">
        <v>5.1036999999999999E-2</v>
      </c>
      <c r="R820" s="13">
        <v>118892.751109</v>
      </c>
      <c r="S820" s="17">
        <f t="shared" si="172"/>
        <v>6067.9293383500335</v>
      </c>
      <c r="T820" s="16">
        <f t="shared" si="173"/>
        <v>5393.6019305120326</v>
      </c>
      <c r="U820" s="14">
        <v>0.13158700982910451</v>
      </c>
      <c r="V820" s="15">
        <v>0.16896747132453574</v>
      </c>
      <c r="W820" s="13">
        <v>153775.16694444444</v>
      </c>
      <c r="X820" s="17">
        <f t="shared" si="174"/>
        <v>25983.001111111113</v>
      </c>
      <c r="Y820" s="16">
        <f t="shared" si="175"/>
        <v>20234.814404190798</v>
      </c>
      <c r="Z820" s="14">
        <v>0.85</v>
      </c>
      <c r="AA820" s="15">
        <v>0.70414218996794853</v>
      </c>
      <c r="AB820" s="13">
        <v>99652.6</v>
      </c>
      <c r="AC820" s="16">
        <f t="shared" si="176"/>
        <v>70169.599999999991</v>
      </c>
      <c r="AD820" s="16">
        <f t="shared" si="177"/>
        <v>84704.71</v>
      </c>
      <c r="AE820" s="14">
        <v>0.1192</v>
      </c>
      <c r="AF820" s="14">
        <v>0.14476885644699999</v>
      </c>
      <c r="AG820" s="22">
        <v>822</v>
      </c>
      <c r="AH820" s="17">
        <f t="shared" si="178"/>
        <v>118.999999999434</v>
      </c>
      <c r="AI820" s="17">
        <f t="shared" si="179"/>
        <v>97.982399999999998</v>
      </c>
      <c r="AJ820" s="14">
        <v>0.01</v>
      </c>
      <c r="AK820" s="15">
        <v>8.7524245391657103E-3</v>
      </c>
      <c r="AL820" s="21">
        <v>893.19945166666662</v>
      </c>
      <c r="AM820" s="16">
        <f t="shared" si="180"/>
        <v>7.8176607991366893</v>
      </c>
      <c r="AN820" s="16">
        <f t="shared" si="181"/>
        <v>8.9319945166666663</v>
      </c>
      <c r="AO820" s="27">
        <v>0.16880707799533909</v>
      </c>
      <c r="AP820" s="27">
        <v>0.12030225050467792</v>
      </c>
    </row>
    <row r="821" spans="1:42" customFormat="1" x14ac:dyDescent="0.25">
      <c r="A821" t="str">
        <f t="shared" si="182"/>
        <v>46204ColombiaLiberty Latin AméricaLiberty Latin América</v>
      </c>
      <c r="B821" t="str">
        <f t="shared" si="169"/>
        <v>46204ColombiaLiberty Latin América</v>
      </c>
      <c r="C821" s="11">
        <v>46204</v>
      </c>
      <c r="D821" s="12" t="s">
        <v>18</v>
      </c>
      <c r="E821" s="12" t="s">
        <v>227</v>
      </c>
      <c r="F821" s="12" t="s">
        <v>130</v>
      </c>
      <c r="G821" s="12" t="s">
        <v>130</v>
      </c>
      <c r="H821" s="12" t="s">
        <v>36</v>
      </c>
      <c r="I821" s="12" t="s">
        <v>37</v>
      </c>
      <c r="J821" s="13">
        <v>178478.7699999999</v>
      </c>
      <c r="K821" s="14">
        <v>0.13200000000000001</v>
      </c>
      <c r="L821" s="15">
        <v>0.18690000000000001</v>
      </c>
      <c r="M821" s="16">
        <v>188013.31659199999</v>
      </c>
      <c r="N821" s="17">
        <f t="shared" si="170"/>
        <v>35139.688871044797</v>
      </c>
      <c r="O821" s="16">
        <f t="shared" si="171"/>
        <v>24817.757790143998</v>
      </c>
      <c r="P821" s="14">
        <v>3.9549980850484667E-2</v>
      </c>
      <c r="Q821" s="15">
        <v>5.8673999999999997E-2</v>
      </c>
      <c r="R821" s="13">
        <v>194009.31659199999</v>
      </c>
      <c r="S821" s="17">
        <f t="shared" si="172"/>
        <v>11383.302641719007</v>
      </c>
      <c r="T821" s="16">
        <f t="shared" si="173"/>
        <v>7673.0647560292164</v>
      </c>
      <c r="U821" s="14">
        <v>9.9921121103706434E-2</v>
      </c>
      <c r="V821" s="15">
        <v>9.5171131865106867E-2</v>
      </c>
      <c r="W821" s="13">
        <v>128333.9961111111</v>
      </c>
      <c r="X821" s="17">
        <f t="shared" si="174"/>
        <v>12213.691666666668</v>
      </c>
      <c r="Y821" s="16">
        <f t="shared" si="175"/>
        <v>12823.276767140924</v>
      </c>
      <c r="Z821" s="14">
        <v>0.72330000000000005</v>
      </c>
      <c r="AA821" s="15">
        <v>0.78086920589081699</v>
      </c>
      <c r="AB821" s="13">
        <v>178478.7699999999</v>
      </c>
      <c r="AC821" s="16">
        <f t="shared" si="176"/>
        <v>139368.57539826969</v>
      </c>
      <c r="AD821" s="16">
        <f t="shared" si="177"/>
        <v>129093.69434099994</v>
      </c>
      <c r="AE821" s="14">
        <v>7.22E-2</v>
      </c>
      <c r="AF821" s="14">
        <v>0.102795311091</v>
      </c>
      <c r="AG821" s="22">
        <v>1109</v>
      </c>
      <c r="AH821" s="17">
        <f t="shared" si="178"/>
        <v>113.999999999919</v>
      </c>
      <c r="AI821" s="17">
        <f t="shared" si="179"/>
        <v>80.069800000000001</v>
      </c>
      <c r="AJ821" s="14">
        <v>0.01</v>
      </c>
      <c r="AK821" s="15">
        <v>8.7653857705535521E-3</v>
      </c>
      <c r="AL821" s="21">
        <v>945.76555555942014</v>
      </c>
      <c r="AM821" s="16">
        <f t="shared" si="180"/>
        <v>8.2899999429802165</v>
      </c>
      <c r="AN821" s="16">
        <f t="shared" si="181"/>
        <v>9.4576555555942008</v>
      </c>
      <c r="AO821" s="27">
        <v>0.24448541000882607</v>
      </c>
      <c r="AP821" s="27">
        <v>-2.8919092132077901E-2</v>
      </c>
    </row>
    <row r="822" spans="1:42" customFormat="1" x14ac:dyDescent="0.25">
      <c r="A822" t="str">
        <f t="shared" si="182"/>
        <v>46204PeruMarriott International IncMarriott International, Inc</v>
      </c>
      <c r="B822" t="str">
        <f t="shared" si="169"/>
        <v>46204PeruMarriott International, Inc</v>
      </c>
      <c r="C822" s="11">
        <v>46204</v>
      </c>
      <c r="D822" s="12" t="s">
        <v>39</v>
      </c>
      <c r="E822" s="12" t="s">
        <v>227</v>
      </c>
      <c r="F822" s="12" t="s">
        <v>131</v>
      </c>
      <c r="G822" s="12" t="s">
        <v>132</v>
      </c>
      <c r="H822" s="12" t="s">
        <v>28</v>
      </c>
      <c r="I822" s="12" t="s">
        <v>29</v>
      </c>
      <c r="J822" s="13">
        <v>23883.039999999997</v>
      </c>
      <c r="K822" s="14">
        <v>0.14613793604533371</v>
      </c>
      <c r="L822" s="15">
        <v>0.198102</v>
      </c>
      <c r="M822" s="16">
        <v>26968.939997000001</v>
      </c>
      <c r="N822" s="17">
        <f t="shared" si="170"/>
        <v>5342.6009512856945</v>
      </c>
      <c r="O822" s="16">
        <f t="shared" si="171"/>
        <v>3941.1852284920283</v>
      </c>
      <c r="P822" s="14">
        <v>0.11319012000000002</v>
      </c>
      <c r="Q822" s="15">
        <v>8.0833000000000002E-2</v>
      </c>
      <c r="R822" s="13">
        <v>28815.422221000001</v>
      </c>
      <c r="S822" s="17">
        <f t="shared" si="172"/>
        <v>2329.2370243900932</v>
      </c>
      <c r="T822" s="16">
        <f t="shared" si="173"/>
        <v>3261.621099045657</v>
      </c>
      <c r="U822" s="14">
        <v>0.12868780815241501</v>
      </c>
      <c r="V822" s="15">
        <v>0.12112219588472786</v>
      </c>
      <c r="W822" s="13">
        <v>20159.730555555558</v>
      </c>
      <c r="X822" s="17">
        <f t="shared" si="174"/>
        <v>2441.7908333333339</v>
      </c>
      <c r="Y822" s="16">
        <f t="shared" si="175"/>
        <v>2594.3115381377124</v>
      </c>
      <c r="Z822" s="14">
        <v>0.88</v>
      </c>
      <c r="AA822" s="15">
        <v>0.82902176607333089</v>
      </c>
      <c r="AB822" s="13">
        <v>23883.039999999997</v>
      </c>
      <c r="AC822" s="16">
        <f t="shared" si="176"/>
        <v>19799.560000000001</v>
      </c>
      <c r="AD822" s="16">
        <f t="shared" si="177"/>
        <v>21017.075199999999</v>
      </c>
      <c r="AE822" s="14">
        <v>8.2199999999999995E-2</v>
      </c>
      <c r="AF822" s="14">
        <v>0.18</v>
      </c>
      <c r="AG822" s="22">
        <v>150</v>
      </c>
      <c r="AH822" s="17">
        <f t="shared" si="178"/>
        <v>27</v>
      </c>
      <c r="AI822" s="17">
        <f t="shared" si="179"/>
        <v>12.33</v>
      </c>
      <c r="AJ822" s="14">
        <v>0.01</v>
      </c>
      <c r="AK822" s="15">
        <v>9.1336977437613889E-3</v>
      </c>
      <c r="AL822" s="21">
        <v>257.82377083333336</v>
      </c>
      <c r="AM822" s="16">
        <f t="shared" si="180"/>
        <v>2.35488439394847</v>
      </c>
      <c r="AN822" s="16">
        <f t="shared" si="181"/>
        <v>2.5782377083333334</v>
      </c>
      <c r="AO822" s="27">
        <v>0.35686225258596554</v>
      </c>
      <c r="AP822" s="27">
        <v>0.33589272266758913</v>
      </c>
    </row>
    <row r="823" spans="1:42" customFormat="1" x14ac:dyDescent="0.25">
      <c r="A823" t="str">
        <f t="shared" si="182"/>
        <v>46204ColombiaMatch GroupTinder</v>
      </c>
      <c r="B823" t="str">
        <f t="shared" si="169"/>
        <v>46204ColombiaTinder</v>
      </c>
      <c r="C823" s="11">
        <v>46204</v>
      </c>
      <c r="D823" s="12" t="s">
        <v>18</v>
      </c>
      <c r="E823" s="12" t="s">
        <v>227</v>
      </c>
      <c r="F823" s="12" t="s">
        <v>133</v>
      </c>
      <c r="G823" s="12" t="s">
        <v>134</v>
      </c>
      <c r="H823" s="12" t="s">
        <v>21</v>
      </c>
      <c r="I823" s="12" t="s">
        <v>22</v>
      </c>
      <c r="J823" s="13">
        <v>2811.11</v>
      </c>
      <c r="K823" s="14">
        <v>8.4959999999999994E-2</v>
      </c>
      <c r="L823" s="15">
        <v>0.32037500000000002</v>
      </c>
      <c r="M823" s="16">
        <v>2692</v>
      </c>
      <c r="N823" s="17">
        <f t="shared" si="170"/>
        <v>862.44950000000006</v>
      </c>
      <c r="O823" s="16">
        <f t="shared" si="171"/>
        <v>228.71231999999998</v>
      </c>
      <c r="P823" s="14">
        <v>9.5399999999999999E-3</v>
      </c>
      <c r="Q823" s="15">
        <v>8.9879999999999995E-3</v>
      </c>
      <c r="R823" s="13">
        <v>2837</v>
      </c>
      <c r="S823" s="17">
        <f t="shared" si="172"/>
        <v>25.498956</v>
      </c>
      <c r="T823" s="16">
        <f t="shared" si="173"/>
        <v>27.064979999999998</v>
      </c>
      <c r="U823" s="14">
        <v>5.7715605722383753E-2</v>
      </c>
      <c r="V823" s="15">
        <v>5.6258837631276905E-2</v>
      </c>
      <c r="W823" s="13">
        <v>2019.8505555555557</v>
      </c>
      <c r="X823" s="17">
        <f t="shared" si="174"/>
        <v>113.63444444444445</v>
      </c>
      <c r="Y823" s="16">
        <f t="shared" si="175"/>
        <v>116.57689828258223</v>
      </c>
      <c r="Z823" s="14">
        <v>1</v>
      </c>
      <c r="AA823" s="15">
        <v>0.99466402951147415</v>
      </c>
      <c r="AB823" s="13">
        <v>2811.11</v>
      </c>
      <c r="AC823" s="16">
        <f t="shared" si="176"/>
        <v>2796.11</v>
      </c>
      <c r="AD823" s="16">
        <f t="shared" si="177"/>
        <v>2811.11</v>
      </c>
      <c r="AE823" s="14">
        <v>0.03</v>
      </c>
      <c r="AF823" s="14">
        <v>1</v>
      </c>
      <c r="AG823" s="22">
        <v>1</v>
      </c>
      <c r="AH823" s="17">
        <f t="shared" si="178"/>
        <v>1</v>
      </c>
      <c r="AI823" s="17">
        <f t="shared" si="179"/>
        <v>0.03</v>
      </c>
      <c r="AJ823" s="14">
        <v>0.01</v>
      </c>
      <c r="AK823" s="15">
        <v>4.0793808825447817E-3</v>
      </c>
      <c r="AL823" s="21">
        <v>42.547473833333335</v>
      </c>
      <c r="AM823" s="16">
        <f t="shared" si="180"/>
        <v>0.17356735135627435</v>
      </c>
      <c r="AN823" s="16">
        <f t="shared" si="181"/>
        <v>0.42547473833333338</v>
      </c>
      <c r="AO823" s="27">
        <v>0</v>
      </c>
      <c r="AP823" s="27">
        <v>0.20382230260195952</v>
      </c>
    </row>
    <row r="824" spans="1:42" customFormat="1" x14ac:dyDescent="0.25">
      <c r="A824" t="str">
        <f t="shared" si="182"/>
        <v>46204ColombiaMc DonaldsArcos Dorados</v>
      </c>
      <c r="B824" t="str">
        <f t="shared" si="169"/>
        <v>46204ColombiaArcos Dorados</v>
      </c>
      <c r="C824" s="11">
        <v>46204</v>
      </c>
      <c r="D824" s="12" t="s">
        <v>18</v>
      </c>
      <c r="E824" s="12" t="s">
        <v>227</v>
      </c>
      <c r="F824" s="12" t="s">
        <v>135</v>
      </c>
      <c r="G824" s="12" t="s">
        <v>136</v>
      </c>
      <c r="H824" s="12" t="s">
        <v>36</v>
      </c>
      <c r="I824" s="12" t="s">
        <v>37</v>
      </c>
      <c r="J824" s="13">
        <v>7277.8499999999995</v>
      </c>
      <c r="K824" s="14">
        <v>6.3340304930687125E-2</v>
      </c>
      <c r="L824" s="15">
        <v>0.102658</v>
      </c>
      <c r="M824" s="16">
        <v>7629</v>
      </c>
      <c r="N824" s="17">
        <f t="shared" si="170"/>
        <v>783.17788199999995</v>
      </c>
      <c r="O824" s="16">
        <f t="shared" si="171"/>
        <v>483.22318631621209</v>
      </c>
      <c r="P824" s="14">
        <v>1.3972746331834106E-2</v>
      </c>
      <c r="Q824" s="15">
        <v>1.6805E-2</v>
      </c>
      <c r="R824" s="13">
        <v>8360.5</v>
      </c>
      <c r="S824" s="17">
        <f t="shared" si="172"/>
        <v>140.49820249999999</v>
      </c>
      <c r="T824" s="16">
        <f t="shared" si="173"/>
        <v>116.81914570729904</v>
      </c>
      <c r="U824" s="14">
        <v>4.1232718017880185E-2</v>
      </c>
      <c r="V824" s="15">
        <v>3.9654980839047345E-2</v>
      </c>
      <c r="W824" s="13">
        <v>6829.862222222223</v>
      </c>
      <c r="X824" s="17">
        <f t="shared" si="174"/>
        <v>270.83805555555557</v>
      </c>
      <c r="Y824" s="16">
        <f t="shared" si="175"/>
        <v>281.61378310986146</v>
      </c>
      <c r="Z824" s="14">
        <v>0.96630000000000005</v>
      </c>
      <c r="AA824" s="15">
        <v>0.93339653881297369</v>
      </c>
      <c r="AB824" s="13">
        <v>7277.8499999999995</v>
      </c>
      <c r="AC824" s="16">
        <f t="shared" si="176"/>
        <v>6793.12</v>
      </c>
      <c r="AD824" s="16">
        <f t="shared" si="177"/>
        <v>7032.5864549999997</v>
      </c>
      <c r="AE824" s="14">
        <v>3.5499999999999997E-2</v>
      </c>
      <c r="AF824" s="14">
        <v>0</v>
      </c>
      <c r="AG824" s="22">
        <v>43</v>
      </c>
      <c r="AH824" s="17">
        <f t="shared" si="178"/>
        <v>0</v>
      </c>
      <c r="AI824" s="17">
        <f t="shared" si="179"/>
        <v>1.5265</v>
      </c>
      <c r="AJ824" s="14">
        <v>0.01</v>
      </c>
      <c r="AK824" s="15">
        <v>6.2182418157780486E-3</v>
      </c>
      <c r="AL824" s="21">
        <v>45.782798333333332</v>
      </c>
      <c r="AM824" s="16">
        <f t="shared" si="180"/>
        <v>0.28468851103966686</v>
      </c>
      <c r="AN824" s="16">
        <f t="shared" si="181"/>
        <v>0.45782798333333335</v>
      </c>
      <c r="AO824" s="27">
        <v>0.40740370080808214</v>
      </c>
      <c r="AP824" s="27">
        <v>0.39934155952158262</v>
      </c>
    </row>
    <row r="825" spans="1:42" customFormat="1" x14ac:dyDescent="0.25">
      <c r="A825" t="str">
        <f t="shared" si="182"/>
        <v>46204ColombiaMercado LibreMercado Livre (Ebazar)</v>
      </c>
      <c r="B825" t="str">
        <f t="shared" si="169"/>
        <v>46204ColombiaMercado Livre (Ebazar)</v>
      </c>
      <c r="C825" s="11">
        <v>46204</v>
      </c>
      <c r="D825" s="12" t="s">
        <v>18</v>
      </c>
      <c r="E825" s="12" t="s">
        <v>227</v>
      </c>
      <c r="F825" s="12" t="s">
        <v>137</v>
      </c>
      <c r="G825" s="12" t="s">
        <v>138</v>
      </c>
      <c r="H825" s="12" t="s">
        <v>36</v>
      </c>
      <c r="I825" s="12" t="s">
        <v>37</v>
      </c>
      <c r="J825" s="13">
        <v>225314.36096635988</v>
      </c>
      <c r="K825" s="14">
        <v>9.9000000000000005E-2</v>
      </c>
      <c r="L825" s="15">
        <v>0.20737700000000001</v>
      </c>
      <c r="M825" s="16">
        <v>223053.333323</v>
      </c>
      <c r="N825" s="17">
        <f t="shared" si="170"/>
        <v>46256.131104523774</v>
      </c>
      <c r="O825" s="16">
        <f t="shared" si="171"/>
        <v>22082.279998976999</v>
      </c>
      <c r="P825" s="14">
        <v>4.5210286661777968E-2</v>
      </c>
      <c r="Q825" s="15">
        <v>6.4106999999999997E-2</v>
      </c>
      <c r="R825" s="13">
        <v>233017.833323</v>
      </c>
      <c r="S825" s="17">
        <f t="shared" si="172"/>
        <v>14938.074240837561</v>
      </c>
      <c r="T825" s="16">
        <f t="shared" si="173"/>
        <v>10534.803041839228</v>
      </c>
      <c r="U825" s="14">
        <v>8.4766440808807547E-2</v>
      </c>
      <c r="V825" s="15">
        <v>8.5657379743902029E-2</v>
      </c>
      <c r="W825" s="13">
        <v>183948.11583333334</v>
      </c>
      <c r="X825" s="17">
        <f t="shared" si="174"/>
        <v>15756.513611111111</v>
      </c>
      <c r="Y825" s="16">
        <f t="shared" si="175"/>
        <v>15592.627072677926</v>
      </c>
      <c r="Z825" s="14">
        <v>0.81510000000000005</v>
      </c>
      <c r="AA825" s="15">
        <v>0.78581585750937599</v>
      </c>
      <c r="AB825" s="13">
        <v>225314.36096635988</v>
      </c>
      <c r="AC825" s="16">
        <f t="shared" si="176"/>
        <v>177055.59777195717</v>
      </c>
      <c r="AD825" s="16">
        <f t="shared" si="177"/>
        <v>183653.73562367994</v>
      </c>
      <c r="AE825" s="14">
        <v>6.54E-2</v>
      </c>
      <c r="AF825" s="14">
        <v>7.9646017698999996E-2</v>
      </c>
      <c r="AG825" s="22">
        <v>1243</v>
      </c>
      <c r="AH825" s="17">
        <f t="shared" si="178"/>
        <v>98.999999999856996</v>
      </c>
      <c r="AI825" s="17">
        <f t="shared" si="179"/>
        <v>81.292199999999994</v>
      </c>
      <c r="AJ825" s="14">
        <v>0.01</v>
      </c>
      <c r="AK825" s="15">
        <v>7.000018503053998E-3</v>
      </c>
      <c r="AL825" s="21">
        <v>1034.3417488090458</v>
      </c>
      <c r="AM825" s="16">
        <f t="shared" si="180"/>
        <v>7.2404113801445513</v>
      </c>
      <c r="AN825" s="16">
        <f t="shared" si="181"/>
        <v>10.343417488090459</v>
      </c>
      <c r="AO825" s="27">
        <v>8.8679362662145433E-2</v>
      </c>
      <c r="AP825" s="27">
        <v>0.15577182421414146</v>
      </c>
    </row>
    <row r="826" spans="1:42" customFormat="1" x14ac:dyDescent="0.25">
      <c r="A826" t="str">
        <f t="shared" si="182"/>
        <v>46204ColombiaMetaFacebook</v>
      </c>
      <c r="B826" t="str">
        <f t="shared" si="169"/>
        <v>46204ColombiaFacebook</v>
      </c>
      <c r="C826" s="11">
        <v>46204</v>
      </c>
      <c r="D826" s="12" t="s">
        <v>18</v>
      </c>
      <c r="E826" s="12" t="s">
        <v>227</v>
      </c>
      <c r="F826" s="12" t="s">
        <v>139</v>
      </c>
      <c r="G826" s="12" t="s">
        <v>140</v>
      </c>
      <c r="H826" s="12" t="s">
        <v>141</v>
      </c>
      <c r="I826" s="12" t="s">
        <v>142</v>
      </c>
      <c r="J826" s="13">
        <v>303380.21197567985</v>
      </c>
      <c r="K826" s="14">
        <v>0.12204</v>
      </c>
      <c r="L826" s="15">
        <v>0.14865999999999999</v>
      </c>
      <c r="M826" s="16">
        <v>320612.85005800001</v>
      </c>
      <c r="N826" s="17">
        <f t="shared" si="170"/>
        <v>47662.306289622276</v>
      </c>
      <c r="O826" s="16">
        <f t="shared" si="171"/>
        <v>39127.592221078317</v>
      </c>
      <c r="P826" s="14">
        <v>3.6000000000000004E-2</v>
      </c>
      <c r="Q826" s="15">
        <v>3.3272999999999997E-2</v>
      </c>
      <c r="R826" s="13">
        <v>330753.68311500002</v>
      </c>
      <c r="S826" s="17">
        <f t="shared" si="172"/>
        <v>11005.167298285394</v>
      </c>
      <c r="T826" s="16">
        <f t="shared" si="173"/>
        <v>11907.132592140002</v>
      </c>
      <c r="U826" s="14">
        <v>6.5981372217457465E-2</v>
      </c>
      <c r="V826" s="15">
        <v>6.5432628205558771E-2</v>
      </c>
      <c r="W826" s="13">
        <v>394002.02138888888</v>
      </c>
      <c r="X826" s="17">
        <f t="shared" si="174"/>
        <v>25780.587777777782</v>
      </c>
      <c r="Y826" s="16">
        <f t="shared" si="175"/>
        <v>25996.794027690914</v>
      </c>
      <c r="Z826" s="14">
        <v>0.87180000000000002</v>
      </c>
      <c r="AA826" s="15">
        <v>0.87676605881580361</v>
      </c>
      <c r="AB826" s="13">
        <v>303380.21197567985</v>
      </c>
      <c r="AC826" s="16">
        <f t="shared" si="176"/>
        <v>265993.47277661989</v>
      </c>
      <c r="AD826" s="16">
        <f t="shared" si="177"/>
        <v>264486.86880039767</v>
      </c>
      <c r="AE826" s="14">
        <v>3.15E-2</v>
      </c>
      <c r="AF826" s="14">
        <v>4.2799597180000003E-2</v>
      </c>
      <c r="AG826" s="22">
        <v>1986</v>
      </c>
      <c r="AH826" s="17">
        <f t="shared" si="178"/>
        <v>84.999999999480011</v>
      </c>
      <c r="AI826" s="17">
        <f t="shared" si="179"/>
        <v>62.558999999999997</v>
      </c>
      <c r="AJ826" s="14">
        <v>0.01</v>
      </c>
      <c r="AK826" s="15">
        <v>8.0449926223419687E-3</v>
      </c>
      <c r="AL826" s="21">
        <v>4313.2668520185161</v>
      </c>
      <c r="AM826" s="16">
        <f t="shared" si="180"/>
        <v>34.700200002681129</v>
      </c>
      <c r="AN826" s="16">
        <f t="shared" si="181"/>
        <v>43.132668520185163</v>
      </c>
      <c r="AO826" s="27">
        <v>0.26568292370372271</v>
      </c>
      <c r="AP826" s="27">
        <v>0.34261738461839808</v>
      </c>
    </row>
    <row r="827" spans="1:42" customFormat="1" x14ac:dyDescent="0.25">
      <c r="A827" t="str">
        <f t="shared" si="182"/>
        <v>46204ColombiaMicrosoft Corp.Microsoft</v>
      </c>
      <c r="B827" t="str">
        <f t="shared" si="169"/>
        <v>46204ColombiaMicrosoft</v>
      </c>
      <c r="C827" s="11">
        <v>46204</v>
      </c>
      <c r="D827" s="12" t="s">
        <v>18</v>
      </c>
      <c r="E827" s="12" t="s">
        <v>227</v>
      </c>
      <c r="F827" s="12" t="s">
        <v>143</v>
      </c>
      <c r="G827" s="12" t="s">
        <v>144</v>
      </c>
      <c r="H827" s="12" t="s">
        <v>145</v>
      </c>
      <c r="I827" s="12" t="s">
        <v>146</v>
      </c>
      <c r="J827" s="13">
        <v>47878.810000000012</v>
      </c>
      <c r="K827" s="14">
        <v>0.1406737094082387</v>
      </c>
      <c r="L827" s="15">
        <v>0.18909899999999999</v>
      </c>
      <c r="M827" s="16">
        <v>49734.999999</v>
      </c>
      <c r="N827" s="17">
        <f t="shared" si="170"/>
        <v>9404.8387648109001</v>
      </c>
      <c r="O827" s="16">
        <f t="shared" si="171"/>
        <v>6996.4069372780777</v>
      </c>
      <c r="P827" s="14">
        <v>3.6300000000000006E-2</v>
      </c>
      <c r="Q827" s="15">
        <v>5.2477000000000003E-2</v>
      </c>
      <c r="R827" s="13">
        <v>52179.999999</v>
      </c>
      <c r="S827" s="17">
        <f t="shared" si="172"/>
        <v>2738.249859947523</v>
      </c>
      <c r="T827" s="16">
        <f t="shared" si="173"/>
        <v>1894.1339999637003</v>
      </c>
      <c r="U827" s="14">
        <v>0.14989633902442448</v>
      </c>
      <c r="V827" s="15">
        <v>6.5721883969587613E-2</v>
      </c>
      <c r="W827" s="13">
        <v>22121.724166666667</v>
      </c>
      <c r="X827" s="17">
        <f t="shared" si="174"/>
        <v>1453.881388888889</v>
      </c>
      <c r="Y827" s="16">
        <f t="shared" si="175"/>
        <v>3315.9654654914707</v>
      </c>
      <c r="Z827" s="14">
        <v>0.84160000000000001</v>
      </c>
      <c r="AA827" s="15">
        <v>0.82987722543647169</v>
      </c>
      <c r="AB827" s="13">
        <v>47878.810000000012</v>
      </c>
      <c r="AC827" s="16">
        <f t="shared" si="176"/>
        <v>39733.534000000007</v>
      </c>
      <c r="AD827" s="16">
        <f t="shared" si="177"/>
        <v>40294.806496000012</v>
      </c>
      <c r="AE827" s="14">
        <v>4.6600000000000003E-2</v>
      </c>
      <c r="AF827" s="14">
        <v>3.9877300613000002E-2</v>
      </c>
      <c r="AG827" s="22">
        <v>326</v>
      </c>
      <c r="AH827" s="17">
        <f t="shared" si="178"/>
        <v>12.999999999838002</v>
      </c>
      <c r="AI827" s="17">
        <f t="shared" si="179"/>
        <v>15.191600000000001</v>
      </c>
      <c r="AJ827" s="14">
        <v>0.01</v>
      </c>
      <c r="AK827" s="15">
        <v>7.3189338018019726E-3</v>
      </c>
      <c r="AL827" s="21">
        <v>678.92035122835341</v>
      </c>
      <c r="AM827" s="16">
        <f t="shared" si="180"/>
        <v>4.9689731073364634</v>
      </c>
      <c r="AN827" s="16">
        <f t="shared" si="181"/>
        <v>6.7892035122835344</v>
      </c>
      <c r="AO827" s="27">
        <v>0.24712801116517819</v>
      </c>
      <c r="AP827" s="27">
        <v>0.1691471024538041</v>
      </c>
    </row>
    <row r="828" spans="1:42" customFormat="1" x14ac:dyDescent="0.25">
      <c r="A828" t="str">
        <f t="shared" si="182"/>
        <v>46204ColombiaMicrosoft Corp.LinkedIn Corporation</v>
      </c>
      <c r="B828" t="str">
        <f t="shared" si="169"/>
        <v>46204ColombiaLinkedIn Corporation</v>
      </c>
      <c r="C828" s="11">
        <v>46204</v>
      </c>
      <c r="D828" s="12" t="s">
        <v>18</v>
      </c>
      <c r="E828" s="12" t="s">
        <v>227</v>
      </c>
      <c r="F828" s="12" t="s">
        <v>143</v>
      </c>
      <c r="G828" s="12" t="s">
        <v>147</v>
      </c>
      <c r="H828" s="12" t="s">
        <v>145</v>
      </c>
      <c r="I828" s="12" t="s">
        <v>146</v>
      </c>
      <c r="J828" s="13">
        <v>34171.867376989998</v>
      </c>
      <c r="K828" s="14">
        <v>0.10611577965706349</v>
      </c>
      <c r="L828" s="15">
        <v>0.141953</v>
      </c>
      <c r="M828" s="16">
        <v>33174.249999</v>
      </c>
      <c r="N828" s="17">
        <f t="shared" si="170"/>
        <v>4709.1843101080467</v>
      </c>
      <c r="O828" s="16">
        <f t="shared" si="171"/>
        <v>3520.3114031822229</v>
      </c>
      <c r="P828" s="14">
        <v>2.5847140449728249E-2</v>
      </c>
      <c r="Q828" s="15">
        <v>4.8389000000000001E-2</v>
      </c>
      <c r="R828" s="13">
        <v>36298.999999</v>
      </c>
      <c r="S828" s="17">
        <f t="shared" si="172"/>
        <v>1756.472310951611</v>
      </c>
      <c r="T828" s="16">
        <f t="shared" si="173"/>
        <v>938.22535115883852</v>
      </c>
      <c r="U828" s="14">
        <v>0</v>
      </c>
      <c r="V828" s="15">
        <v>0</v>
      </c>
      <c r="W828" s="13">
        <v>31518.028333333332</v>
      </c>
      <c r="X828" s="17">
        <f t="shared" si="174"/>
        <v>0</v>
      </c>
      <c r="Y828" s="16">
        <f t="shared" si="175"/>
        <v>0</v>
      </c>
      <c r="Z828" s="14">
        <v>0.96</v>
      </c>
      <c r="AA828" s="15">
        <v>0.88493846901566864</v>
      </c>
      <c r="AB828" s="13">
        <v>34171.867376989998</v>
      </c>
      <c r="AC828" s="16">
        <f t="shared" si="176"/>
        <v>30240</v>
      </c>
      <c r="AD828" s="16">
        <f t="shared" si="177"/>
        <v>32804.9926819104</v>
      </c>
      <c r="AE828" s="14">
        <v>6.4699999999999994E-2</v>
      </c>
      <c r="AF828" s="14">
        <v>2.8708133970999999E-2</v>
      </c>
      <c r="AG828" s="22">
        <v>209</v>
      </c>
      <c r="AH828" s="17">
        <f t="shared" si="178"/>
        <v>5.9999999999389999</v>
      </c>
      <c r="AI828" s="17">
        <f t="shared" si="179"/>
        <v>13.5223</v>
      </c>
      <c r="AJ828" s="14">
        <v>0.01</v>
      </c>
      <c r="AK828" s="15">
        <v>2.2728574429628487E-2</v>
      </c>
      <c r="AL828" s="21">
        <v>489.45211666666665</v>
      </c>
      <c r="AM828" s="16">
        <f t="shared" si="180"/>
        <v>11.124548863397539</v>
      </c>
      <c r="AN828" s="16">
        <f t="shared" si="181"/>
        <v>4.8945211666666664</v>
      </c>
      <c r="AO828" s="27">
        <v>0.24712801116517819</v>
      </c>
      <c r="AP828" s="27">
        <v>0.10203607734490384</v>
      </c>
    </row>
    <row r="829" spans="1:42" customFormat="1" x14ac:dyDescent="0.25">
      <c r="A829" t="str">
        <f t="shared" si="182"/>
        <v>46204ColombiaMLB Advanced MediaMLB Advanced Media</v>
      </c>
      <c r="B829" t="str">
        <f t="shared" si="169"/>
        <v>46204ColombiaMLB Advanced Media</v>
      </c>
      <c r="C829" s="11">
        <v>46204</v>
      </c>
      <c r="D829" s="12" t="s">
        <v>18</v>
      </c>
      <c r="E829" s="12" t="s">
        <v>227</v>
      </c>
      <c r="F829" s="12" t="s">
        <v>148</v>
      </c>
      <c r="G829" s="12" t="s">
        <v>148</v>
      </c>
      <c r="H829" s="12" t="s">
        <v>21</v>
      </c>
      <c r="I829" s="12" t="s">
        <v>22</v>
      </c>
      <c r="J829" s="13">
        <v>4235.9899999999989</v>
      </c>
      <c r="K829" s="14">
        <v>8.9143107432965607E-2</v>
      </c>
      <c r="L829" s="15">
        <v>8.6629999999999999E-2</v>
      </c>
      <c r="M829" s="16">
        <v>4589</v>
      </c>
      <c r="N829" s="17">
        <f t="shared" si="170"/>
        <v>397.54507000000001</v>
      </c>
      <c r="O829" s="16">
        <f t="shared" si="171"/>
        <v>409.07772000987916</v>
      </c>
      <c r="P829" s="14">
        <v>3.3360021350413667E-2</v>
      </c>
      <c r="Q829" s="15">
        <v>3.1741999999999999E-2</v>
      </c>
      <c r="R829" s="13">
        <v>5103.5</v>
      </c>
      <c r="S829" s="17">
        <f t="shared" si="172"/>
        <v>161.99529699999999</v>
      </c>
      <c r="T829" s="16">
        <f t="shared" si="173"/>
        <v>170.25286896183616</v>
      </c>
      <c r="U829" s="14">
        <v>0</v>
      </c>
      <c r="V829" s="15">
        <v>0</v>
      </c>
      <c r="W829" s="13">
        <v>4067.618611111111</v>
      </c>
      <c r="X829" s="17">
        <f t="shared" si="174"/>
        <v>0</v>
      </c>
      <c r="Y829" s="16">
        <f t="shared" si="175"/>
        <v>0</v>
      </c>
      <c r="Z829" s="14">
        <v>0.88</v>
      </c>
      <c r="AA829" s="15">
        <v>0.9979532529585764</v>
      </c>
      <c r="AB829" s="13">
        <v>4235.9899999999989</v>
      </c>
      <c r="AC829" s="16">
        <f t="shared" si="176"/>
        <v>4227.3199999999988</v>
      </c>
      <c r="AD829" s="16">
        <f t="shared" si="177"/>
        <v>3727.6711999999989</v>
      </c>
      <c r="AE829" s="14">
        <v>7.2099999999999997E-2</v>
      </c>
      <c r="AF829" s="14">
        <v>3.8461538460999999E-2</v>
      </c>
      <c r="AG829" s="22">
        <v>26</v>
      </c>
      <c r="AH829" s="17">
        <f t="shared" si="178"/>
        <v>0.99999999998599998</v>
      </c>
      <c r="AI829" s="17">
        <f t="shared" si="179"/>
        <v>1.8746</v>
      </c>
      <c r="AJ829" s="14">
        <v>0.01</v>
      </c>
      <c r="AK829" s="15">
        <v>8.2688725467064822E-3</v>
      </c>
      <c r="AL829" s="21">
        <v>52.841500000000003</v>
      </c>
      <c r="AM829" s="16">
        <f t="shared" si="180"/>
        <v>0.43693962867679059</v>
      </c>
      <c r="AN829" s="16">
        <f t="shared" si="181"/>
        <v>0.52841500000000008</v>
      </c>
      <c r="AO829" s="27">
        <v>0.16931056425733931</v>
      </c>
      <c r="AP829" s="27">
        <v>0.11349338723262097</v>
      </c>
    </row>
    <row r="830" spans="1:42" customFormat="1" x14ac:dyDescent="0.25">
      <c r="A830" t="str">
        <f t="shared" si="182"/>
        <v>46204ColombiaNaturgyNaturgy</v>
      </c>
      <c r="B830" t="str">
        <f t="shared" si="169"/>
        <v>46204ColombiaNaturgy</v>
      </c>
      <c r="C830" s="11">
        <v>46204</v>
      </c>
      <c r="D830" s="12" t="s">
        <v>18</v>
      </c>
      <c r="E830" s="12" t="s">
        <v>227</v>
      </c>
      <c r="F830" s="12" t="s">
        <v>149</v>
      </c>
      <c r="G830" s="12" t="s">
        <v>149</v>
      </c>
      <c r="H830" s="12" t="s">
        <v>63</v>
      </c>
      <c r="I830" s="12" t="s">
        <v>64</v>
      </c>
      <c r="J830" s="13">
        <v>35049.30999957399</v>
      </c>
      <c r="K830" s="14">
        <v>0.16</v>
      </c>
      <c r="L830" s="15">
        <v>0.27692899999999998</v>
      </c>
      <c r="M830" s="16">
        <v>45982.833332000002</v>
      </c>
      <c r="N830" s="17">
        <f t="shared" si="170"/>
        <v>12733.980051797427</v>
      </c>
      <c r="O830" s="16">
        <f t="shared" si="171"/>
        <v>7357.2533331200002</v>
      </c>
      <c r="P830" s="14">
        <v>6.0426545432019418E-2</v>
      </c>
      <c r="Q830" s="15">
        <v>0.156609</v>
      </c>
      <c r="R830" s="13">
        <v>46804.333332000002</v>
      </c>
      <c r="S830" s="17">
        <f t="shared" si="172"/>
        <v>7329.9798387911878</v>
      </c>
      <c r="T830" s="16">
        <f t="shared" si="173"/>
        <v>2828.224174501479</v>
      </c>
      <c r="U830" s="14">
        <v>0.13782234516674352</v>
      </c>
      <c r="V830" s="15">
        <v>0.14159722124512786</v>
      </c>
      <c r="W830" s="13">
        <v>34470.115000000005</v>
      </c>
      <c r="X830" s="17">
        <f t="shared" si="174"/>
        <v>4880.8725000000013</v>
      </c>
      <c r="Y830" s="16">
        <f t="shared" si="175"/>
        <v>4750.7520874673437</v>
      </c>
      <c r="Z830" s="14">
        <v>0.72</v>
      </c>
      <c r="AA830" s="15">
        <v>0.70360728135580453</v>
      </c>
      <c r="AB830" s="13">
        <v>35049.30999957399</v>
      </c>
      <c r="AC830" s="16">
        <f t="shared" si="176"/>
        <v>24660.949722197071</v>
      </c>
      <c r="AD830" s="16">
        <f t="shared" si="177"/>
        <v>25235.503199693274</v>
      </c>
      <c r="AE830" s="14">
        <v>5.5500000000000001E-2</v>
      </c>
      <c r="AF830" s="14">
        <v>0.182608695652</v>
      </c>
      <c r="AG830" s="22">
        <v>230</v>
      </c>
      <c r="AH830" s="17">
        <f t="shared" si="178"/>
        <v>41.999999999959996</v>
      </c>
      <c r="AI830" s="17">
        <f t="shared" si="179"/>
        <v>12.765000000000001</v>
      </c>
      <c r="AJ830" s="14">
        <v>0.01</v>
      </c>
      <c r="AK830" s="15">
        <v>6.7846643616340449E-3</v>
      </c>
      <c r="AL830" s="21">
        <v>177.649182</v>
      </c>
      <c r="AM830" s="16">
        <f t="shared" si="180"/>
        <v>1.2052900739888401</v>
      </c>
      <c r="AN830" s="16">
        <f t="shared" si="181"/>
        <v>1.7764918199999999</v>
      </c>
      <c r="AO830" s="27">
        <v>0.32893124034202792</v>
      </c>
      <c r="AP830" s="27">
        <v>0.13663837577149049</v>
      </c>
    </row>
    <row r="831" spans="1:42" customFormat="1" x14ac:dyDescent="0.25">
      <c r="A831" t="str">
        <f t="shared" si="182"/>
        <v>46204ColombiaAvanGrid Inc.Nordstrom.com</v>
      </c>
      <c r="B831" t="str">
        <f t="shared" si="169"/>
        <v>46204ColombiaNordstrom.com</v>
      </c>
      <c r="C831" s="11">
        <v>46204</v>
      </c>
      <c r="D831" s="12" t="s">
        <v>18</v>
      </c>
      <c r="E831" s="12" t="s">
        <v>227</v>
      </c>
      <c r="F831" s="12" t="s">
        <v>49</v>
      </c>
      <c r="G831" s="12" t="s">
        <v>50</v>
      </c>
      <c r="H831" s="12" t="s">
        <v>25</v>
      </c>
      <c r="I831" s="12" t="s">
        <v>26</v>
      </c>
      <c r="J831" s="13">
        <v>7978.16</v>
      </c>
      <c r="K831" s="14">
        <v>0.17</v>
      </c>
      <c r="L831" s="15">
        <v>0.28626800000000002</v>
      </c>
      <c r="M831" s="16">
        <v>8598.5499999999993</v>
      </c>
      <c r="N831" s="17">
        <f t="shared" si="170"/>
        <v>2461.4897114</v>
      </c>
      <c r="O831" s="16">
        <f t="shared" si="171"/>
        <v>1461.7535</v>
      </c>
      <c r="P831" s="14">
        <v>7.3462008042313981E-2</v>
      </c>
      <c r="Q831" s="15">
        <v>4.2757999999999997E-2</v>
      </c>
      <c r="R831" s="13">
        <v>9290.5499999999993</v>
      </c>
      <c r="S831" s="17">
        <f t="shared" si="172"/>
        <v>397.24533689999993</v>
      </c>
      <c r="T831" s="16">
        <f t="shared" si="173"/>
        <v>682.50245881752005</v>
      </c>
      <c r="U831" s="14">
        <v>0.12797541932228862</v>
      </c>
      <c r="V831" s="15">
        <v>0.10300609014384625</v>
      </c>
      <c r="W831" s="13">
        <v>9879.2594444444439</v>
      </c>
      <c r="X831" s="17">
        <f t="shared" si="174"/>
        <v>1017.6238888888888</v>
      </c>
      <c r="Y831" s="16">
        <f t="shared" si="175"/>
        <v>1264.3023699964579</v>
      </c>
      <c r="Z831" s="14">
        <v>0.75</v>
      </c>
      <c r="AA831" s="15">
        <v>0.59689227104871301</v>
      </c>
      <c r="AB831" s="13">
        <v>7978.16</v>
      </c>
      <c r="AC831" s="16">
        <f t="shared" si="176"/>
        <v>4762.1020411899999</v>
      </c>
      <c r="AD831" s="16">
        <f t="shared" si="177"/>
        <v>5983.62</v>
      </c>
      <c r="AE831" s="14">
        <v>6.0900000000000003E-2</v>
      </c>
      <c r="AF831" s="14">
        <v>0</v>
      </c>
      <c r="AG831" s="22">
        <v>47</v>
      </c>
      <c r="AH831" s="17">
        <f t="shared" si="178"/>
        <v>0</v>
      </c>
      <c r="AI831" s="17">
        <f t="shared" si="179"/>
        <v>2.8623000000000003</v>
      </c>
      <c r="AJ831" s="14">
        <v>0.01</v>
      </c>
      <c r="AK831" s="15">
        <v>3.7090498363162223E-3</v>
      </c>
      <c r="AL831" s="21">
        <v>69.672591666666662</v>
      </c>
      <c r="AM831" s="16">
        <f t="shared" si="180"/>
        <v>0.25841911471697698</v>
      </c>
      <c r="AN831" s="16">
        <f t="shared" si="181"/>
        <v>0.69672591666666661</v>
      </c>
      <c r="AO831" s="27">
        <v>4.6207374076272435E-2</v>
      </c>
      <c r="AP831" s="27">
        <v>1.6828001114695582E-2</v>
      </c>
    </row>
    <row r="832" spans="1:42" customFormat="1" x14ac:dyDescent="0.25">
      <c r="A832" t="str">
        <f t="shared" si="182"/>
        <v>46204ColombiaNubankNubank</v>
      </c>
      <c r="B832" t="str">
        <f t="shared" si="169"/>
        <v>46204ColombiaNubank</v>
      </c>
      <c r="C832" s="11">
        <v>46204</v>
      </c>
      <c r="D832" s="12" t="s">
        <v>18</v>
      </c>
      <c r="E832" s="12" t="s">
        <v>227</v>
      </c>
      <c r="F832" s="12" t="s">
        <v>151</v>
      </c>
      <c r="G832" s="12" t="s">
        <v>151</v>
      </c>
      <c r="H832" s="12" t="s">
        <v>36</v>
      </c>
      <c r="I832" s="12" t="s">
        <v>37</v>
      </c>
      <c r="J832" s="13">
        <v>35871.440000000017</v>
      </c>
      <c r="K832" s="14">
        <v>9.0000000000000011E-2</v>
      </c>
      <c r="L832" s="15">
        <v>0.13804900000000001</v>
      </c>
      <c r="M832" s="16">
        <v>38333.849998999998</v>
      </c>
      <c r="N832" s="17">
        <f t="shared" si="170"/>
        <v>5291.9496585119514</v>
      </c>
      <c r="O832" s="16">
        <f t="shared" si="171"/>
        <v>3450.0464999100004</v>
      </c>
      <c r="P832" s="14">
        <v>2.6674267652938809E-2</v>
      </c>
      <c r="Q832" s="15">
        <v>2.6525E-2</v>
      </c>
      <c r="R832" s="13">
        <v>42054.349998999998</v>
      </c>
      <c r="S832" s="17">
        <f t="shared" si="172"/>
        <v>1115.4916337234749</v>
      </c>
      <c r="T832" s="16">
        <f t="shared" si="173"/>
        <v>1121.7689878436929</v>
      </c>
      <c r="U832" s="14">
        <v>4.5928611284613785E-2</v>
      </c>
      <c r="V832" s="15">
        <v>4.9017013989460706E-2</v>
      </c>
      <c r="W832" s="13">
        <v>35295.856666666667</v>
      </c>
      <c r="X832" s="17">
        <f t="shared" si="174"/>
        <v>1730.0974999999999</v>
      </c>
      <c r="Y832" s="16">
        <f t="shared" si="175"/>
        <v>1621.0896808007774</v>
      </c>
      <c r="Z832" s="14">
        <v>0.97</v>
      </c>
      <c r="AA832" s="15">
        <v>0.97098521478450306</v>
      </c>
      <c r="AB832" s="13">
        <v>35871.440000000017</v>
      </c>
      <c r="AC832" s="16">
        <f t="shared" si="176"/>
        <v>34830.637873029431</v>
      </c>
      <c r="AD832" s="16">
        <f t="shared" si="177"/>
        <v>34795.296800000018</v>
      </c>
      <c r="AE832" s="14">
        <v>5.2699999999999997E-2</v>
      </c>
      <c r="AF832" s="14">
        <v>6.4935064934999995E-2</v>
      </c>
      <c r="AG832" s="22">
        <v>231</v>
      </c>
      <c r="AH832" s="17">
        <f t="shared" si="178"/>
        <v>14.999999999984999</v>
      </c>
      <c r="AI832" s="17">
        <f t="shared" si="179"/>
        <v>12.173699999999998</v>
      </c>
      <c r="AJ832" s="14">
        <v>0.01</v>
      </c>
      <c r="AK832" s="15">
        <v>5.7007780041185285E-3</v>
      </c>
      <c r="AL832" s="21">
        <v>215.21903972934166</v>
      </c>
      <c r="AM832" s="16">
        <f t="shared" si="180"/>
        <v>1.2269159677565427</v>
      </c>
      <c r="AN832" s="16">
        <f t="shared" si="181"/>
        <v>2.1521903972934164</v>
      </c>
      <c r="AO832" s="27">
        <v>0.35637213868675643</v>
      </c>
      <c r="AP832" s="27">
        <v>0.29691863255469042</v>
      </c>
    </row>
    <row r="833" spans="1:42" customFormat="1" x14ac:dyDescent="0.25">
      <c r="A833" t="str">
        <f t="shared" si="182"/>
        <v>46204ColombiaOrange S.A.Orange</v>
      </c>
      <c r="B833" t="str">
        <f t="shared" si="169"/>
        <v>46204ColombiaOrange</v>
      </c>
      <c r="C833" s="11">
        <v>46204</v>
      </c>
      <c r="D833" s="12" t="s">
        <v>18</v>
      </c>
      <c r="E833" s="12" t="s">
        <v>227</v>
      </c>
      <c r="F833" s="12" t="s">
        <v>152</v>
      </c>
      <c r="G833" s="12" t="s">
        <v>153</v>
      </c>
      <c r="H833" s="12" t="s">
        <v>63</v>
      </c>
      <c r="I833" s="12" t="s">
        <v>64</v>
      </c>
      <c r="J833" s="13">
        <v>130027.68159448409</v>
      </c>
      <c r="K833" s="14">
        <v>0.15216022675573623</v>
      </c>
      <c r="L833" s="15">
        <v>0.164437</v>
      </c>
      <c r="M833" s="16">
        <v>32257.916646000001</v>
      </c>
      <c r="N833" s="17">
        <f t="shared" si="170"/>
        <v>5304.3950395183019</v>
      </c>
      <c r="O833" s="16">
        <f t="shared" si="171"/>
        <v>4908.3719115229987</v>
      </c>
      <c r="P833" s="14">
        <v>3.8592237997108508E-2</v>
      </c>
      <c r="Q833" s="15">
        <v>4.0660000000000002E-2</v>
      </c>
      <c r="R833" s="13">
        <v>33387.916645999998</v>
      </c>
      <c r="S833" s="17">
        <f t="shared" si="172"/>
        <v>1357.55269082636</v>
      </c>
      <c r="T833" s="16">
        <f t="shared" si="173"/>
        <v>1288.5144254300528</v>
      </c>
      <c r="U833" s="14">
        <v>0.24830057508502837</v>
      </c>
      <c r="V833" s="15">
        <v>0.1296820135781403</v>
      </c>
      <c r="W833" s="13">
        <v>26666.923055555555</v>
      </c>
      <c r="X833" s="17">
        <f t="shared" si="174"/>
        <v>3458.2202777777779</v>
      </c>
      <c r="Y833" s="16">
        <f t="shared" si="175"/>
        <v>6621.4123304426466</v>
      </c>
      <c r="Z833" s="14">
        <v>0.69</v>
      </c>
      <c r="AA833" s="15">
        <v>0.72077680171831415</v>
      </c>
      <c r="AB833" s="13">
        <v>130027.68159448409</v>
      </c>
      <c r="AC833" s="16">
        <f t="shared" si="176"/>
        <v>93720.936474519549</v>
      </c>
      <c r="AD833" s="16">
        <f t="shared" si="177"/>
        <v>89719.100300194012</v>
      </c>
      <c r="AE833" s="14">
        <v>4.5699999999999998E-2</v>
      </c>
      <c r="AF833" s="14">
        <v>3.4090909090000003E-2</v>
      </c>
      <c r="AG833" s="22">
        <v>176</v>
      </c>
      <c r="AH833" s="17">
        <f t="shared" si="178"/>
        <v>5.9999999998400009</v>
      </c>
      <c r="AI833" s="17">
        <f t="shared" si="179"/>
        <v>8.0431999999999988</v>
      </c>
      <c r="AJ833" s="14">
        <v>0.01</v>
      </c>
      <c r="AK833" s="15">
        <v>1.2969668920953359E-2</v>
      </c>
      <c r="AL833" s="21">
        <v>1181.8770455891399</v>
      </c>
      <c r="AM833" s="16">
        <f t="shared" si="180"/>
        <v>15.328553986565645</v>
      </c>
      <c r="AN833" s="16">
        <f t="shared" si="181"/>
        <v>11.8187704558914</v>
      </c>
      <c r="AO833" s="27">
        <v>0.32761440311834084</v>
      </c>
      <c r="AP833" s="27">
        <v>0.18433450716866681</v>
      </c>
    </row>
    <row r="834" spans="1:42" customFormat="1" x14ac:dyDescent="0.25">
      <c r="A834" t="str">
        <f t="shared" si="182"/>
        <v>46204ColombiaOrange S.A.MASORANGE S.L</v>
      </c>
      <c r="B834" t="str">
        <f t="shared" ref="B834:B897" si="183">C834&amp;D834&amp;G834</f>
        <v>46204ColombiaMASORANGE S.L</v>
      </c>
      <c r="C834" s="11">
        <v>46204</v>
      </c>
      <c r="D834" s="12" t="s">
        <v>18</v>
      </c>
      <c r="E834" s="12" t="s">
        <v>227</v>
      </c>
      <c r="F834" s="12" t="s">
        <v>152</v>
      </c>
      <c r="G834" s="12" t="s">
        <v>154</v>
      </c>
      <c r="H834" s="12" t="s">
        <v>63</v>
      </c>
      <c r="I834" s="12" t="s">
        <v>64</v>
      </c>
      <c r="J834" s="13">
        <v>124998.79854531099</v>
      </c>
      <c r="K834" s="14">
        <v>0.17515653554756752</v>
      </c>
      <c r="L834" s="15">
        <v>0.252077</v>
      </c>
      <c r="M834" s="16">
        <v>144362.24971900001</v>
      </c>
      <c r="N834" s="17">
        <f t="shared" ref="N834:N897" si="184">M834*L834</f>
        <v>36390.402822416363</v>
      </c>
      <c r="O834" s="16">
        <f t="shared" ref="O834:O897" si="185">M834*K834</f>
        <v>25285.991524632846</v>
      </c>
      <c r="P834" s="14">
        <v>6.8264615491992392E-2</v>
      </c>
      <c r="Q834" s="15">
        <v>9.2558000000000001E-2</v>
      </c>
      <c r="R834" s="13">
        <v>146179.74971900001</v>
      </c>
      <c r="S834" s="17">
        <f t="shared" ref="S834:S897" si="186">R834*Q834</f>
        <v>13530.105274491203</v>
      </c>
      <c r="T834" s="16">
        <f t="shared" ref="T834:T897" si="187">R834*P834</f>
        <v>9978.9044072832185</v>
      </c>
      <c r="U834" s="14">
        <v>0.21142492605695479</v>
      </c>
      <c r="V834" s="15">
        <v>0.22625395174025434</v>
      </c>
      <c r="W834" s="13">
        <v>120319.00222222222</v>
      </c>
      <c r="X834" s="17">
        <f t="shared" ref="X834:X897" si="188">W834*V834</f>
        <v>27222.649722222221</v>
      </c>
      <c r="Y834" s="16">
        <f t="shared" ref="Y834:Y897" si="189">W834*U834</f>
        <v>25438.436148079913</v>
      </c>
      <c r="Z834" s="14">
        <v>0.63500000000000001</v>
      </c>
      <c r="AA834" s="15">
        <v>0.67211551681771087</v>
      </c>
      <c r="AB834" s="13">
        <v>124998.79854531099</v>
      </c>
      <c r="AC834" s="16">
        <f t="shared" ref="AC834:AC897" si="190">AB834*AA834</f>
        <v>84013.632085874618</v>
      </c>
      <c r="AD834" s="16">
        <f t="shared" ref="AD834:AD897" si="191">AB834*Z834</f>
        <v>79374.237076272475</v>
      </c>
      <c r="AE834" s="14">
        <v>0.1022</v>
      </c>
      <c r="AF834" s="14">
        <v>0.119858989424</v>
      </c>
      <c r="AG834" s="22">
        <v>851</v>
      </c>
      <c r="AH834" s="17">
        <f t="shared" ref="AH834:AH897" si="192">AG834*AF834</f>
        <v>101.999999999824</v>
      </c>
      <c r="AI834" s="17">
        <f t="shared" ref="AI834:AI897" si="193">AG834*AE834</f>
        <v>86.972200000000001</v>
      </c>
      <c r="AJ834" s="14">
        <v>0.01</v>
      </c>
      <c r="AK834" s="15">
        <v>3.9702220605858859E-3</v>
      </c>
      <c r="AL834" s="21">
        <v>915.69182268404995</v>
      </c>
      <c r="AM834" s="16">
        <f t="shared" ref="AM834:AM897" si="194">AL834*AK834</f>
        <v>3.6354998751183145</v>
      </c>
      <c r="AN834" s="16">
        <f t="shared" ref="AN834:AN897" si="195">AL834*AJ834</f>
        <v>9.1569182268404994</v>
      </c>
      <c r="AO834" s="27">
        <v>0.32676697543265387</v>
      </c>
      <c r="AP834" s="27">
        <v>0.13211597214457571</v>
      </c>
    </row>
    <row r="835" spans="1:42" customFormat="1" x14ac:dyDescent="0.25">
      <c r="A835" t="str">
        <f t="shared" ref="A835:A898" si="196">C835&amp;D835&amp;F835&amp;G835</f>
        <v>46204ColombiaPayPalPayPal</v>
      </c>
      <c r="B835" t="str">
        <f t="shared" si="183"/>
        <v>46204ColombiaPayPal</v>
      </c>
      <c r="C835" s="11">
        <v>46204</v>
      </c>
      <c r="D835" s="12" t="s">
        <v>18</v>
      </c>
      <c r="E835" s="12" t="s">
        <v>227</v>
      </c>
      <c r="F835" s="12" t="s">
        <v>155</v>
      </c>
      <c r="G835" s="12" t="s">
        <v>155</v>
      </c>
      <c r="H835" s="12" t="s">
        <v>25</v>
      </c>
      <c r="I835" s="12" t="s">
        <v>26</v>
      </c>
      <c r="J835" s="13">
        <v>29521.856474080003</v>
      </c>
      <c r="K835" s="14">
        <v>8.0699509441879438E-2</v>
      </c>
      <c r="L835" s="15">
        <v>0.126082</v>
      </c>
      <c r="M835" s="16">
        <v>31877.25</v>
      </c>
      <c r="N835" s="17">
        <f t="shared" si="184"/>
        <v>4019.1474345000001</v>
      </c>
      <c r="O835" s="16">
        <f t="shared" si="185"/>
        <v>2572.4784373561515</v>
      </c>
      <c r="P835" s="14">
        <v>3.5514737096067353E-2</v>
      </c>
      <c r="Q835" s="15">
        <v>2.0712999999999999E-2</v>
      </c>
      <c r="R835" s="13">
        <v>34325.25</v>
      </c>
      <c r="S835" s="17">
        <f t="shared" si="186"/>
        <v>710.97890324999992</v>
      </c>
      <c r="T835" s="16">
        <f t="shared" si="187"/>
        <v>1219.0522295067858</v>
      </c>
      <c r="U835" s="14">
        <v>0.11046962208768411</v>
      </c>
      <c r="V835" s="15">
        <v>0.17800329799032355</v>
      </c>
      <c r="W835" s="13">
        <v>24312.786111111112</v>
      </c>
      <c r="X835" s="17">
        <f t="shared" si="188"/>
        <v>4327.7561111111108</v>
      </c>
      <c r="Y835" s="16">
        <f t="shared" si="189"/>
        <v>2685.8242935931398</v>
      </c>
      <c r="Z835" s="14">
        <v>0.84675</v>
      </c>
      <c r="AA835" s="15">
        <v>0.84702423049122455</v>
      </c>
      <c r="AB835" s="13">
        <v>29521.856474080003</v>
      </c>
      <c r="AC835" s="16">
        <f t="shared" si="190"/>
        <v>25005.727762629991</v>
      </c>
      <c r="AD835" s="16">
        <f t="shared" si="191"/>
        <v>24997.631969427242</v>
      </c>
      <c r="AE835" s="14">
        <v>0.03</v>
      </c>
      <c r="AF835" s="14">
        <v>5.2631578946999998E-2</v>
      </c>
      <c r="AG835" s="22">
        <v>190</v>
      </c>
      <c r="AH835" s="17">
        <f t="shared" si="192"/>
        <v>9.9999999999299991</v>
      </c>
      <c r="AI835" s="17">
        <f t="shared" si="193"/>
        <v>5.7</v>
      </c>
      <c r="AJ835" s="14">
        <v>0.01</v>
      </c>
      <c r="AK835" s="15">
        <v>7.5239523617465906E-3</v>
      </c>
      <c r="AL835" s="21">
        <v>411.81290683022422</v>
      </c>
      <c r="AM835" s="16">
        <f t="shared" si="194"/>
        <v>3.0984606929429943</v>
      </c>
      <c r="AN835" s="16">
        <f t="shared" si="195"/>
        <v>4.1181290683022427</v>
      </c>
      <c r="AO835" s="27">
        <v>0.51851126075861698</v>
      </c>
      <c r="AP835" s="27">
        <v>0.23518810818257804</v>
      </c>
    </row>
    <row r="836" spans="1:42" customFormat="1" x14ac:dyDescent="0.25">
      <c r="A836" t="str">
        <f t="shared" si="196"/>
        <v>46204PeruPeopleConnectPeopleConnect</v>
      </c>
      <c r="B836" t="str">
        <f t="shared" si="183"/>
        <v>46204PeruPeopleConnect</v>
      </c>
      <c r="C836" s="11">
        <v>46204</v>
      </c>
      <c r="D836" s="12" t="s">
        <v>39</v>
      </c>
      <c r="E836" s="12" t="s">
        <v>227</v>
      </c>
      <c r="F836" s="12" t="s">
        <v>156</v>
      </c>
      <c r="G836" s="12" t="s">
        <v>156</v>
      </c>
      <c r="H836" s="12" t="s">
        <v>32</v>
      </c>
      <c r="I836" s="12" t="s">
        <v>33</v>
      </c>
      <c r="J836" s="13">
        <v>7721.9700000000012</v>
      </c>
      <c r="K836" s="14">
        <v>0.11957309384575647</v>
      </c>
      <c r="L836" s="15">
        <v>0.16525400000000001</v>
      </c>
      <c r="M836" s="16">
        <v>8422</v>
      </c>
      <c r="N836" s="17">
        <f t="shared" si="184"/>
        <v>1391.7691880000002</v>
      </c>
      <c r="O836" s="16">
        <f t="shared" si="185"/>
        <v>1007.044596368961</v>
      </c>
      <c r="P836" s="14">
        <v>8.4281479887300392E-2</v>
      </c>
      <c r="Q836" s="15">
        <v>5.9612999999999999E-2</v>
      </c>
      <c r="R836" s="13">
        <v>9083.5</v>
      </c>
      <c r="S836" s="17">
        <f t="shared" si="186"/>
        <v>541.49468549999995</v>
      </c>
      <c r="T836" s="16">
        <f t="shared" si="187"/>
        <v>765.57082255629314</v>
      </c>
      <c r="U836" s="14">
        <v>0</v>
      </c>
      <c r="V836" s="15">
        <v>3.3017365493767638E-2</v>
      </c>
      <c r="W836" s="13">
        <v>6934.9533333333329</v>
      </c>
      <c r="X836" s="17">
        <f t="shared" si="188"/>
        <v>228.97388888888884</v>
      </c>
      <c r="Y836" s="16">
        <f t="shared" si="189"/>
        <v>0</v>
      </c>
      <c r="Z836" s="14">
        <v>0.93007154396491964</v>
      </c>
      <c r="AA836" s="15">
        <v>0.91636978646640677</v>
      </c>
      <c r="AB836" s="13">
        <v>7721.9700000000012</v>
      </c>
      <c r="AC836" s="16">
        <f t="shared" si="190"/>
        <v>7076.18</v>
      </c>
      <c r="AD836" s="16">
        <f t="shared" si="191"/>
        <v>7181.984560350792</v>
      </c>
      <c r="AE836" s="14">
        <v>6.4799999999999996E-2</v>
      </c>
      <c r="AF836" s="14">
        <v>2.1276595743999999E-2</v>
      </c>
      <c r="AG836" s="22">
        <v>47</v>
      </c>
      <c r="AH836" s="17">
        <f t="shared" si="192"/>
        <v>0.99999999996799993</v>
      </c>
      <c r="AI836" s="17">
        <f t="shared" si="193"/>
        <v>3.0455999999999999</v>
      </c>
      <c r="AJ836" s="14">
        <v>0.01</v>
      </c>
      <c r="AK836" s="15">
        <v>6.0263326602531366E-3</v>
      </c>
      <c r="AL836" s="21">
        <v>99.892074333333341</v>
      </c>
      <c r="AM836" s="16">
        <f t="shared" si="194"/>
        <v>0.60198287005540074</v>
      </c>
      <c r="AN836" s="16">
        <f t="shared" si="195"/>
        <v>0.99892074333333347</v>
      </c>
      <c r="AO836" s="27">
        <v>0.3578167662226947</v>
      </c>
      <c r="AP836" s="27">
        <v>0.38020667810541225</v>
      </c>
    </row>
    <row r="837" spans="1:42" customFormat="1" x14ac:dyDescent="0.25">
      <c r="A837" t="str">
        <f t="shared" si="196"/>
        <v>46204ColombiaPhilip MorrisPhilip Morris</v>
      </c>
      <c r="B837" t="str">
        <f t="shared" si="183"/>
        <v>46204ColombiaPhilip Morris</v>
      </c>
      <c r="C837" s="11">
        <v>46204</v>
      </c>
      <c r="D837" s="12" t="s">
        <v>18</v>
      </c>
      <c r="E837" s="12" t="s">
        <v>227</v>
      </c>
      <c r="F837" s="12" t="s">
        <v>157</v>
      </c>
      <c r="G837" s="12" t="s">
        <v>157</v>
      </c>
      <c r="H837" s="12" t="s">
        <v>36</v>
      </c>
      <c r="I837" s="12" t="s">
        <v>37</v>
      </c>
      <c r="J837" s="13">
        <v>2284.2499999999995</v>
      </c>
      <c r="K837" s="14">
        <v>8.2500689694163784E-2</v>
      </c>
      <c r="L837" s="15">
        <v>0.15896199999999999</v>
      </c>
      <c r="M837" s="16">
        <v>2575</v>
      </c>
      <c r="N837" s="17">
        <f t="shared" si="184"/>
        <v>409.32714999999996</v>
      </c>
      <c r="O837" s="16">
        <f t="shared" si="185"/>
        <v>212.43927596247175</v>
      </c>
      <c r="P837" s="14">
        <v>2.7249018761267407E-2</v>
      </c>
      <c r="Q837" s="15">
        <v>7.7940999999999996E-2</v>
      </c>
      <c r="R837" s="13">
        <v>2643</v>
      </c>
      <c r="S837" s="17">
        <f t="shared" si="186"/>
        <v>205.998063</v>
      </c>
      <c r="T837" s="16">
        <f t="shared" si="187"/>
        <v>72.019156586029752</v>
      </c>
      <c r="U837" s="14">
        <v>4.0308995783009206E-2</v>
      </c>
      <c r="V837" s="15">
        <v>4.5731002041896063E-2</v>
      </c>
      <c r="W837" s="13">
        <v>2647.7297222222223</v>
      </c>
      <c r="X837" s="17">
        <f t="shared" si="188"/>
        <v>121.08333333333334</v>
      </c>
      <c r="Y837" s="16">
        <f t="shared" si="189"/>
        <v>106.7273262076037</v>
      </c>
      <c r="Z837" s="14">
        <v>0.94</v>
      </c>
      <c r="AA837" s="15">
        <v>0.95830141178281314</v>
      </c>
      <c r="AB837" s="13">
        <v>2284.2499999999995</v>
      </c>
      <c r="AC837" s="16">
        <f t="shared" si="190"/>
        <v>2188.9999998648905</v>
      </c>
      <c r="AD837" s="16">
        <f t="shared" si="191"/>
        <v>2147.1949999999993</v>
      </c>
      <c r="AE837" s="14">
        <v>9.3600000000000003E-2</v>
      </c>
      <c r="AF837" s="14">
        <v>0.166666666666</v>
      </c>
      <c r="AG837" s="22">
        <v>18</v>
      </c>
      <c r="AH837" s="17">
        <f t="shared" si="192"/>
        <v>2.9999999999879998</v>
      </c>
      <c r="AI837" s="17">
        <f t="shared" si="193"/>
        <v>1.6848000000000001</v>
      </c>
      <c r="AJ837" s="14">
        <v>0.01</v>
      </c>
      <c r="AK837" s="15">
        <v>8.3317806917784353E-3</v>
      </c>
      <c r="AL837" s="21">
        <v>2.5615469354196669</v>
      </c>
      <c r="AM837" s="16">
        <f t="shared" si="194"/>
        <v>2.1342247297613803E-2</v>
      </c>
      <c r="AN837" s="16">
        <f t="shared" si="195"/>
        <v>2.561546935419667E-2</v>
      </c>
      <c r="AO837" s="27">
        <v>0.35551507574947422</v>
      </c>
      <c r="AP837" s="27">
        <v>0.42500066115864921</v>
      </c>
    </row>
    <row r="838" spans="1:42" customFormat="1" x14ac:dyDescent="0.25">
      <c r="A838" t="str">
        <f t="shared" si="196"/>
        <v>46204PeruPricelinePriceline</v>
      </c>
      <c r="B838" t="str">
        <f t="shared" si="183"/>
        <v>46204PeruPriceline</v>
      </c>
      <c r="C838" s="11">
        <v>46204</v>
      </c>
      <c r="D838" s="12" t="s">
        <v>39</v>
      </c>
      <c r="E838" s="12" t="s">
        <v>227</v>
      </c>
      <c r="F838" s="12" t="s">
        <v>158</v>
      </c>
      <c r="G838" s="12" t="s">
        <v>158</v>
      </c>
      <c r="H838" s="12" t="s">
        <v>28</v>
      </c>
      <c r="I838" s="12" t="s">
        <v>29</v>
      </c>
      <c r="J838" s="13">
        <v>11906.970000000003</v>
      </c>
      <c r="K838" s="14">
        <v>0.17668282827992776</v>
      </c>
      <c r="L838" s="15">
        <v>0.21345500000000001</v>
      </c>
      <c r="M838" s="16">
        <v>13258.349989</v>
      </c>
      <c r="N838" s="17">
        <f t="shared" si="184"/>
        <v>2830.0610969019949</v>
      </c>
      <c r="O838" s="16">
        <f t="shared" si="185"/>
        <v>2342.522774381669</v>
      </c>
      <c r="P838" s="14">
        <v>0.1284976234252902</v>
      </c>
      <c r="Q838" s="15">
        <v>7.3165999999999995E-2</v>
      </c>
      <c r="R838" s="13">
        <v>13972.766656</v>
      </c>
      <c r="S838" s="17">
        <f t="shared" si="186"/>
        <v>1022.3314451528959</v>
      </c>
      <c r="T838" s="16">
        <f t="shared" si="187"/>
        <v>1795.4673079721395</v>
      </c>
      <c r="U838" s="14">
        <v>0.16419796192327787</v>
      </c>
      <c r="V838" s="15">
        <v>0.12030484148600541</v>
      </c>
      <c r="W838" s="13">
        <v>11846.666944444443</v>
      </c>
      <c r="X838" s="17">
        <f t="shared" si="188"/>
        <v>1425.2113888888889</v>
      </c>
      <c r="Y838" s="16">
        <f t="shared" si="189"/>
        <v>1945.1985678616434</v>
      </c>
      <c r="Z838" s="14">
        <v>0.92226574887438495</v>
      </c>
      <c r="AA838" s="15">
        <v>0.8323511355113854</v>
      </c>
      <c r="AB838" s="13">
        <v>11906.970000000003</v>
      </c>
      <c r="AC838" s="16">
        <f t="shared" si="190"/>
        <v>9910.7800000000025</v>
      </c>
      <c r="AD838" s="16">
        <f t="shared" si="191"/>
        <v>10981.390603874837</v>
      </c>
      <c r="AE838" s="14">
        <v>8.2900000000000001E-2</v>
      </c>
      <c r="AF838" s="14">
        <v>0.137931034482</v>
      </c>
      <c r="AG838" s="22">
        <v>116</v>
      </c>
      <c r="AH838" s="17">
        <f t="shared" si="192"/>
        <v>15.999999999912001</v>
      </c>
      <c r="AI838" s="17">
        <f t="shared" si="193"/>
        <v>9.6164000000000005</v>
      </c>
      <c r="AJ838" s="14">
        <v>0.01</v>
      </c>
      <c r="AK838" s="15">
        <v>8.3997112995729505E-3</v>
      </c>
      <c r="AL838" s="21">
        <v>213.10976375000001</v>
      </c>
      <c r="AM838" s="16">
        <f t="shared" si="194"/>
        <v>1.7900604906201971</v>
      </c>
      <c r="AN838" s="16">
        <f t="shared" si="195"/>
        <v>2.1310976375000004</v>
      </c>
      <c r="AO838" s="27">
        <v>0.35103764251586544</v>
      </c>
      <c r="AP838" s="27">
        <v>0.40014309419262462</v>
      </c>
    </row>
    <row r="839" spans="1:42" customFormat="1" x14ac:dyDescent="0.25">
      <c r="A839" t="str">
        <f t="shared" si="196"/>
        <v>46204PeruProctor FinancialProctor</v>
      </c>
      <c r="B839" t="str">
        <f t="shared" si="183"/>
        <v>46204PeruProctor</v>
      </c>
      <c r="C839" s="11">
        <v>46204</v>
      </c>
      <c r="D839" s="12" t="s">
        <v>39</v>
      </c>
      <c r="E839" s="12" t="s">
        <v>227</v>
      </c>
      <c r="F839" s="12" t="s">
        <v>159</v>
      </c>
      <c r="G839" s="12" t="s">
        <v>160</v>
      </c>
      <c r="H839" s="12" t="s">
        <v>32</v>
      </c>
      <c r="I839" s="12" t="s">
        <v>33</v>
      </c>
      <c r="J839" s="13">
        <v>4466.5899999999992</v>
      </c>
      <c r="K839" s="14">
        <v>0.16014226368740297</v>
      </c>
      <c r="L839" s="15">
        <v>0.190223</v>
      </c>
      <c r="M839" s="16">
        <v>4961</v>
      </c>
      <c r="N839" s="17">
        <f t="shared" si="184"/>
        <v>943.69630300000006</v>
      </c>
      <c r="O839" s="16">
        <f t="shared" si="185"/>
        <v>794.46577015320611</v>
      </c>
      <c r="P839" s="14">
        <v>9.0000000000000011E-2</v>
      </c>
      <c r="Q839" s="15">
        <v>4.7489000000000003E-2</v>
      </c>
      <c r="R839" s="13">
        <v>5311.75</v>
      </c>
      <c r="S839" s="17">
        <f t="shared" si="186"/>
        <v>252.24969575000003</v>
      </c>
      <c r="T839" s="16">
        <f t="shared" si="187"/>
        <v>478.05750000000006</v>
      </c>
      <c r="U839" s="14">
        <v>0</v>
      </c>
      <c r="V839" s="15">
        <v>3.9019490650983786E-3</v>
      </c>
      <c r="W839" s="13">
        <v>4102.4369444444437</v>
      </c>
      <c r="X839" s="17">
        <f t="shared" si="188"/>
        <v>16.007500000000046</v>
      </c>
      <c r="Y839" s="16">
        <f t="shared" si="189"/>
        <v>0</v>
      </c>
      <c r="Z839" s="14">
        <v>0.93007154396491964</v>
      </c>
      <c r="AA839" s="15">
        <v>0.96124560346931343</v>
      </c>
      <c r="AB839" s="13">
        <v>4466.5899999999992</v>
      </c>
      <c r="AC839" s="16">
        <f t="shared" si="190"/>
        <v>4293.49</v>
      </c>
      <c r="AD839" s="16">
        <f t="shared" si="191"/>
        <v>4154.2482575582699</v>
      </c>
      <c r="AE839" s="14">
        <v>0.1055</v>
      </c>
      <c r="AF839" s="14">
        <v>0.23809523809499999</v>
      </c>
      <c r="AG839" s="22">
        <v>21</v>
      </c>
      <c r="AH839" s="17">
        <f t="shared" si="192"/>
        <v>4.9999999999949996</v>
      </c>
      <c r="AI839" s="17">
        <f t="shared" si="193"/>
        <v>2.2155</v>
      </c>
      <c r="AJ839" s="14">
        <v>0.01</v>
      </c>
      <c r="AK839" s="15">
        <v>8.8299154324655779E-3</v>
      </c>
      <c r="AL839" s="21">
        <v>45.260540416666664</v>
      </c>
      <c r="AM839" s="16">
        <f t="shared" si="194"/>
        <v>0.39964674430685698</v>
      </c>
      <c r="AN839" s="16">
        <f t="shared" si="195"/>
        <v>0.45260540416666667</v>
      </c>
      <c r="AO839" s="27">
        <v>0.20943298077421474</v>
      </c>
      <c r="AP839" s="27">
        <v>0.2944057857383669</v>
      </c>
    </row>
    <row r="840" spans="1:42" customFormat="1" x14ac:dyDescent="0.25">
      <c r="A840" t="str">
        <f t="shared" si="196"/>
        <v>46204ColombiaRebelRebel LATAM</v>
      </c>
      <c r="B840" t="str">
        <f t="shared" si="183"/>
        <v>46204ColombiaRebel LATAM</v>
      </c>
      <c r="C840" s="11">
        <v>46204</v>
      </c>
      <c r="D840" s="12" t="s">
        <v>18</v>
      </c>
      <c r="E840" s="12" t="s">
        <v>227</v>
      </c>
      <c r="F840" s="12" t="s">
        <v>163</v>
      </c>
      <c r="G840" s="12" t="s">
        <v>164</v>
      </c>
      <c r="H840" s="12" t="s">
        <v>21</v>
      </c>
      <c r="I840" s="12" t="s">
        <v>22</v>
      </c>
      <c r="J840" s="13">
        <v>368605.09000000008</v>
      </c>
      <c r="K840" s="14">
        <v>0.15687000000000001</v>
      </c>
      <c r="L840" s="15">
        <v>0.19269</v>
      </c>
      <c r="M840" s="16">
        <v>426547.33359499997</v>
      </c>
      <c r="N840" s="17">
        <f t="shared" si="184"/>
        <v>82191.405710420542</v>
      </c>
      <c r="O840" s="16">
        <f t="shared" si="185"/>
        <v>66912.480221047648</v>
      </c>
      <c r="P840" s="14">
        <v>4.9500000000000002E-2</v>
      </c>
      <c r="Q840" s="15">
        <v>6.3292000000000001E-2</v>
      </c>
      <c r="R840" s="13">
        <v>437835</v>
      </c>
      <c r="S840" s="17">
        <f t="shared" si="186"/>
        <v>27711.452820000002</v>
      </c>
      <c r="T840" s="16">
        <f t="shared" si="187"/>
        <v>21672.8325</v>
      </c>
      <c r="U840" s="14">
        <v>0.16106034022097943</v>
      </c>
      <c r="V840" s="15">
        <v>0.15522150005671093</v>
      </c>
      <c r="W840" s="13">
        <v>340851.38</v>
      </c>
      <c r="X840" s="17">
        <f t="shared" si="188"/>
        <v>52907.462500000001</v>
      </c>
      <c r="Y840" s="16">
        <f t="shared" si="189"/>
        <v>54897.639227590342</v>
      </c>
      <c r="Z840" s="14">
        <v>0.86429999999999996</v>
      </c>
      <c r="AA840" s="15">
        <v>0.83013465712044299</v>
      </c>
      <c r="AB840" s="13">
        <v>368605.09000000008</v>
      </c>
      <c r="AC840" s="16">
        <f t="shared" si="190"/>
        <v>305991.8600000001</v>
      </c>
      <c r="AD840" s="16">
        <f t="shared" si="191"/>
        <v>318585.37928700005</v>
      </c>
      <c r="AE840" s="14">
        <v>5.2699999999999997E-2</v>
      </c>
      <c r="AF840" s="14">
        <v>6.5199999999999994E-2</v>
      </c>
      <c r="AG840" s="22">
        <v>2500</v>
      </c>
      <c r="AH840" s="17">
        <f t="shared" si="192"/>
        <v>162.99999999999997</v>
      </c>
      <c r="AI840" s="17">
        <f t="shared" si="193"/>
        <v>131.75</v>
      </c>
      <c r="AJ840" s="14">
        <v>0.01</v>
      </c>
      <c r="AK840" s="15">
        <v>1.1356281014246643E-2</v>
      </c>
      <c r="AL840" s="21">
        <v>3057.4092395833422</v>
      </c>
      <c r="AM840" s="16">
        <f t="shared" si="194"/>
        <v>34.720798500262575</v>
      </c>
      <c r="AN840" s="16">
        <f t="shared" si="195"/>
        <v>30.574092395833421</v>
      </c>
      <c r="AO840" s="27">
        <v>0.20454395274905948</v>
      </c>
      <c r="AP840" s="27">
        <v>8.6313606997672765E-2</v>
      </c>
    </row>
    <row r="841" spans="1:42" customFormat="1" x14ac:dyDescent="0.25">
      <c r="A841" t="str">
        <f t="shared" si="196"/>
        <v>46204ColombiaRedebanRedeban</v>
      </c>
      <c r="B841" t="str">
        <f t="shared" si="183"/>
        <v>46204ColombiaRedeban</v>
      </c>
      <c r="C841" s="11">
        <v>46204</v>
      </c>
      <c r="D841" s="12" t="s">
        <v>18</v>
      </c>
      <c r="E841" s="12" t="s">
        <v>227</v>
      </c>
      <c r="F841" s="12" t="s">
        <v>165</v>
      </c>
      <c r="G841" s="12" t="s">
        <v>165</v>
      </c>
      <c r="H841" s="12" t="s">
        <v>36</v>
      </c>
      <c r="I841" s="12" t="s">
        <v>37</v>
      </c>
      <c r="J841" s="13">
        <v>6122.3719999999985</v>
      </c>
      <c r="K841" s="14">
        <v>6.3000000000000014E-2</v>
      </c>
      <c r="L841" s="15">
        <v>0.13363800000000001</v>
      </c>
      <c r="M841" s="16">
        <v>5973.25</v>
      </c>
      <c r="N841" s="17">
        <f t="shared" si="184"/>
        <v>798.25318350000009</v>
      </c>
      <c r="O841" s="16">
        <f t="shared" si="185"/>
        <v>376.31475000000006</v>
      </c>
      <c r="P841" s="14">
        <v>9.5185349275279107E-3</v>
      </c>
      <c r="Q841" s="15">
        <v>2.7695999999999998E-2</v>
      </c>
      <c r="R841" s="13">
        <v>6065.75</v>
      </c>
      <c r="S841" s="17">
        <f t="shared" si="186"/>
        <v>167.99701199999998</v>
      </c>
      <c r="T841" s="16">
        <f t="shared" si="187"/>
        <v>57.737053236652422</v>
      </c>
      <c r="U841" s="14">
        <v>0</v>
      </c>
      <c r="V841" s="15">
        <v>0</v>
      </c>
      <c r="W841" s="13">
        <v>5207.6883333333335</v>
      </c>
      <c r="X841" s="17">
        <f t="shared" si="188"/>
        <v>0</v>
      </c>
      <c r="Y841" s="16">
        <f t="shared" si="189"/>
        <v>0</v>
      </c>
      <c r="Z841" s="14">
        <v>0.94</v>
      </c>
      <c r="AA841" s="15">
        <v>0.92130283448963923</v>
      </c>
      <c r="AB841" s="13">
        <v>6122.3719999999985</v>
      </c>
      <c r="AC841" s="16">
        <f t="shared" si="190"/>
        <v>5640.5586774000003</v>
      </c>
      <c r="AD841" s="16">
        <f t="shared" si="191"/>
        <v>5755.0296799999978</v>
      </c>
      <c r="AE841" s="14">
        <v>0.05</v>
      </c>
      <c r="AF841" s="14">
        <v>4.8780487804000003E-2</v>
      </c>
      <c r="AG841" s="22">
        <v>41</v>
      </c>
      <c r="AH841" s="17">
        <f t="shared" si="192"/>
        <v>1.9999999999640001</v>
      </c>
      <c r="AI841" s="17">
        <f t="shared" si="193"/>
        <v>2.0500000000000003</v>
      </c>
      <c r="AJ841" s="14">
        <v>0.01</v>
      </c>
      <c r="AK841" s="15">
        <v>6.7046646473687115E-3</v>
      </c>
      <c r="AL841" s="21">
        <v>51.346341299320756</v>
      </c>
      <c r="AM841" s="16">
        <f t="shared" si="194"/>
        <v>0.34425999928128392</v>
      </c>
      <c r="AN841" s="16">
        <f t="shared" si="195"/>
        <v>0.51346341299320752</v>
      </c>
      <c r="AO841" s="27">
        <v>0.4598716137391235</v>
      </c>
      <c r="AP841" s="27">
        <v>0.43085912145140048</v>
      </c>
    </row>
    <row r="842" spans="1:42" customFormat="1" x14ac:dyDescent="0.25">
      <c r="A842" t="str">
        <f t="shared" si="196"/>
        <v>46204ColombiaRepsolRepsol</v>
      </c>
      <c r="B842" t="str">
        <f t="shared" si="183"/>
        <v>46204ColombiaRepsol</v>
      </c>
      <c r="C842" s="11">
        <v>46204</v>
      </c>
      <c r="D842" s="12" t="s">
        <v>18</v>
      </c>
      <c r="E842" s="12" t="s">
        <v>227</v>
      </c>
      <c r="F842" s="12" t="s">
        <v>166</v>
      </c>
      <c r="G842" s="12" t="s">
        <v>166</v>
      </c>
      <c r="H842" s="12" t="s">
        <v>63</v>
      </c>
      <c r="I842" s="12" t="s">
        <v>64</v>
      </c>
      <c r="J842" s="13">
        <v>9596.9300001209958</v>
      </c>
      <c r="K842" s="14">
        <v>0.24098418289416765</v>
      </c>
      <c r="L842" s="15">
        <v>0.17411499999999999</v>
      </c>
      <c r="M842" s="16">
        <v>10220</v>
      </c>
      <c r="N842" s="17">
        <f t="shared" si="184"/>
        <v>1779.4552999999999</v>
      </c>
      <c r="O842" s="16">
        <f t="shared" si="185"/>
        <v>2462.8583491783934</v>
      </c>
      <c r="P842" s="14">
        <v>8.2138149586583165E-2</v>
      </c>
      <c r="Q842" s="15">
        <v>4.6497999999999998E-2</v>
      </c>
      <c r="R842" s="13">
        <v>10430.5</v>
      </c>
      <c r="S842" s="17">
        <f t="shared" si="186"/>
        <v>484.997389</v>
      </c>
      <c r="T842" s="16">
        <f t="shared" si="187"/>
        <v>856.74196926285572</v>
      </c>
      <c r="U842" s="14">
        <v>0.24150149812334745</v>
      </c>
      <c r="V842" s="15">
        <v>0.16484077318263043</v>
      </c>
      <c r="W842" s="13">
        <v>8771.0483333333323</v>
      </c>
      <c r="X842" s="17">
        <f t="shared" si="188"/>
        <v>1445.8263888888885</v>
      </c>
      <c r="Y842" s="16">
        <f t="shared" si="189"/>
        <v>2118.2213126122897</v>
      </c>
      <c r="Z842" s="14">
        <v>0.6</v>
      </c>
      <c r="AA842" s="15">
        <v>0.65434184985675914</v>
      </c>
      <c r="AB842" s="13">
        <v>9596.9300001209958</v>
      </c>
      <c r="AC842" s="16">
        <f t="shared" si="190"/>
        <v>6279.6729292250002</v>
      </c>
      <c r="AD842" s="16">
        <f t="shared" si="191"/>
        <v>5758.1580000725971</v>
      </c>
      <c r="AE842" s="14">
        <v>0.1883</v>
      </c>
      <c r="AF842" s="14">
        <v>0.164383561643</v>
      </c>
      <c r="AG842" s="22">
        <v>73</v>
      </c>
      <c r="AH842" s="17">
        <f t="shared" si="192"/>
        <v>11.999999999939</v>
      </c>
      <c r="AI842" s="17">
        <f t="shared" si="193"/>
        <v>13.745899999999999</v>
      </c>
      <c r="AJ842" s="14">
        <v>0.01</v>
      </c>
      <c r="AK842" s="15">
        <v>9.4162835209247002E-3</v>
      </c>
      <c r="AL842" s="21">
        <v>85.325999999999993</v>
      </c>
      <c r="AM842" s="16">
        <f t="shared" si="194"/>
        <v>0.80345380770642094</v>
      </c>
      <c r="AN842" s="16">
        <f t="shared" si="195"/>
        <v>0.85325999999999991</v>
      </c>
      <c r="AO842" s="27">
        <v>0.21275640252026129</v>
      </c>
      <c r="AP842" s="27">
        <v>0.24769074687804496</v>
      </c>
    </row>
    <row r="843" spans="1:42" customFormat="1" x14ac:dyDescent="0.25">
      <c r="A843" t="str">
        <f t="shared" si="196"/>
        <v>46204ColombiaRing AmazonRing Amazon</v>
      </c>
      <c r="B843" t="str">
        <f t="shared" si="183"/>
        <v>46204ColombiaRing Amazon</v>
      </c>
      <c r="C843" s="11">
        <v>46204</v>
      </c>
      <c r="D843" s="12" t="s">
        <v>18</v>
      </c>
      <c r="E843" s="12" t="s">
        <v>227</v>
      </c>
      <c r="F843" s="12" t="s">
        <v>167</v>
      </c>
      <c r="G843" s="12" t="s">
        <v>167</v>
      </c>
      <c r="H843" s="12" t="s">
        <v>21</v>
      </c>
      <c r="I843" s="12" t="s">
        <v>22</v>
      </c>
      <c r="J843" s="13">
        <v>9717.0999999999985</v>
      </c>
      <c r="K843" s="14">
        <v>0.14361793133783401</v>
      </c>
      <c r="L843" s="15">
        <v>0.23474500000000001</v>
      </c>
      <c r="M843" s="16">
        <v>10369.416665999999</v>
      </c>
      <c r="N843" s="17">
        <f t="shared" si="184"/>
        <v>2434.1687152601698</v>
      </c>
      <c r="O843" s="16">
        <f t="shared" si="185"/>
        <v>1489.2341707509795</v>
      </c>
      <c r="P843" s="14">
        <v>4.4449258500328583E-2</v>
      </c>
      <c r="Q843" s="15">
        <v>0.107474</v>
      </c>
      <c r="R843" s="13">
        <v>10537.416665999999</v>
      </c>
      <c r="S843" s="17">
        <f t="shared" si="186"/>
        <v>1132.498318761684</v>
      </c>
      <c r="T843" s="16">
        <f t="shared" si="187"/>
        <v>468.38035731270452</v>
      </c>
      <c r="U843" s="14">
        <v>4.7560026736455444E-2</v>
      </c>
      <c r="V843" s="15">
        <v>3.0441493531948327E-3</v>
      </c>
      <c r="W843" s="13">
        <v>5215.3777777777777</v>
      </c>
      <c r="X843" s="17">
        <f t="shared" si="188"/>
        <v>15.876388888888926</v>
      </c>
      <c r="Y843" s="16">
        <f t="shared" si="189"/>
        <v>248.04350655182668</v>
      </c>
      <c r="Z843" s="14">
        <v>0.79910000000000003</v>
      </c>
      <c r="AA843" s="15">
        <v>0.70436344176760535</v>
      </c>
      <c r="AB843" s="13">
        <v>9717.0999999999985</v>
      </c>
      <c r="AC843" s="16">
        <f t="shared" si="190"/>
        <v>6844.3699999999972</v>
      </c>
      <c r="AD843" s="16">
        <f t="shared" si="191"/>
        <v>7764.9346099999993</v>
      </c>
      <c r="AE843" s="14">
        <v>5.4600000000000003E-2</v>
      </c>
      <c r="AF843" s="14">
        <v>9.0909090908999998E-2</v>
      </c>
      <c r="AG843" s="22">
        <v>66</v>
      </c>
      <c r="AH843" s="17">
        <f t="shared" si="192"/>
        <v>5.9999999999939995</v>
      </c>
      <c r="AI843" s="17">
        <f t="shared" si="193"/>
        <v>3.6036000000000001</v>
      </c>
      <c r="AJ843" s="14">
        <v>0.01</v>
      </c>
      <c r="AK843" s="15">
        <v>3.0746752921615866E-2</v>
      </c>
      <c r="AL843" s="21">
        <v>94.280931333333328</v>
      </c>
      <c r="AM843" s="16">
        <f t="shared" si="194"/>
        <v>2.8988325009258311</v>
      </c>
      <c r="AN843" s="16">
        <f t="shared" si="195"/>
        <v>0.94280931333333329</v>
      </c>
      <c r="AO843" s="27">
        <v>0.11572137889298766</v>
      </c>
      <c r="AP843" s="27">
        <v>8.3176288746390437E-2</v>
      </c>
    </row>
    <row r="844" spans="1:42" customFormat="1" x14ac:dyDescent="0.25">
      <c r="A844" t="str">
        <f t="shared" si="196"/>
        <v>46204ColombiaRobinhoodRobinhood</v>
      </c>
      <c r="B844" t="str">
        <f t="shared" si="183"/>
        <v>46204ColombiaRobinhood</v>
      </c>
      <c r="C844" s="11">
        <v>46204</v>
      </c>
      <c r="D844" s="12" t="s">
        <v>18</v>
      </c>
      <c r="E844" s="12" t="s">
        <v>227</v>
      </c>
      <c r="F844" s="12" t="s">
        <v>168</v>
      </c>
      <c r="G844" s="12" t="s">
        <v>168</v>
      </c>
      <c r="H844" s="12" t="s">
        <v>32</v>
      </c>
      <c r="I844" s="12" t="s">
        <v>33</v>
      </c>
      <c r="J844" s="13">
        <v>14247.599999999999</v>
      </c>
      <c r="K844" s="14">
        <v>0.16890776587730952</v>
      </c>
      <c r="L844" s="15">
        <v>0.119294</v>
      </c>
      <c r="M844" s="16">
        <v>14841.36666</v>
      </c>
      <c r="N844" s="17">
        <f t="shared" si="184"/>
        <v>1770.48599433804</v>
      </c>
      <c r="O844" s="16">
        <f t="shared" si="185"/>
        <v>2506.8220851065871</v>
      </c>
      <c r="P844" s="14">
        <v>6.6475320956095998E-2</v>
      </c>
      <c r="Q844" s="15">
        <v>4.6972E-2</v>
      </c>
      <c r="R844" s="13">
        <v>15908.36666</v>
      </c>
      <c r="S844" s="17">
        <f t="shared" si="186"/>
        <v>747.24779875351999</v>
      </c>
      <c r="T844" s="16">
        <f t="shared" si="187"/>
        <v>1057.513779610757</v>
      </c>
      <c r="U844" s="14">
        <v>6.8804074408484586E-2</v>
      </c>
      <c r="V844" s="15">
        <v>6.8776454057246042E-2</v>
      </c>
      <c r="W844" s="13">
        <v>15365.081666666669</v>
      </c>
      <c r="X844" s="17">
        <f t="shared" si="188"/>
        <v>1056.7558333333336</v>
      </c>
      <c r="Y844" s="16">
        <f t="shared" si="189"/>
        <v>1057.1802222857759</v>
      </c>
      <c r="Z844" s="14">
        <v>0.9</v>
      </c>
      <c r="AA844" s="15">
        <v>0.92106740784412822</v>
      </c>
      <c r="AB844" s="13">
        <v>14247.599999999999</v>
      </c>
      <c r="AC844" s="16">
        <f t="shared" si="190"/>
        <v>13123</v>
      </c>
      <c r="AD844" s="16">
        <f t="shared" si="191"/>
        <v>12822.839999999998</v>
      </c>
      <c r="AE844" s="14">
        <v>9.0999999999999998E-2</v>
      </c>
      <c r="AF844" s="14">
        <v>0.105263157894</v>
      </c>
      <c r="AG844" s="22">
        <v>76</v>
      </c>
      <c r="AH844" s="17">
        <f t="shared" si="192"/>
        <v>7.9999999999439995</v>
      </c>
      <c r="AI844" s="17">
        <f t="shared" si="193"/>
        <v>6.9159999999999995</v>
      </c>
      <c r="AJ844" s="14">
        <v>0.01</v>
      </c>
      <c r="AK844" s="15">
        <v>1.2600187665090109E-2</v>
      </c>
      <c r="AL844" s="21">
        <v>205.15623333333335</v>
      </c>
      <c r="AM844" s="16">
        <f t="shared" si="194"/>
        <v>2.5850070406630148</v>
      </c>
      <c r="AN844" s="16">
        <f t="shared" si="195"/>
        <v>2.0515623333333335</v>
      </c>
      <c r="AO844" s="27">
        <v>0.29005828757396779</v>
      </c>
      <c r="AP844" s="27">
        <v>0.34329921283059722</v>
      </c>
    </row>
    <row r="845" spans="1:42" customFormat="1" x14ac:dyDescent="0.25">
      <c r="A845" t="str">
        <f t="shared" si="196"/>
        <v>46204ColombiaSamsaraSamsara</v>
      </c>
      <c r="B845" t="str">
        <f t="shared" si="183"/>
        <v>46204ColombiaSamsara</v>
      </c>
      <c r="C845" s="11">
        <v>46204</v>
      </c>
      <c r="D845" s="12" t="s">
        <v>18</v>
      </c>
      <c r="E845" s="12" t="s">
        <v>227</v>
      </c>
      <c r="F845" s="12" t="s">
        <v>169</v>
      </c>
      <c r="G845" s="12" t="s">
        <v>169</v>
      </c>
      <c r="H845" s="12" t="s">
        <v>32</v>
      </c>
      <c r="I845" s="12" t="s">
        <v>33</v>
      </c>
      <c r="J845" s="13">
        <v>5944.1799999999985</v>
      </c>
      <c r="K845" s="14">
        <v>0.16764713330103806</v>
      </c>
      <c r="L845" s="15">
        <v>0.18656800000000001</v>
      </c>
      <c r="M845" s="16">
        <v>7117.3333240000002</v>
      </c>
      <c r="N845" s="17">
        <f t="shared" si="184"/>
        <v>1327.866643592032</v>
      </c>
      <c r="O845" s="16">
        <f t="shared" si="185"/>
        <v>1193.2005285165483</v>
      </c>
      <c r="P845" s="14">
        <v>4.037916989909477E-2</v>
      </c>
      <c r="Q845" s="15">
        <v>4.1356999999999998E-2</v>
      </c>
      <c r="R845" s="13">
        <v>7683.0833240000002</v>
      </c>
      <c r="S845" s="17">
        <f t="shared" si="186"/>
        <v>317.749277030668</v>
      </c>
      <c r="T845" s="16">
        <f t="shared" si="187"/>
        <v>310.23652688869782</v>
      </c>
      <c r="U845" s="14">
        <v>1.6332553701869718E-2</v>
      </c>
      <c r="V845" s="15">
        <v>5.3878586181087325E-2</v>
      </c>
      <c r="W845" s="13">
        <v>5337.9380555555563</v>
      </c>
      <c r="X845" s="17">
        <f t="shared" si="188"/>
        <v>287.60055555555573</v>
      </c>
      <c r="Y845" s="16">
        <f t="shared" si="189"/>
        <v>87.182159949615141</v>
      </c>
      <c r="Z845" s="14">
        <v>0.96</v>
      </c>
      <c r="AA845" s="15">
        <v>0.98562964109431439</v>
      </c>
      <c r="AB845" s="13">
        <v>5944.1799999999985</v>
      </c>
      <c r="AC845" s="16">
        <f t="shared" si="190"/>
        <v>5858.76</v>
      </c>
      <c r="AD845" s="16">
        <f t="shared" si="191"/>
        <v>5706.4127999999982</v>
      </c>
      <c r="AE845" s="14">
        <v>7.8E-2</v>
      </c>
      <c r="AF845" s="14">
        <v>7.4999999999999997E-2</v>
      </c>
      <c r="AG845" s="22">
        <v>40</v>
      </c>
      <c r="AH845" s="17">
        <f t="shared" si="192"/>
        <v>3</v>
      </c>
      <c r="AI845" s="17">
        <f t="shared" si="193"/>
        <v>3.12</v>
      </c>
      <c r="AJ845" s="14">
        <v>0.01</v>
      </c>
      <c r="AK845" s="15">
        <v>6.5066021623036751E-3</v>
      </c>
      <c r="AL845" s="21">
        <v>88.158869333333342</v>
      </c>
      <c r="AM845" s="16">
        <f t="shared" si="194"/>
        <v>0.57361468983051389</v>
      </c>
      <c r="AN845" s="16">
        <f t="shared" si="195"/>
        <v>0.88158869333333345</v>
      </c>
      <c r="AO845" s="27">
        <v>0.33782057174456936</v>
      </c>
      <c r="AP845" s="27">
        <v>0.32465161673760717</v>
      </c>
    </row>
    <row r="846" spans="1:42" customFormat="1" x14ac:dyDescent="0.25">
      <c r="A846" t="str">
        <f t="shared" si="196"/>
        <v>46204ColombiaSamsung GroupSamsung Electronics</v>
      </c>
      <c r="B846" t="str">
        <f t="shared" si="183"/>
        <v>46204ColombiaSamsung Electronics</v>
      </c>
      <c r="C846" s="11">
        <v>46204</v>
      </c>
      <c r="D846" s="12" t="s">
        <v>18</v>
      </c>
      <c r="E846" s="12" t="s">
        <v>227</v>
      </c>
      <c r="F846" s="12" t="s">
        <v>170</v>
      </c>
      <c r="G846" s="12" t="s">
        <v>171</v>
      </c>
      <c r="H846" s="12" t="s">
        <v>36</v>
      </c>
      <c r="I846" s="12" t="s">
        <v>37</v>
      </c>
      <c r="J846" s="13">
        <v>4954.8500000000022</v>
      </c>
      <c r="K846" s="14">
        <v>0.108</v>
      </c>
      <c r="L846" s="15">
        <v>0.10911899999999999</v>
      </c>
      <c r="M846" s="16">
        <v>8640.9999979999993</v>
      </c>
      <c r="N846" s="17">
        <f t="shared" si="184"/>
        <v>942.89727878176188</v>
      </c>
      <c r="O846" s="16">
        <f t="shared" si="185"/>
        <v>933.22799978399996</v>
      </c>
      <c r="P846" s="14">
        <v>2.5235710343347938E-2</v>
      </c>
      <c r="Q846" s="15">
        <v>2.9392999999999999E-2</v>
      </c>
      <c r="R846" s="13">
        <v>9525.9999979999993</v>
      </c>
      <c r="S846" s="17">
        <f t="shared" si="186"/>
        <v>279.99771794121398</v>
      </c>
      <c r="T846" s="16">
        <f t="shared" si="187"/>
        <v>240.39537668026102</v>
      </c>
      <c r="U846" s="14">
        <v>2.4006312031627397E-2</v>
      </c>
      <c r="V846" s="15">
        <v>0</v>
      </c>
      <c r="W846" s="13">
        <v>7229.3816666666671</v>
      </c>
      <c r="X846" s="17">
        <f t="shared" si="188"/>
        <v>0</v>
      </c>
      <c r="Y846" s="16">
        <f t="shared" si="189"/>
        <v>173.55079208572653</v>
      </c>
      <c r="Z846" s="14">
        <v>0.96730000000000005</v>
      </c>
      <c r="AA846" s="15">
        <v>0.98025872311644291</v>
      </c>
      <c r="AB846" s="13">
        <v>4954.8500000000022</v>
      </c>
      <c r="AC846" s="16">
        <f t="shared" si="190"/>
        <v>4857.0349342335094</v>
      </c>
      <c r="AD846" s="16">
        <f t="shared" si="191"/>
        <v>4792.8264050000025</v>
      </c>
      <c r="AE846" s="14">
        <v>5.0799999999999998E-2</v>
      </c>
      <c r="AF846" s="14">
        <v>6.25E-2</v>
      </c>
      <c r="AG846" s="22">
        <v>48</v>
      </c>
      <c r="AH846" s="17">
        <f t="shared" si="192"/>
        <v>3</v>
      </c>
      <c r="AI846" s="17">
        <f t="shared" si="193"/>
        <v>2.4383999999999997</v>
      </c>
      <c r="AJ846" s="14">
        <v>0.01</v>
      </c>
      <c r="AK846" s="15">
        <v>1.2053162639475267E-2</v>
      </c>
      <c r="AL846" s="21">
        <v>42.726807889090331</v>
      </c>
      <c r="AM846" s="16">
        <f t="shared" si="194"/>
        <v>0.51499316455282063</v>
      </c>
      <c r="AN846" s="16">
        <f t="shared" si="195"/>
        <v>0.42726807889090335</v>
      </c>
      <c r="AO846" s="27">
        <v>0.35493294863040109</v>
      </c>
      <c r="AP846" s="27">
        <v>0.39392929763817391</v>
      </c>
    </row>
    <row r="847" spans="1:42" customFormat="1" x14ac:dyDescent="0.25">
      <c r="A847" t="str">
        <f t="shared" si="196"/>
        <v>46204ColombiaSecuritas Direct España SAUSecuritas Direct España SAU</v>
      </c>
      <c r="B847" t="str">
        <f t="shared" si="183"/>
        <v>46204ColombiaSecuritas Direct España SAU</v>
      </c>
      <c r="C847" s="11">
        <v>46204</v>
      </c>
      <c r="D847" s="12" t="s">
        <v>18</v>
      </c>
      <c r="E847" s="12" t="s">
        <v>227</v>
      </c>
      <c r="F847" s="12" t="s">
        <v>172</v>
      </c>
      <c r="G847" s="12" t="s">
        <v>172</v>
      </c>
      <c r="H847" s="12" t="s">
        <v>63</v>
      </c>
      <c r="I847" s="12" t="s">
        <v>64</v>
      </c>
      <c r="J847" s="13">
        <v>13683.8</v>
      </c>
      <c r="K847" s="14">
        <v>0.19851869612024178</v>
      </c>
      <c r="L847" s="15">
        <v>0.27072400000000002</v>
      </c>
      <c r="M847" s="16">
        <v>17919.166662</v>
      </c>
      <c r="N847" s="17">
        <f t="shared" si="184"/>
        <v>4851.1484754032881</v>
      </c>
      <c r="O847" s="16">
        <f t="shared" si="185"/>
        <v>3557.2896013015452</v>
      </c>
      <c r="P847" s="14">
        <v>7.6492971860842973E-2</v>
      </c>
      <c r="Q847" s="15">
        <v>0.111566</v>
      </c>
      <c r="R847" s="13">
        <v>18388.166662</v>
      </c>
      <c r="S847" s="17">
        <f t="shared" si="186"/>
        <v>2051.4942018126922</v>
      </c>
      <c r="T847" s="16">
        <f t="shared" si="187"/>
        <v>1406.5655150488569</v>
      </c>
      <c r="U847" s="14">
        <v>0.24528619074393204</v>
      </c>
      <c r="V847" s="15">
        <v>1.612144924270215E-2</v>
      </c>
      <c r="W847" s="13">
        <v>12548.08611111111</v>
      </c>
      <c r="X847" s="17">
        <f t="shared" si="188"/>
        <v>202.29333333333355</v>
      </c>
      <c r="Y847" s="16">
        <f t="shared" si="189"/>
        <v>3077.8722433212843</v>
      </c>
      <c r="Z847" s="14">
        <v>0.9</v>
      </c>
      <c r="AA847" s="15">
        <v>0.96328078369312609</v>
      </c>
      <c r="AB847" s="13">
        <v>13683.8</v>
      </c>
      <c r="AC847" s="16">
        <f t="shared" si="190"/>
        <v>13181.341587899999</v>
      </c>
      <c r="AD847" s="16">
        <f t="shared" si="191"/>
        <v>12315.42</v>
      </c>
      <c r="AE847" s="14">
        <v>0.1545</v>
      </c>
      <c r="AF847" s="14">
        <v>9.4488188976000004E-2</v>
      </c>
      <c r="AG847" s="22">
        <v>127</v>
      </c>
      <c r="AH847" s="17">
        <f t="shared" si="192"/>
        <v>11.999999999952001</v>
      </c>
      <c r="AI847" s="17">
        <f t="shared" si="193"/>
        <v>19.621500000000001</v>
      </c>
      <c r="AJ847" s="14">
        <v>0.01</v>
      </c>
      <c r="AK847" s="15">
        <v>1.1521795536005125E-2</v>
      </c>
      <c r="AL847" s="21">
        <v>147.50784452266498</v>
      </c>
      <c r="AM847" s="16">
        <f t="shared" si="194"/>
        <v>1.6995552245469794</v>
      </c>
      <c r="AN847" s="16">
        <f t="shared" si="195"/>
        <v>1.4750784452266499</v>
      </c>
      <c r="AO847" s="27">
        <v>0.42104349546176967</v>
      </c>
      <c r="AP847" s="27">
        <v>0.29521051318877162</v>
      </c>
    </row>
    <row r="848" spans="1:42" customFormat="1" x14ac:dyDescent="0.25">
      <c r="A848" t="str">
        <f t="shared" si="196"/>
        <v>46204ColombiaSegway-NinebotSegway-Ninebot</v>
      </c>
      <c r="B848" t="str">
        <f t="shared" si="183"/>
        <v>46204ColombiaSegway-Ninebot</v>
      </c>
      <c r="C848" s="11">
        <v>46204</v>
      </c>
      <c r="D848" s="12" t="s">
        <v>18</v>
      </c>
      <c r="E848" s="12" t="s">
        <v>227</v>
      </c>
      <c r="F848" s="12" t="s">
        <v>173</v>
      </c>
      <c r="G848" s="12" t="s">
        <v>173</v>
      </c>
      <c r="H848" s="12" t="s">
        <v>32</v>
      </c>
      <c r="I848" s="12" t="s">
        <v>33</v>
      </c>
      <c r="J848" s="13">
        <v>5914.29</v>
      </c>
      <c r="K848" s="14">
        <v>0.15531278042890301</v>
      </c>
      <c r="L848" s="15">
        <v>0.180369</v>
      </c>
      <c r="M848" s="16">
        <v>6594.5</v>
      </c>
      <c r="N848" s="17">
        <f t="shared" si="184"/>
        <v>1189.4433704999999</v>
      </c>
      <c r="O848" s="16">
        <f t="shared" si="185"/>
        <v>1024.2101305384008</v>
      </c>
      <c r="P848" s="14">
        <v>6.6615853658536575E-2</v>
      </c>
      <c r="Q848" s="15">
        <v>6.4571000000000003E-2</v>
      </c>
      <c r="R848" s="13">
        <v>6752.25</v>
      </c>
      <c r="S848" s="17">
        <f t="shared" si="186"/>
        <v>435.99953475000001</v>
      </c>
      <c r="T848" s="16">
        <f t="shared" si="187"/>
        <v>449.80689786585361</v>
      </c>
      <c r="U848" s="14">
        <v>0.14069558404164179</v>
      </c>
      <c r="V848" s="15">
        <v>0.27094068386151815</v>
      </c>
      <c r="W848" s="13">
        <v>7815.1299999999992</v>
      </c>
      <c r="X848" s="17">
        <f t="shared" si="188"/>
        <v>2117.436666666666</v>
      </c>
      <c r="Y848" s="16">
        <f t="shared" si="189"/>
        <v>1099.5542797113558</v>
      </c>
      <c r="Z848" s="14">
        <v>0.95</v>
      </c>
      <c r="AA848" s="15">
        <v>0.99712560594762856</v>
      </c>
      <c r="AB848" s="13">
        <v>5914.29</v>
      </c>
      <c r="AC848" s="16">
        <f t="shared" si="190"/>
        <v>5897.29</v>
      </c>
      <c r="AD848" s="16">
        <f t="shared" si="191"/>
        <v>5618.5754999999999</v>
      </c>
      <c r="AE848" s="14">
        <v>8.1000000000000003E-2</v>
      </c>
      <c r="AF848" s="14">
        <v>0.23255813953400001</v>
      </c>
      <c r="AG848" s="22">
        <v>43</v>
      </c>
      <c r="AH848" s="17">
        <f t="shared" si="192"/>
        <v>9.9999999999620002</v>
      </c>
      <c r="AI848" s="17">
        <f t="shared" si="193"/>
        <v>3.4830000000000001</v>
      </c>
      <c r="AJ848" s="14">
        <v>0.01</v>
      </c>
      <c r="AK848" s="15">
        <v>6.8737602774445877E-3</v>
      </c>
      <c r="AL848" s="21">
        <v>75.892485666666659</v>
      </c>
      <c r="AM848" s="16">
        <f t="shared" si="194"/>
        <v>0.52166675333206602</v>
      </c>
      <c r="AN848" s="16">
        <f t="shared" si="195"/>
        <v>0.75892485666666665</v>
      </c>
      <c r="AO848" s="27">
        <v>0.25636309397293672</v>
      </c>
      <c r="AP848" s="27">
        <v>0.20198608909410853</v>
      </c>
    </row>
    <row r="849" spans="1:42" customFormat="1" x14ac:dyDescent="0.25">
      <c r="A849" t="str">
        <f t="shared" si="196"/>
        <v>46204ColombiaSheinShein</v>
      </c>
      <c r="B849" t="str">
        <f t="shared" si="183"/>
        <v>46204ColombiaShein</v>
      </c>
      <c r="C849" s="11">
        <v>46204</v>
      </c>
      <c r="D849" s="12" t="s">
        <v>18</v>
      </c>
      <c r="E849" s="12" t="s">
        <v>227</v>
      </c>
      <c r="F849" s="12" t="s">
        <v>174</v>
      </c>
      <c r="G849" s="12" t="s">
        <v>174</v>
      </c>
      <c r="H849" s="12" t="s">
        <v>63</v>
      </c>
      <c r="I849" s="12" t="s">
        <v>64</v>
      </c>
      <c r="J849" s="13">
        <v>0</v>
      </c>
      <c r="K849" s="14">
        <v>0.18214052989879867</v>
      </c>
      <c r="L849" s="15">
        <v>0.27845300000000001</v>
      </c>
      <c r="M849" s="16">
        <v>94.5</v>
      </c>
      <c r="N849" s="17">
        <f t="shared" si="184"/>
        <v>26.3138085</v>
      </c>
      <c r="O849" s="16">
        <f t="shared" si="185"/>
        <v>17.212280075436475</v>
      </c>
      <c r="P849" s="14">
        <v>4.6114517784061317E-2</v>
      </c>
      <c r="Q849" s="15">
        <v>0</v>
      </c>
      <c r="R849" s="13">
        <v>106.5</v>
      </c>
      <c r="S849" s="17">
        <f t="shared" si="186"/>
        <v>0</v>
      </c>
      <c r="T849" s="16">
        <f t="shared" si="187"/>
        <v>4.9111961440025302</v>
      </c>
      <c r="U849" s="14">
        <v>9.5459076195275647E-2</v>
      </c>
      <c r="V849" s="15">
        <v>0</v>
      </c>
      <c r="W849" s="13">
        <v>0</v>
      </c>
      <c r="X849" s="17">
        <f t="shared" si="188"/>
        <v>0</v>
      </c>
      <c r="Y849" s="16">
        <f t="shared" si="189"/>
        <v>0</v>
      </c>
      <c r="Z849" s="14">
        <v>0.75</v>
      </c>
      <c r="AA849" s="15">
        <v>0</v>
      </c>
      <c r="AB849" s="13">
        <v>0</v>
      </c>
      <c r="AC849" s="16">
        <f t="shared" si="190"/>
        <v>0</v>
      </c>
      <c r="AD849" s="16">
        <f t="shared" si="191"/>
        <v>0</v>
      </c>
      <c r="AE849" s="14">
        <v>0</v>
      </c>
      <c r="AF849" s="14">
        <v>0</v>
      </c>
      <c r="AG849" s="22">
        <v>0</v>
      </c>
      <c r="AH849" s="17">
        <f t="shared" si="192"/>
        <v>0</v>
      </c>
      <c r="AI849" s="17">
        <f t="shared" si="193"/>
        <v>0</v>
      </c>
      <c r="AJ849" s="14">
        <v>0.01</v>
      </c>
      <c r="AK849" s="15">
        <v>0</v>
      </c>
      <c r="AL849" s="21">
        <v>0</v>
      </c>
      <c r="AM849" s="16">
        <f t="shared" si="194"/>
        <v>0</v>
      </c>
      <c r="AN849" s="16">
        <f t="shared" si="195"/>
        <v>0</v>
      </c>
      <c r="AO849" s="27">
        <v>0</v>
      </c>
      <c r="AP849" s="27">
        <v>-48.171349290336188</v>
      </c>
    </row>
    <row r="850" spans="1:42" customFormat="1" x14ac:dyDescent="0.25">
      <c r="A850" t="str">
        <f t="shared" si="196"/>
        <v>46204PeruSirius XM RadioSirius XM Radio</v>
      </c>
      <c r="B850" t="str">
        <f t="shared" si="183"/>
        <v>46204PeruSirius XM Radio</v>
      </c>
      <c r="C850" s="11">
        <v>46204</v>
      </c>
      <c r="D850" s="12" t="s">
        <v>39</v>
      </c>
      <c r="E850" s="12" t="s">
        <v>227</v>
      </c>
      <c r="F850" s="12" t="s">
        <v>175</v>
      </c>
      <c r="G850" s="12" t="s">
        <v>175</v>
      </c>
      <c r="H850" s="12" t="s">
        <v>41</v>
      </c>
      <c r="I850" s="12" t="s">
        <v>42</v>
      </c>
      <c r="J850" s="13">
        <v>14052.66</v>
      </c>
      <c r="K850" s="14">
        <v>0.17316217669124401</v>
      </c>
      <c r="L850" s="15">
        <v>0.244503</v>
      </c>
      <c r="M850" s="16">
        <v>15313.428329</v>
      </c>
      <c r="N850" s="17">
        <f t="shared" si="184"/>
        <v>3744.179166725487</v>
      </c>
      <c r="O850" s="16">
        <f t="shared" si="185"/>
        <v>2651.7065820549997</v>
      </c>
      <c r="P850" s="14">
        <v>9.8999999999999991E-2</v>
      </c>
      <c r="Q850" s="15">
        <v>8.0810000000000007E-2</v>
      </c>
      <c r="R850" s="13">
        <v>15369.428329</v>
      </c>
      <c r="S850" s="17">
        <f t="shared" si="186"/>
        <v>1242.00350326649</v>
      </c>
      <c r="T850" s="16">
        <f t="shared" si="187"/>
        <v>1521.5734045709999</v>
      </c>
      <c r="U850" s="14">
        <v>0.1032884378864193</v>
      </c>
      <c r="V850" s="15">
        <v>8.8227611389482846E-2</v>
      </c>
      <c r="W850" s="13">
        <v>11356.217500000001</v>
      </c>
      <c r="X850" s="17">
        <f t="shared" si="188"/>
        <v>1001.9319444444445</v>
      </c>
      <c r="Y850" s="16">
        <f t="shared" si="189"/>
        <v>1172.9659658734179</v>
      </c>
      <c r="Z850" s="14">
        <v>0.85</v>
      </c>
      <c r="AA850" s="15">
        <v>0.68512794019068279</v>
      </c>
      <c r="AB850" s="13">
        <v>14052.66</v>
      </c>
      <c r="AC850" s="16">
        <f t="shared" si="190"/>
        <v>9627.8700000000008</v>
      </c>
      <c r="AD850" s="16">
        <f t="shared" si="191"/>
        <v>11944.761</v>
      </c>
      <c r="AE850" s="14">
        <v>0.13869999999999999</v>
      </c>
      <c r="AF850" s="14">
        <v>4.2105263157E-2</v>
      </c>
      <c r="AG850" s="22">
        <v>95</v>
      </c>
      <c r="AH850" s="17">
        <f t="shared" si="192"/>
        <v>3.999999999915</v>
      </c>
      <c r="AI850" s="17">
        <f t="shared" si="193"/>
        <v>13.176499999999999</v>
      </c>
      <c r="AJ850" s="14">
        <v>0.01</v>
      </c>
      <c r="AK850" s="15">
        <v>4.9611460923390215E-3</v>
      </c>
      <c r="AL850" s="21">
        <v>140.39447625</v>
      </c>
      <c r="AM850" s="16">
        <f t="shared" si="194"/>
        <v>0.69651750723367101</v>
      </c>
      <c r="AN850" s="16">
        <f t="shared" si="195"/>
        <v>1.4039447624999999</v>
      </c>
      <c r="AO850" s="27">
        <v>0.31581011299281841</v>
      </c>
      <c r="AP850" s="27">
        <v>0.13965618677307848</v>
      </c>
    </row>
    <row r="851" spans="1:42" customFormat="1" x14ac:dyDescent="0.25">
      <c r="A851" t="str">
        <f t="shared" si="196"/>
        <v>46204ColombiaSony CorpSony</v>
      </c>
      <c r="B851" t="str">
        <f t="shared" si="183"/>
        <v>46204ColombiaSony</v>
      </c>
      <c r="C851" s="11">
        <v>46204</v>
      </c>
      <c r="D851" s="12" t="s">
        <v>18</v>
      </c>
      <c r="E851" s="12" t="s">
        <v>227</v>
      </c>
      <c r="F851" s="12" t="s">
        <v>176</v>
      </c>
      <c r="G851" s="12" t="s">
        <v>177</v>
      </c>
      <c r="H851" s="12" t="s">
        <v>41</v>
      </c>
      <c r="I851" s="12" t="s">
        <v>42</v>
      </c>
      <c r="J851" s="13">
        <v>31860.799999999985</v>
      </c>
      <c r="K851" s="14">
        <v>0.13587653113508594</v>
      </c>
      <c r="L851" s="15">
        <v>0.25153500000000001</v>
      </c>
      <c r="M851" s="16">
        <v>23313.833299999998</v>
      </c>
      <c r="N851" s="17">
        <f t="shared" si="184"/>
        <v>5864.2450591155002</v>
      </c>
      <c r="O851" s="16">
        <f t="shared" si="185"/>
        <v>3167.8027962656529</v>
      </c>
      <c r="P851" s="14">
        <v>3.8167550286023151E-2</v>
      </c>
      <c r="Q851" s="15">
        <v>5.8177E-2</v>
      </c>
      <c r="R851" s="13">
        <v>24314.833299999998</v>
      </c>
      <c r="S851" s="17">
        <f t="shared" si="186"/>
        <v>1414.5640568940998</v>
      </c>
      <c r="T851" s="16">
        <f t="shared" si="187"/>
        <v>928.03762267402021</v>
      </c>
      <c r="U851" s="14">
        <v>8.5224624140687419E-2</v>
      </c>
      <c r="V851" s="15">
        <v>7.8732322349664027E-2</v>
      </c>
      <c r="W851" s="13">
        <v>29870.010277777779</v>
      </c>
      <c r="X851" s="17">
        <f t="shared" si="188"/>
        <v>2351.7352777777778</v>
      </c>
      <c r="Y851" s="16">
        <f t="shared" si="189"/>
        <v>2545.6603990020812</v>
      </c>
      <c r="Z851" s="14">
        <v>0.9</v>
      </c>
      <c r="AA851" s="15">
        <v>0.89410560940089434</v>
      </c>
      <c r="AB851" s="13">
        <v>31860.799999999985</v>
      </c>
      <c r="AC851" s="16">
        <f t="shared" si="190"/>
        <v>28486.920000000002</v>
      </c>
      <c r="AD851" s="16">
        <f t="shared" si="191"/>
        <v>28674.719999999987</v>
      </c>
      <c r="AE851" s="14">
        <v>0.1542</v>
      </c>
      <c r="AF851" s="14">
        <v>0.19305019305000001</v>
      </c>
      <c r="AG851" s="22">
        <v>259</v>
      </c>
      <c r="AH851" s="17">
        <f t="shared" si="192"/>
        <v>49.999999999950006</v>
      </c>
      <c r="AI851" s="17">
        <f t="shared" si="193"/>
        <v>39.937800000000003</v>
      </c>
      <c r="AJ851" s="14">
        <v>0.01</v>
      </c>
      <c r="AK851" s="15">
        <v>9.8104384009979062E-3</v>
      </c>
      <c r="AL851" s="21">
        <v>531.34316749999994</v>
      </c>
      <c r="AM851" s="16">
        <f t="shared" si="194"/>
        <v>5.2127094145498623</v>
      </c>
      <c r="AN851" s="16">
        <f t="shared" si="195"/>
        <v>5.3134316749999995</v>
      </c>
      <c r="AO851" s="27">
        <v>0.35493356508121471</v>
      </c>
      <c r="AP851" s="27">
        <v>0.36507029547558245</v>
      </c>
    </row>
    <row r="852" spans="1:42" customFormat="1" x14ac:dyDescent="0.25">
      <c r="A852" t="str">
        <f t="shared" si="196"/>
        <v>46204PeruSound United LLCSound United LLC</v>
      </c>
      <c r="B852" t="str">
        <f t="shared" si="183"/>
        <v>46204PeruSound United LLC</v>
      </c>
      <c r="C852" s="11">
        <v>46204</v>
      </c>
      <c r="D852" s="12" t="s">
        <v>39</v>
      </c>
      <c r="E852" s="12" t="s">
        <v>227</v>
      </c>
      <c r="F852" s="12" t="s">
        <v>178</v>
      </c>
      <c r="G852" s="12" t="s">
        <v>178</v>
      </c>
      <c r="H852" s="12" t="s">
        <v>25</v>
      </c>
      <c r="I852" s="12" t="s">
        <v>26</v>
      </c>
      <c r="J852" s="13">
        <v>1996.17</v>
      </c>
      <c r="K852" s="14">
        <v>0.12229134297099295</v>
      </c>
      <c r="L852" s="15">
        <v>0.16311800000000001</v>
      </c>
      <c r="M852" s="16">
        <v>2144.2999970000001</v>
      </c>
      <c r="N852" s="17">
        <f t="shared" si="184"/>
        <v>349.77392691064603</v>
      </c>
      <c r="O852" s="16">
        <f t="shared" si="185"/>
        <v>262.22932636582618</v>
      </c>
      <c r="P852" s="14">
        <v>7.2677820756759534E-2</v>
      </c>
      <c r="Q852" s="15">
        <v>3.1417E-2</v>
      </c>
      <c r="R852" s="13">
        <v>2241.2999970000001</v>
      </c>
      <c r="S852" s="17">
        <f t="shared" si="186"/>
        <v>70.414922005749006</v>
      </c>
      <c r="T852" s="16">
        <f t="shared" si="187"/>
        <v>162.89279944409168</v>
      </c>
      <c r="U852" s="14">
        <v>0</v>
      </c>
      <c r="V852" s="15">
        <v>0</v>
      </c>
      <c r="W852" s="13">
        <v>1762.6241666666667</v>
      </c>
      <c r="X852" s="17">
        <f t="shared" si="188"/>
        <v>0</v>
      </c>
      <c r="Y852" s="16">
        <f t="shared" si="189"/>
        <v>0</v>
      </c>
      <c r="Z852" s="14">
        <v>0.95</v>
      </c>
      <c r="AA852" s="15">
        <v>0.9285418817219977</v>
      </c>
      <c r="AB852" s="13">
        <v>1996.17</v>
      </c>
      <c r="AC852" s="16">
        <f t="shared" si="190"/>
        <v>1853.5274480370001</v>
      </c>
      <c r="AD852" s="16">
        <f t="shared" si="191"/>
        <v>1896.3615</v>
      </c>
      <c r="AE852" s="14">
        <v>9.64E-2</v>
      </c>
      <c r="AF852" s="14">
        <v>9.0909090908999998E-2</v>
      </c>
      <c r="AG852" s="22">
        <v>11</v>
      </c>
      <c r="AH852" s="17">
        <f t="shared" si="192"/>
        <v>0.99999999999900002</v>
      </c>
      <c r="AI852" s="17">
        <f t="shared" si="193"/>
        <v>1.0604</v>
      </c>
      <c r="AJ852" s="14">
        <v>0.01</v>
      </c>
      <c r="AK852" s="15">
        <v>6.2467853247626538E-3</v>
      </c>
      <c r="AL852" s="21">
        <v>24.342993817552586</v>
      </c>
      <c r="AM852" s="16">
        <f t="shared" si="194"/>
        <v>0.15206545654027551</v>
      </c>
      <c r="AN852" s="16">
        <f t="shared" si="195"/>
        <v>0.24342993817552586</v>
      </c>
      <c r="AO852" s="27">
        <v>0.40024457144771197</v>
      </c>
      <c r="AP852" s="27">
        <v>0.41419961760684648</v>
      </c>
    </row>
    <row r="853" spans="1:42" customFormat="1" x14ac:dyDescent="0.25">
      <c r="A853" t="str">
        <f t="shared" si="196"/>
        <v>46204ColombiaStanley Black &amp; Decker Inc.Stanley Black &amp; Decker</v>
      </c>
      <c r="B853" t="str">
        <f t="shared" si="183"/>
        <v>46204ColombiaStanley Black &amp; Decker</v>
      </c>
      <c r="C853" s="11">
        <v>46204</v>
      </c>
      <c r="D853" s="12" t="s">
        <v>18</v>
      </c>
      <c r="E853" s="12" t="s">
        <v>227</v>
      </c>
      <c r="F853" s="12" t="s">
        <v>181</v>
      </c>
      <c r="G853" s="12" t="s">
        <v>182</v>
      </c>
      <c r="H853" s="12" t="s">
        <v>25</v>
      </c>
      <c r="I853" s="12" t="s">
        <v>26</v>
      </c>
      <c r="J853" s="13">
        <v>1752.0400000000002</v>
      </c>
      <c r="K853" s="14">
        <v>0.10020707723504926</v>
      </c>
      <c r="L853" s="15">
        <v>0.186864</v>
      </c>
      <c r="M853" s="16">
        <v>1604.5</v>
      </c>
      <c r="N853" s="17">
        <f t="shared" si="184"/>
        <v>299.82328799999999</v>
      </c>
      <c r="O853" s="16">
        <f t="shared" si="185"/>
        <v>160.78225542363654</v>
      </c>
      <c r="P853" s="14">
        <v>3.8486302914441141E-2</v>
      </c>
      <c r="Q853" s="15">
        <v>6.6312999999999997E-2</v>
      </c>
      <c r="R853" s="13">
        <v>1794.5</v>
      </c>
      <c r="S853" s="17">
        <f t="shared" si="186"/>
        <v>118.9986785</v>
      </c>
      <c r="T853" s="16">
        <f t="shared" si="187"/>
        <v>69.063670579964622</v>
      </c>
      <c r="U853" s="14">
        <v>0</v>
      </c>
      <c r="V853" s="15">
        <v>0</v>
      </c>
      <c r="W853" s="13">
        <v>1499.4780555555556</v>
      </c>
      <c r="X853" s="17">
        <f t="shared" si="188"/>
        <v>0</v>
      </c>
      <c r="Y853" s="16">
        <f t="shared" si="189"/>
        <v>0</v>
      </c>
      <c r="Z853" s="14">
        <v>0.85874654502301695</v>
      </c>
      <c r="AA853" s="15">
        <v>1</v>
      </c>
      <c r="AB853" s="13">
        <v>1752.0400000000002</v>
      </c>
      <c r="AC853" s="16">
        <f t="shared" si="190"/>
        <v>1752.0400000000002</v>
      </c>
      <c r="AD853" s="16">
        <f t="shared" si="191"/>
        <v>1504.5582967421267</v>
      </c>
      <c r="AE853" s="14">
        <v>8.7599999999999997E-2</v>
      </c>
      <c r="AF853" s="14">
        <v>0.181818181818</v>
      </c>
      <c r="AG853" s="22">
        <v>11</v>
      </c>
      <c r="AH853" s="17">
        <f t="shared" si="192"/>
        <v>1.999999999998</v>
      </c>
      <c r="AI853" s="17">
        <f t="shared" si="193"/>
        <v>0.96360000000000001</v>
      </c>
      <c r="AJ853" s="14">
        <v>0.01</v>
      </c>
      <c r="AK853" s="15">
        <v>1.1159173487851299E-2</v>
      </c>
      <c r="AL853" s="21">
        <v>19.416337235250001</v>
      </c>
      <c r="AM853" s="16">
        <f t="shared" si="194"/>
        <v>0.2166702757067818</v>
      </c>
      <c r="AN853" s="16">
        <f t="shared" si="195"/>
        <v>0.19416337235250003</v>
      </c>
      <c r="AO853" s="27">
        <v>0.32754443985801168</v>
      </c>
      <c r="AP853" s="27">
        <v>0.30132131172822385</v>
      </c>
    </row>
    <row r="854" spans="1:42" customFormat="1" x14ac:dyDescent="0.25">
      <c r="A854" t="str">
        <f t="shared" si="196"/>
        <v>46204ColombiaStripeStripe</v>
      </c>
      <c r="B854" t="str">
        <f t="shared" si="183"/>
        <v>46204ColombiaStripe</v>
      </c>
      <c r="C854" s="11">
        <v>46204</v>
      </c>
      <c r="D854" s="12" t="s">
        <v>18</v>
      </c>
      <c r="E854" s="12" t="s">
        <v>227</v>
      </c>
      <c r="F854" s="12" t="s">
        <v>183</v>
      </c>
      <c r="G854" s="12" t="s">
        <v>183</v>
      </c>
      <c r="H854" s="12" t="s">
        <v>32</v>
      </c>
      <c r="I854" s="12" t="s">
        <v>33</v>
      </c>
      <c r="J854" s="13">
        <v>41339.400000000074</v>
      </c>
      <c r="K854" s="14">
        <v>0.1901763277763531</v>
      </c>
      <c r="L854" s="15">
        <v>0.21710499999999999</v>
      </c>
      <c r="M854" s="16">
        <v>46451.333295999997</v>
      </c>
      <c r="N854" s="17">
        <f t="shared" si="184"/>
        <v>10084.816715228078</v>
      </c>
      <c r="O854" s="16">
        <f t="shared" si="185"/>
        <v>8833.9439865487202</v>
      </c>
      <c r="P854" s="14">
        <v>5.9803980445514632E-2</v>
      </c>
      <c r="Q854" s="15">
        <v>6.9987999999999995E-2</v>
      </c>
      <c r="R854" s="13">
        <v>47765.166665999997</v>
      </c>
      <c r="S854" s="17">
        <f t="shared" si="186"/>
        <v>3342.9884846200075</v>
      </c>
      <c r="T854" s="16">
        <f t="shared" si="187"/>
        <v>2856.547093270211</v>
      </c>
      <c r="U854" s="14">
        <v>9.6797612464605734E-2</v>
      </c>
      <c r="V854" s="15">
        <v>0.18068072094322624</v>
      </c>
      <c r="W854" s="13">
        <v>33073.154444444444</v>
      </c>
      <c r="X854" s="17">
        <f t="shared" si="188"/>
        <v>5975.6813888888892</v>
      </c>
      <c r="Y854" s="16">
        <f t="shared" si="189"/>
        <v>3201.4023868953859</v>
      </c>
      <c r="Z854" s="14">
        <v>0.85</v>
      </c>
      <c r="AA854" s="15">
        <v>0.88424118395525608</v>
      </c>
      <c r="AB854" s="13">
        <v>41339.400000000074</v>
      </c>
      <c r="AC854" s="16">
        <f t="shared" si="190"/>
        <v>36553.999999999978</v>
      </c>
      <c r="AD854" s="16">
        <f t="shared" si="191"/>
        <v>35138.490000000063</v>
      </c>
      <c r="AE854" s="14">
        <v>5.04E-2</v>
      </c>
      <c r="AF854" s="14">
        <v>2.8268551236E-2</v>
      </c>
      <c r="AG854" s="22">
        <v>283</v>
      </c>
      <c r="AH854" s="17">
        <f t="shared" si="192"/>
        <v>7.9999999997879998</v>
      </c>
      <c r="AI854" s="17">
        <f t="shared" si="193"/>
        <v>14.263199999999999</v>
      </c>
      <c r="AJ854" s="14">
        <v>0.01</v>
      </c>
      <c r="AK854" s="15">
        <v>1.8068757735156631E-2</v>
      </c>
      <c r="AL854" s="21">
        <v>553.64478333333329</v>
      </c>
      <c r="AM854" s="16">
        <f t="shared" si="194"/>
        <v>10.003673461383283</v>
      </c>
      <c r="AN854" s="16">
        <f t="shared" si="195"/>
        <v>5.5364478333333329</v>
      </c>
      <c r="AO854" s="27">
        <v>0.15590400461824283</v>
      </c>
      <c r="AP854" s="27">
        <v>0.13287656867061512</v>
      </c>
    </row>
    <row r="855" spans="1:42" customFormat="1" x14ac:dyDescent="0.25">
      <c r="A855" t="str">
        <f t="shared" si="196"/>
        <v>46204ColombiaSunrunSunrun</v>
      </c>
      <c r="B855" t="str">
        <f t="shared" si="183"/>
        <v>46204ColombiaSunrun</v>
      </c>
      <c r="C855" s="11">
        <v>46204</v>
      </c>
      <c r="D855" s="12" t="s">
        <v>18</v>
      </c>
      <c r="E855" s="12" t="s">
        <v>227</v>
      </c>
      <c r="F855" s="12" t="s">
        <v>184</v>
      </c>
      <c r="G855" s="12" t="s">
        <v>184</v>
      </c>
      <c r="H855" s="12" t="s">
        <v>32</v>
      </c>
      <c r="I855" s="12" t="s">
        <v>33</v>
      </c>
      <c r="J855" s="13">
        <v>50714.540000000008</v>
      </c>
      <c r="K855" s="14">
        <v>0.16744644143012752</v>
      </c>
      <c r="L855" s="15">
        <v>0.21246499999999999</v>
      </c>
      <c r="M855" s="16">
        <v>65546.183327999999</v>
      </c>
      <c r="N855" s="17">
        <f t="shared" si="184"/>
        <v>13926.26984078352</v>
      </c>
      <c r="O855" s="16">
        <f t="shared" si="185"/>
        <v>10975.475147600353</v>
      </c>
      <c r="P855" s="14">
        <v>4.7133800088958809E-2</v>
      </c>
      <c r="Q855" s="15">
        <v>6.8680000000000005E-2</v>
      </c>
      <c r="R855" s="13">
        <v>70486.183327999999</v>
      </c>
      <c r="S855" s="17">
        <f t="shared" si="186"/>
        <v>4840.9910709670403</v>
      </c>
      <c r="T855" s="16">
        <f t="shared" si="187"/>
        <v>3322.2816740156532</v>
      </c>
      <c r="U855" s="14">
        <v>2.4383349166472293E-2</v>
      </c>
      <c r="V855" s="15">
        <v>2.1229080506759201E-2</v>
      </c>
      <c r="W855" s="13">
        <v>45249.761666666665</v>
      </c>
      <c r="X855" s="17">
        <f t="shared" si="188"/>
        <v>960.61083333333306</v>
      </c>
      <c r="Y855" s="16">
        <f t="shared" si="189"/>
        <v>1103.3407384179866</v>
      </c>
      <c r="Z855" s="14">
        <v>0.96</v>
      </c>
      <c r="AA855" s="15">
        <v>0.96600659691577595</v>
      </c>
      <c r="AB855" s="13">
        <v>50714.540000000008</v>
      </c>
      <c r="AC855" s="16">
        <f t="shared" si="190"/>
        <v>48990.580199549004</v>
      </c>
      <c r="AD855" s="16">
        <f t="shared" si="191"/>
        <v>48685.958400000003</v>
      </c>
      <c r="AE855" s="14">
        <v>6.8699999999999997E-2</v>
      </c>
      <c r="AF855" s="14">
        <v>9.4850948508999999E-2</v>
      </c>
      <c r="AG855" s="22">
        <v>369</v>
      </c>
      <c r="AH855" s="17">
        <f t="shared" si="192"/>
        <v>34.999999999821</v>
      </c>
      <c r="AI855" s="17">
        <f t="shared" si="193"/>
        <v>25.350300000000001</v>
      </c>
      <c r="AJ855" s="14">
        <v>0.01</v>
      </c>
      <c r="AK855" s="15">
        <v>1.5162277725041241E-2</v>
      </c>
      <c r="AL855" s="21">
        <v>644.04671181213007</v>
      </c>
      <c r="AM855" s="16">
        <f t="shared" si="194"/>
        <v>9.765215112395115</v>
      </c>
      <c r="AN855" s="16">
        <f t="shared" si="195"/>
        <v>6.4404671181213011</v>
      </c>
      <c r="AO855" s="27">
        <v>0.34994618829027074</v>
      </c>
      <c r="AP855" s="27">
        <v>0.2724113579963659</v>
      </c>
    </row>
    <row r="856" spans="1:42" customFormat="1" x14ac:dyDescent="0.25">
      <c r="A856" t="str">
        <f t="shared" si="196"/>
        <v>46204ColombiaThe Amynta GroupThe Amynta Group</v>
      </c>
      <c r="B856" t="str">
        <f t="shared" si="183"/>
        <v>46204ColombiaThe Amynta Group</v>
      </c>
      <c r="C856" s="11">
        <v>46204</v>
      </c>
      <c r="D856" s="12" t="s">
        <v>18</v>
      </c>
      <c r="E856" s="12" t="s">
        <v>227</v>
      </c>
      <c r="F856" s="12" t="s">
        <v>185</v>
      </c>
      <c r="G856" s="12" t="s">
        <v>185</v>
      </c>
      <c r="H856" s="12" t="s">
        <v>32</v>
      </c>
      <c r="I856" s="12" t="s">
        <v>33</v>
      </c>
      <c r="J856" s="13">
        <v>2674.9300000000003</v>
      </c>
      <c r="K856" s="14">
        <v>0.16639993857924631</v>
      </c>
      <c r="L856" s="15">
        <v>0.101838</v>
      </c>
      <c r="M856" s="16">
        <v>2753.4333270000002</v>
      </c>
      <c r="N856" s="17">
        <f t="shared" si="184"/>
        <v>280.40414315502602</v>
      </c>
      <c r="O856" s="16">
        <f t="shared" si="185"/>
        <v>458.17113649484986</v>
      </c>
      <c r="P856" s="14">
        <v>2.5761124157868326E-2</v>
      </c>
      <c r="Q856" s="15">
        <v>3.5763999999999997E-2</v>
      </c>
      <c r="R856" s="13">
        <v>2907.9333270000002</v>
      </c>
      <c r="S856" s="17">
        <f t="shared" si="186"/>
        <v>103.999327506828</v>
      </c>
      <c r="T856" s="16">
        <f t="shared" si="187"/>
        <v>74.911631479650126</v>
      </c>
      <c r="U856" s="14">
        <v>0.21934569094269926</v>
      </c>
      <c r="V856" s="15">
        <v>0.13792210682272696</v>
      </c>
      <c r="W856" s="13">
        <v>2436.5705555555555</v>
      </c>
      <c r="X856" s="17">
        <f t="shared" si="188"/>
        <v>336.05694444444453</v>
      </c>
      <c r="Y856" s="16">
        <f t="shared" si="189"/>
        <v>534.45125203896987</v>
      </c>
      <c r="Z856" s="14">
        <v>0.7</v>
      </c>
      <c r="AA856" s="15">
        <v>0.75597492270825783</v>
      </c>
      <c r="AB856" s="13">
        <v>2674.9300000000003</v>
      </c>
      <c r="AC856" s="16">
        <f t="shared" si="190"/>
        <v>2022.1800000000003</v>
      </c>
      <c r="AD856" s="16">
        <f t="shared" si="191"/>
        <v>1872.451</v>
      </c>
      <c r="AE856" s="14">
        <v>6.7699999999999996E-2</v>
      </c>
      <c r="AF856" s="14">
        <v>0</v>
      </c>
      <c r="AG856" s="22">
        <v>18</v>
      </c>
      <c r="AH856" s="17">
        <f t="shared" si="192"/>
        <v>0</v>
      </c>
      <c r="AI856" s="17">
        <f t="shared" si="193"/>
        <v>1.2185999999999999</v>
      </c>
      <c r="AJ856" s="14">
        <v>0.01</v>
      </c>
      <c r="AK856" s="15">
        <v>7.0754074969379775E-3</v>
      </c>
      <c r="AL856" s="21">
        <v>29.502642666666663</v>
      </c>
      <c r="AM856" s="16">
        <f t="shared" si="194"/>
        <v>0.20874321910321555</v>
      </c>
      <c r="AN856" s="16">
        <f t="shared" si="195"/>
        <v>0.29502642666666662</v>
      </c>
      <c r="AO856" s="27">
        <v>0.27712952570780708</v>
      </c>
      <c r="AP856" s="27">
        <v>0.35735967015817488</v>
      </c>
    </row>
    <row r="857" spans="1:42" customFormat="1" x14ac:dyDescent="0.25">
      <c r="A857" t="str">
        <f t="shared" si="196"/>
        <v>46204ColombiaThe Coca-Cola CompanyCoca Cola</v>
      </c>
      <c r="B857" t="str">
        <f t="shared" si="183"/>
        <v>46204ColombiaCoca Cola</v>
      </c>
      <c r="C857" s="11">
        <v>46204</v>
      </c>
      <c r="D857" s="12" t="s">
        <v>18</v>
      </c>
      <c r="E857" s="12" t="s">
        <v>227</v>
      </c>
      <c r="F857" s="12" t="s">
        <v>186</v>
      </c>
      <c r="G857" s="12" t="s">
        <v>187</v>
      </c>
      <c r="H857" s="12" t="s">
        <v>36</v>
      </c>
      <c r="I857" s="12" t="s">
        <v>37</v>
      </c>
      <c r="J857" s="13">
        <v>7561.5700000000024</v>
      </c>
      <c r="K857" s="14">
        <v>8.182519449575873E-2</v>
      </c>
      <c r="L857" s="15">
        <v>0.15542600000000001</v>
      </c>
      <c r="M857" s="16">
        <v>8264.7499989999997</v>
      </c>
      <c r="N857" s="17">
        <f t="shared" si="184"/>
        <v>1284.5570333445739</v>
      </c>
      <c r="O857" s="16">
        <f t="shared" si="185"/>
        <v>676.26477612699671</v>
      </c>
      <c r="P857" s="14">
        <v>2.230102549893245E-2</v>
      </c>
      <c r="Q857" s="15">
        <v>3.4722999999999997E-2</v>
      </c>
      <c r="R857" s="13">
        <v>8855.7499989999997</v>
      </c>
      <c r="S857" s="17">
        <f t="shared" si="186"/>
        <v>307.49820721527698</v>
      </c>
      <c r="T857" s="16">
        <f t="shared" si="187"/>
        <v>197.49230653987001</v>
      </c>
      <c r="U857" s="14">
        <v>5.071999201118433E-2</v>
      </c>
      <c r="V857" s="15">
        <v>5.2742620246743956E-2</v>
      </c>
      <c r="W857" s="13">
        <v>6398.6255555555563</v>
      </c>
      <c r="X857" s="17">
        <f t="shared" si="188"/>
        <v>337.48027777777776</v>
      </c>
      <c r="Y857" s="16">
        <f t="shared" si="189"/>
        <v>324.53823706033774</v>
      </c>
      <c r="Z857" s="14">
        <v>0.96719999999999995</v>
      </c>
      <c r="AA857" s="15">
        <v>0.9656023815160073</v>
      </c>
      <c r="AB857" s="13">
        <v>7561.5700000000024</v>
      </c>
      <c r="AC857" s="16">
        <f t="shared" si="190"/>
        <v>7301.4699999999975</v>
      </c>
      <c r="AD857" s="16">
        <f t="shared" si="191"/>
        <v>7313.5505040000016</v>
      </c>
      <c r="AE857" s="14">
        <v>5.8299999999999998E-2</v>
      </c>
      <c r="AF857" s="14">
        <v>2.2222222222000002E-2</v>
      </c>
      <c r="AG857" s="22">
        <v>45</v>
      </c>
      <c r="AH857" s="17">
        <f t="shared" si="192"/>
        <v>0.99999999999000011</v>
      </c>
      <c r="AI857" s="17">
        <f t="shared" si="193"/>
        <v>2.6234999999999999</v>
      </c>
      <c r="AJ857" s="14">
        <v>0.01</v>
      </c>
      <c r="AK857" s="15">
        <v>8.4835372286815886E-3</v>
      </c>
      <c r="AL857" s="21">
        <v>80.681243499999994</v>
      </c>
      <c r="AM857" s="16">
        <f t="shared" si="194"/>
        <v>0.68446233288857439</v>
      </c>
      <c r="AN857" s="16">
        <f t="shared" si="195"/>
        <v>0.80681243499999999</v>
      </c>
      <c r="AO857" s="27">
        <v>0.40973870354493569</v>
      </c>
      <c r="AP857" s="27">
        <v>0.55302368718553796</v>
      </c>
    </row>
    <row r="858" spans="1:42" customFormat="1" x14ac:dyDescent="0.25">
      <c r="A858" t="str">
        <f t="shared" si="196"/>
        <v>46204PeruThe Go Daddy Group Inc.The Go Daddy Group, Inc.</v>
      </c>
      <c r="B858" t="str">
        <f t="shared" si="183"/>
        <v>46204PeruThe Go Daddy Group, Inc.</v>
      </c>
      <c r="C858" s="11">
        <v>46204</v>
      </c>
      <c r="D858" s="12" t="s">
        <v>39</v>
      </c>
      <c r="E858" s="12" t="s">
        <v>227</v>
      </c>
      <c r="F858" s="12" t="s">
        <v>188</v>
      </c>
      <c r="G858" s="12" t="s">
        <v>189</v>
      </c>
      <c r="H858" s="12" t="s">
        <v>21</v>
      </c>
      <c r="I858" s="12" t="s">
        <v>22</v>
      </c>
      <c r="J858" s="13">
        <v>42954.659999999967</v>
      </c>
      <c r="K858" s="14">
        <v>0.16470000000000001</v>
      </c>
      <c r="L858" s="15">
        <v>0.26392100000000002</v>
      </c>
      <c r="M858" s="16">
        <v>49539.334435999997</v>
      </c>
      <c r="N858" s="17">
        <f t="shared" si="184"/>
        <v>13074.470683683556</v>
      </c>
      <c r="O858" s="16">
        <f t="shared" si="185"/>
        <v>8159.1283816092</v>
      </c>
      <c r="P858" s="14">
        <v>9.333000000000001E-2</v>
      </c>
      <c r="Q858" s="15">
        <v>0.123904</v>
      </c>
      <c r="R858" s="13">
        <v>51300.283324999997</v>
      </c>
      <c r="S858" s="17">
        <f t="shared" si="186"/>
        <v>6356.3103051007993</v>
      </c>
      <c r="T858" s="16">
        <f t="shared" si="187"/>
        <v>4787.8554427222498</v>
      </c>
      <c r="U858" s="14">
        <v>2.945970904727413E-2</v>
      </c>
      <c r="V858" s="15">
        <v>0</v>
      </c>
      <c r="W858" s="13">
        <v>37017.1</v>
      </c>
      <c r="X858" s="17">
        <f t="shared" si="188"/>
        <v>0</v>
      </c>
      <c r="Y858" s="16">
        <f t="shared" si="189"/>
        <v>1090.5129957738511</v>
      </c>
      <c r="Z858" s="14">
        <v>0.87</v>
      </c>
      <c r="AA858" s="15">
        <v>0.88466583136730748</v>
      </c>
      <c r="AB858" s="13">
        <v>42954.659999999967</v>
      </c>
      <c r="AC858" s="16">
        <f t="shared" si="190"/>
        <v>38000.519999999997</v>
      </c>
      <c r="AD858" s="16">
        <f t="shared" si="191"/>
        <v>37370.55419999997</v>
      </c>
      <c r="AE858" s="14">
        <v>6.7000000000000004E-2</v>
      </c>
      <c r="AF858" s="14">
        <v>6.8592057760999997E-2</v>
      </c>
      <c r="AG858" s="22">
        <v>277</v>
      </c>
      <c r="AH858" s="17">
        <f t="shared" si="192"/>
        <v>18.999999999796998</v>
      </c>
      <c r="AI858" s="17">
        <f t="shared" si="193"/>
        <v>18.559000000000001</v>
      </c>
      <c r="AJ858" s="14">
        <v>0.01</v>
      </c>
      <c r="AK858" s="15">
        <v>9.61869560585513E-3</v>
      </c>
      <c r="AL858" s="21">
        <v>616.48767983333414</v>
      </c>
      <c r="AM858" s="16">
        <f t="shared" si="194"/>
        <v>5.9298073370767153</v>
      </c>
      <c r="AN858" s="16">
        <f t="shared" si="195"/>
        <v>6.1648767983333412</v>
      </c>
      <c r="AO858" s="27">
        <v>0.30236781748258162</v>
      </c>
      <c r="AP858" s="27">
        <v>0.37285410523901341</v>
      </c>
    </row>
    <row r="859" spans="1:42" customFormat="1" x14ac:dyDescent="0.25">
      <c r="A859" t="str">
        <f t="shared" si="196"/>
        <v>46204PeruTuro IncTuro</v>
      </c>
      <c r="B859" t="str">
        <f t="shared" si="183"/>
        <v>46204PeruTuro</v>
      </c>
      <c r="C859" s="11">
        <v>46204</v>
      </c>
      <c r="D859" s="12" t="s">
        <v>39</v>
      </c>
      <c r="E859" s="12" t="s">
        <v>227</v>
      </c>
      <c r="F859" s="12" t="s">
        <v>190</v>
      </c>
      <c r="G859" s="12" t="s">
        <v>191</v>
      </c>
      <c r="H859" s="12" t="s">
        <v>28</v>
      </c>
      <c r="I859" s="12" t="s">
        <v>29</v>
      </c>
      <c r="J859" s="13">
        <v>97089.688221890028</v>
      </c>
      <c r="K859" s="14">
        <v>0.13104257676777495</v>
      </c>
      <c r="L859" s="15">
        <v>0.18162</v>
      </c>
      <c r="M859" s="16">
        <v>100579.749992</v>
      </c>
      <c r="N859" s="17">
        <f t="shared" si="184"/>
        <v>18267.294193547041</v>
      </c>
      <c r="O859" s="16">
        <f t="shared" si="185"/>
        <v>13180.229609610271</v>
      </c>
      <c r="P859" s="14">
        <v>4.0950920364197133E-2</v>
      </c>
      <c r="Q859" s="15">
        <v>4.1086999999999999E-2</v>
      </c>
      <c r="R859" s="13">
        <v>107380.999992</v>
      </c>
      <c r="S859" s="17">
        <f t="shared" si="186"/>
        <v>4411.9631466713035</v>
      </c>
      <c r="T859" s="16">
        <f t="shared" si="187"/>
        <v>4397.3507793002445</v>
      </c>
      <c r="U859" s="14">
        <v>0.12561052995608638</v>
      </c>
      <c r="V859" s="15">
        <v>7.4708673654609398E-2</v>
      </c>
      <c r="W859" s="13">
        <v>93792.772222222222</v>
      </c>
      <c r="X859" s="17">
        <f t="shared" si="188"/>
        <v>7007.1336111111132</v>
      </c>
      <c r="Y859" s="16">
        <f t="shared" si="189"/>
        <v>11781.35982488383</v>
      </c>
      <c r="Z859" s="14">
        <v>0.9</v>
      </c>
      <c r="AA859" s="15">
        <v>0.88433686148733381</v>
      </c>
      <c r="AB859" s="13">
        <v>97089.688221890028</v>
      </c>
      <c r="AC859" s="16">
        <f t="shared" si="190"/>
        <v>85859.990164929986</v>
      </c>
      <c r="AD859" s="16">
        <f t="shared" si="191"/>
        <v>87380.719399701033</v>
      </c>
      <c r="AE859" s="14">
        <v>6.7699999999999996E-2</v>
      </c>
      <c r="AF859" s="14">
        <v>0.11067193675799999</v>
      </c>
      <c r="AG859" s="22">
        <v>506</v>
      </c>
      <c r="AH859" s="17">
        <f t="shared" si="192"/>
        <v>55.999999999547995</v>
      </c>
      <c r="AI859" s="17">
        <f t="shared" si="193"/>
        <v>34.2562</v>
      </c>
      <c r="AJ859" s="14">
        <v>0.01</v>
      </c>
      <c r="AK859" s="15">
        <v>6.8603787398286934E-3</v>
      </c>
      <c r="AL859" s="21">
        <v>938.3091694579166</v>
      </c>
      <c r="AM859" s="16">
        <f t="shared" si="194"/>
        <v>6.4371562775354096</v>
      </c>
      <c r="AN859" s="16">
        <f t="shared" si="195"/>
        <v>9.383091694579166</v>
      </c>
      <c r="AO859" s="27">
        <v>0.3505522484714767</v>
      </c>
      <c r="AP859" s="27">
        <v>0.41779996402119896</v>
      </c>
    </row>
    <row r="860" spans="1:42" customFormat="1" x14ac:dyDescent="0.25">
      <c r="A860" t="str">
        <f t="shared" si="196"/>
        <v>46204PeruUnitedHealth Group IncUnitedHealth Group</v>
      </c>
      <c r="B860" t="str">
        <f t="shared" si="183"/>
        <v>46204PeruUnitedHealth Group</v>
      </c>
      <c r="C860" s="11">
        <v>46204</v>
      </c>
      <c r="D860" s="12" t="s">
        <v>39</v>
      </c>
      <c r="E860" s="12" t="s">
        <v>227</v>
      </c>
      <c r="F860" s="12" t="s">
        <v>192</v>
      </c>
      <c r="G860" s="12" t="s">
        <v>193</v>
      </c>
      <c r="H860" s="12" t="s">
        <v>41</v>
      </c>
      <c r="I860" s="12" t="s">
        <v>42</v>
      </c>
      <c r="J860" s="13">
        <v>5100.0200000000004</v>
      </c>
      <c r="K860" s="14">
        <v>0.12203270486726585</v>
      </c>
      <c r="L860" s="15">
        <v>0.14682700000000001</v>
      </c>
      <c r="M860" s="16">
        <v>5493.55</v>
      </c>
      <c r="N860" s="17">
        <f t="shared" si="184"/>
        <v>806.60146585000007</v>
      </c>
      <c r="O860" s="16">
        <f t="shared" si="185"/>
        <v>670.39276582356831</v>
      </c>
      <c r="P860" s="14">
        <v>7.0460014124293036E-2</v>
      </c>
      <c r="Q860" s="15">
        <v>3.7489000000000001E-2</v>
      </c>
      <c r="R860" s="13">
        <v>5758.95</v>
      </c>
      <c r="S860" s="17">
        <f t="shared" si="186"/>
        <v>215.89727655000002</v>
      </c>
      <c r="T860" s="16">
        <f t="shared" si="187"/>
        <v>405.77569834109738</v>
      </c>
      <c r="U860" s="14">
        <v>0.21447197514731275</v>
      </c>
      <c r="V860" s="15">
        <v>6.3697975178739957E-2</v>
      </c>
      <c r="W860" s="13">
        <v>4612.1080555555563</v>
      </c>
      <c r="X860" s="17">
        <f t="shared" si="188"/>
        <v>293.78194444444443</v>
      </c>
      <c r="Y860" s="16">
        <f t="shared" si="189"/>
        <v>989.16792426783218</v>
      </c>
      <c r="Z860" s="14">
        <v>0.6</v>
      </c>
      <c r="AA860" s="15">
        <v>0.92953949200199193</v>
      </c>
      <c r="AB860" s="13">
        <v>5100.0200000000004</v>
      </c>
      <c r="AC860" s="16">
        <f t="shared" si="190"/>
        <v>4740.6699999999992</v>
      </c>
      <c r="AD860" s="16">
        <f t="shared" si="191"/>
        <v>3060.0120000000002</v>
      </c>
      <c r="AE860" s="14">
        <v>5.5899999999999998E-2</v>
      </c>
      <c r="AF860" s="14">
        <v>2.7777777776999999E-2</v>
      </c>
      <c r="AG860" s="22">
        <v>36</v>
      </c>
      <c r="AH860" s="17">
        <f t="shared" si="192"/>
        <v>0.99999999997199995</v>
      </c>
      <c r="AI860" s="17">
        <f t="shared" si="193"/>
        <v>2.0124</v>
      </c>
      <c r="AJ860" s="14">
        <v>0.01</v>
      </c>
      <c r="AK860" s="15">
        <v>9.2406592259122282E-3</v>
      </c>
      <c r="AL860" s="21">
        <v>69.806365750000012</v>
      </c>
      <c r="AM860" s="16">
        <f t="shared" si="194"/>
        <v>0.64505683769514099</v>
      </c>
      <c r="AN860" s="16">
        <f t="shared" si="195"/>
        <v>0.6980636575000001</v>
      </c>
      <c r="AO860" s="27">
        <v>0.37910449502024746</v>
      </c>
      <c r="AP860" s="27">
        <v>0.25438955362863708</v>
      </c>
    </row>
    <row r="861" spans="1:42" customFormat="1" x14ac:dyDescent="0.25">
      <c r="A861" t="str">
        <f t="shared" si="196"/>
        <v>46204ColombiaVisa Inc.Visa</v>
      </c>
      <c r="B861" t="str">
        <f t="shared" si="183"/>
        <v>46204ColombiaVisa</v>
      </c>
      <c r="C861" s="11">
        <v>46204</v>
      </c>
      <c r="D861" s="12" t="s">
        <v>18</v>
      </c>
      <c r="E861" s="12" t="s">
        <v>227</v>
      </c>
      <c r="F861" s="12" t="s">
        <v>194</v>
      </c>
      <c r="G861" s="12" t="s">
        <v>195</v>
      </c>
      <c r="H861" s="12" t="s">
        <v>32</v>
      </c>
      <c r="I861" s="12" t="s">
        <v>33</v>
      </c>
      <c r="J861" s="13">
        <v>33998.800000000003</v>
      </c>
      <c r="K861" s="14">
        <v>0.17640420769838905</v>
      </c>
      <c r="L861" s="15">
        <v>0.13180500000000001</v>
      </c>
      <c r="M861" s="16">
        <v>36343.249994999998</v>
      </c>
      <c r="N861" s="17">
        <f t="shared" si="184"/>
        <v>4790.222065590975</v>
      </c>
      <c r="O861" s="16">
        <f t="shared" si="185"/>
        <v>6411.1022205524569</v>
      </c>
      <c r="P861" s="14">
        <v>3.8299455341870903E-2</v>
      </c>
      <c r="Q861" s="15">
        <v>4.2665000000000002E-2</v>
      </c>
      <c r="R861" s="13">
        <v>37677.249994999998</v>
      </c>
      <c r="S861" s="17">
        <f t="shared" si="186"/>
        <v>1607.4998710366749</v>
      </c>
      <c r="T861" s="16">
        <f t="shared" si="187"/>
        <v>1443.0181535880081</v>
      </c>
      <c r="U861" s="14">
        <v>0.15</v>
      </c>
      <c r="V861" s="15">
        <v>0.15264921517249375</v>
      </c>
      <c r="W861" s="13">
        <v>30583.648888888889</v>
      </c>
      <c r="X861" s="17">
        <f t="shared" si="188"/>
        <v>4668.57</v>
      </c>
      <c r="Y861" s="16">
        <f t="shared" si="189"/>
        <v>4587.547333333333</v>
      </c>
      <c r="Z861" s="14">
        <v>0.85</v>
      </c>
      <c r="AA861" s="15">
        <v>0.85002969309063847</v>
      </c>
      <c r="AB861" s="13">
        <v>33998.800000000003</v>
      </c>
      <c r="AC861" s="16">
        <f t="shared" si="190"/>
        <v>28899.989529450002</v>
      </c>
      <c r="AD861" s="16">
        <f t="shared" si="191"/>
        <v>28898.980000000003</v>
      </c>
      <c r="AE861" s="14">
        <v>4.9200000000000001E-2</v>
      </c>
      <c r="AF861" s="14">
        <v>6.0465116279000003E-2</v>
      </c>
      <c r="AG861" s="22">
        <v>215</v>
      </c>
      <c r="AH861" s="17">
        <f t="shared" si="192"/>
        <v>12.999999999985</v>
      </c>
      <c r="AI861" s="17">
        <f t="shared" si="193"/>
        <v>10.577999999999999</v>
      </c>
      <c r="AJ861" s="14">
        <v>0.01</v>
      </c>
      <c r="AK861" s="15">
        <v>8.7063367930454473E-3</v>
      </c>
      <c r="AL861" s="21">
        <v>441.02987389364745</v>
      </c>
      <c r="AM861" s="16">
        <f t="shared" si="194"/>
        <v>3.8397546179124564</v>
      </c>
      <c r="AN861" s="16">
        <f t="shared" si="195"/>
        <v>4.4102987389364747</v>
      </c>
      <c r="AO861" s="27">
        <v>0.36425604413544593</v>
      </c>
      <c r="AP861" s="27">
        <v>0.34409423793690569</v>
      </c>
    </row>
    <row r="862" spans="1:42" customFormat="1" x14ac:dyDescent="0.25">
      <c r="A862" t="str">
        <f t="shared" si="196"/>
        <v>46204ColombiaVivintVivint</v>
      </c>
      <c r="B862" t="str">
        <f t="shared" si="183"/>
        <v>46204ColombiaVivint</v>
      </c>
      <c r="C862" s="11">
        <v>46204</v>
      </c>
      <c r="D862" s="12" t="s">
        <v>18</v>
      </c>
      <c r="E862" s="12" t="s">
        <v>227</v>
      </c>
      <c r="F862" s="12" t="s">
        <v>196</v>
      </c>
      <c r="G862" s="12" t="s">
        <v>196</v>
      </c>
      <c r="H862" s="12" t="s">
        <v>32</v>
      </c>
      <c r="I862" s="12" t="s">
        <v>33</v>
      </c>
      <c r="J862" s="13">
        <v>49556.47</v>
      </c>
      <c r="K862" s="14">
        <v>0.17537293300732198</v>
      </c>
      <c r="L862" s="15">
        <v>0.20449400000000001</v>
      </c>
      <c r="M862" s="16">
        <v>63574.287498999998</v>
      </c>
      <c r="N862" s="17">
        <f t="shared" si="184"/>
        <v>13000.560347820507</v>
      </c>
      <c r="O862" s="16">
        <f t="shared" si="185"/>
        <v>11149.209262550354</v>
      </c>
      <c r="P862" s="14">
        <v>5.6570732123684131E-2</v>
      </c>
      <c r="Q862" s="15">
        <v>7.0874999999999994E-2</v>
      </c>
      <c r="R862" s="13">
        <v>68790.366666000002</v>
      </c>
      <c r="S862" s="17">
        <f t="shared" si="186"/>
        <v>4875.5172374527501</v>
      </c>
      <c r="T862" s="16">
        <f t="shared" si="187"/>
        <v>3891.5214053522964</v>
      </c>
      <c r="U862" s="14">
        <v>4.9696665300889516E-2</v>
      </c>
      <c r="V862" s="15">
        <v>4.3427555242501199E-2</v>
      </c>
      <c r="W862" s="13">
        <v>46629.380555555559</v>
      </c>
      <c r="X862" s="17">
        <f t="shared" si="188"/>
        <v>2025.0000000000002</v>
      </c>
      <c r="Y862" s="16">
        <f t="shared" si="189"/>
        <v>2317.3247186572503</v>
      </c>
      <c r="Z862" s="14">
        <v>0.82940000000000003</v>
      </c>
      <c r="AA862" s="15">
        <v>0.85763758595396322</v>
      </c>
      <c r="AB862" s="13">
        <v>49556.47</v>
      </c>
      <c r="AC862" s="16">
        <f t="shared" si="190"/>
        <v>42501.491299200003</v>
      </c>
      <c r="AD862" s="16">
        <f t="shared" si="191"/>
        <v>41102.136218</v>
      </c>
      <c r="AE862" s="14">
        <v>9.0499999999999997E-2</v>
      </c>
      <c r="AF862" s="14">
        <v>0.16372795969699999</v>
      </c>
      <c r="AG862" s="22">
        <v>397</v>
      </c>
      <c r="AH862" s="17">
        <f t="shared" si="192"/>
        <v>64.99999999970899</v>
      </c>
      <c r="AI862" s="17">
        <f t="shared" si="193"/>
        <v>35.9285</v>
      </c>
      <c r="AJ862" s="14">
        <v>0.01</v>
      </c>
      <c r="AK862" s="15">
        <v>5.9804414118936985E-2</v>
      </c>
      <c r="AL862" s="21">
        <v>649.66020259883248</v>
      </c>
      <c r="AM862" s="16">
        <f t="shared" si="194"/>
        <v>38.852547792813077</v>
      </c>
      <c r="AN862" s="16">
        <f t="shared" si="195"/>
        <v>6.4966020259883246</v>
      </c>
      <c r="AO862" s="27">
        <v>0.21212793944025479</v>
      </c>
      <c r="AP862" s="27">
        <v>0.18071990452589001</v>
      </c>
    </row>
    <row r="863" spans="1:42" customFormat="1" x14ac:dyDescent="0.25">
      <c r="A863" t="str">
        <f t="shared" si="196"/>
        <v>46204ColombiaVodafone Group PlcVodafone</v>
      </c>
      <c r="B863" t="str">
        <f t="shared" si="183"/>
        <v>46204ColombiaVodafone</v>
      </c>
      <c r="C863" s="11">
        <v>46204</v>
      </c>
      <c r="D863" s="12" t="s">
        <v>18</v>
      </c>
      <c r="E863" s="12" t="s">
        <v>227</v>
      </c>
      <c r="F863" s="12" t="s">
        <v>197</v>
      </c>
      <c r="G863" s="12" t="s">
        <v>198</v>
      </c>
      <c r="H863" s="12" t="s">
        <v>63</v>
      </c>
      <c r="I863" s="12" t="s">
        <v>64</v>
      </c>
      <c r="J863" s="13">
        <v>268602.22756068985</v>
      </c>
      <c r="K863" s="14">
        <v>0.18322775127448476</v>
      </c>
      <c r="L863" s="15">
        <v>0.21742</v>
      </c>
      <c r="M863" s="16">
        <v>315126.04965900001</v>
      </c>
      <c r="N863" s="17">
        <f t="shared" si="184"/>
        <v>68514.705716859782</v>
      </c>
      <c r="O863" s="16">
        <f t="shared" si="185"/>
        <v>57739.837447030186</v>
      </c>
      <c r="P863" s="14">
        <v>6.9413936312922905E-2</v>
      </c>
      <c r="Q863" s="15">
        <v>5.7956000000000001E-2</v>
      </c>
      <c r="R863" s="13">
        <v>333466.79965900001</v>
      </c>
      <c r="S863" s="17">
        <f t="shared" si="186"/>
        <v>19326.401841037004</v>
      </c>
      <c r="T863" s="16">
        <f t="shared" si="187"/>
        <v>23147.243194004048</v>
      </c>
      <c r="U863" s="14">
        <v>0.14407802831013716</v>
      </c>
      <c r="V863" s="15">
        <v>0.16651869896611754</v>
      </c>
      <c r="W863" s="13">
        <v>239462.60805555555</v>
      </c>
      <c r="X863" s="17">
        <f t="shared" si="188"/>
        <v>39875.001944444448</v>
      </c>
      <c r="Y863" s="16">
        <f t="shared" si="189"/>
        <v>34501.300422647611</v>
      </c>
      <c r="Z863" s="14">
        <v>0.6875</v>
      </c>
      <c r="AA863" s="15">
        <v>0.75436015384451127</v>
      </c>
      <c r="AB863" s="13">
        <v>268602.22756068985</v>
      </c>
      <c r="AC863" s="16">
        <f t="shared" si="190"/>
        <v>202622.81770566042</v>
      </c>
      <c r="AD863" s="16">
        <f t="shared" si="191"/>
        <v>184664.03144797427</v>
      </c>
      <c r="AE863" s="14">
        <v>6.6799999999999998E-2</v>
      </c>
      <c r="AF863" s="14">
        <v>9.8863636362999996E-2</v>
      </c>
      <c r="AG863" s="22">
        <v>1760</v>
      </c>
      <c r="AH863" s="17">
        <f t="shared" si="192"/>
        <v>173.99999999887999</v>
      </c>
      <c r="AI863" s="17">
        <f t="shared" si="193"/>
        <v>117.568</v>
      </c>
      <c r="AJ863" s="14">
        <v>0.01</v>
      </c>
      <c r="AK863" s="15">
        <v>8.3569408230887137E-3</v>
      </c>
      <c r="AL863" s="21">
        <v>1753.3267726520999</v>
      </c>
      <c r="AM863" s="16">
        <f t="shared" si="194"/>
        <v>14.652448082590718</v>
      </c>
      <c r="AN863" s="16">
        <f t="shared" si="195"/>
        <v>17.533267726521</v>
      </c>
      <c r="AO863" s="27">
        <v>0.34972831111925495</v>
      </c>
      <c r="AP863" s="27">
        <v>0.30455802290665485</v>
      </c>
    </row>
    <row r="864" spans="1:42" customFormat="1" x14ac:dyDescent="0.25">
      <c r="A864" t="str">
        <f t="shared" si="196"/>
        <v>46204PeruVodafone Group PlcVodafone</v>
      </c>
      <c r="B864" t="str">
        <f t="shared" si="183"/>
        <v>46204PeruVodafone</v>
      </c>
      <c r="C864" s="11">
        <v>46204</v>
      </c>
      <c r="D864" s="12" t="s">
        <v>39</v>
      </c>
      <c r="E864" s="12" t="s">
        <v>227</v>
      </c>
      <c r="F864" s="12" t="s">
        <v>197</v>
      </c>
      <c r="G864" s="12" t="s">
        <v>198</v>
      </c>
      <c r="H864" s="12" t="s">
        <v>63</v>
      </c>
      <c r="I864" s="12" t="s">
        <v>64</v>
      </c>
      <c r="J864" s="13">
        <v>17656.04</v>
      </c>
      <c r="K864" s="14">
        <v>0.20292861594441913</v>
      </c>
      <c r="L864" s="15">
        <v>0.217695</v>
      </c>
      <c r="M864" s="16">
        <v>18346</v>
      </c>
      <c r="N864" s="17">
        <f t="shared" si="184"/>
        <v>3993.8324699999998</v>
      </c>
      <c r="O864" s="16">
        <f t="shared" si="185"/>
        <v>3722.9283881163133</v>
      </c>
      <c r="P864" s="14">
        <v>9.0533654807634187E-2</v>
      </c>
      <c r="Q864" s="15">
        <v>0.14102600000000001</v>
      </c>
      <c r="R864" s="13">
        <v>20209</v>
      </c>
      <c r="S864" s="17">
        <f t="shared" si="186"/>
        <v>2849.9944340000002</v>
      </c>
      <c r="T864" s="16">
        <f t="shared" si="187"/>
        <v>1829.5946300074793</v>
      </c>
      <c r="U864" s="14">
        <v>0.12483915510763563</v>
      </c>
      <c r="V864" s="15">
        <v>0.11181921057972652</v>
      </c>
      <c r="W864" s="13">
        <v>14835.922222222223</v>
      </c>
      <c r="X864" s="17">
        <f t="shared" si="188"/>
        <v>1658.941111111111</v>
      </c>
      <c r="Y864" s="16">
        <f t="shared" si="189"/>
        <v>1852.1039954648184</v>
      </c>
      <c r="Z864" s="14">
        <v>0.6875</v>
      </c>
      <c r="AA864" s="15">
        <v>0.67674433782056065</v>
      </c>
      <c r="AB864" s="13">
        <v>17656.04</v>
      </c>
      <c r="AC864" s="16">
        <f t="shared" si="190"/>
        <v>11948.625098333332</v>
      </c>
      <c r="AD864" s="16">
        <f t="shared" si="191"/>
        <v>12138.5275</v>
      </c>
      <c r="AE864" s="14">
        <v>8.3199999999999996E-2</v>
      </c>
      <c r="AF864" s="14">
        <v>0.150537634408</v>
      </c>
      <c r="AG864" s="22">
        <v>93</v>
      </c>
      <c r="AH864" s="17">
        <f t="shared" si="192"/>
        <v>13.999999999944</v>
      </c>
      <c r="AI864" s="17">
        <f t="shared" si="193"/>
        <v>7.7375999999999996</v>
      </c>
      <c r="AJ864" s="14">
        <v>0.01</v>
      </c>
      <c r="AK864" s="15">
        <v>3.976008436860223E-3</v>
      </c>
      <c r="AL864" s="21">
        <v>69.931488799999997</v>
      </c>
      <c r="AM864" s="16">
        <f t="shared" si="194"/>
        <v>0.27804818947099619</v>
      </c>
      <c r="AN864" s="16">
        <f t="shared" si="195"/>
        <v>0.69931488799999997</v>
      </c>
      <c r="AO864" s="27">
        <v>0.29256198347107437</v>
      </c>
      <c r="AP864" s="27">
        <v>0.34259753222604516</v>
      </c>
    </row>
    <row r="865" spans="1:42" customFormat="1" x14ac:dyDescent="0.25">
      <c r="A865" t="str">
        <f t="shared" si="196"/>
        <v>46204ColombiaVRBOVRBO COL</v>
      </c>
      <c r="B865" t="str">
        <f t="shared" si="183"/>
        <v>46204ColombiaVRBO COL</v>
      </c>
      <c r="C865" s="11">
        <v>46204</v>
      </c>
      <c r="D865" s="12" t="s">
        <v>18</v>
      </c>
      <c r="E865" s="12" t="s">
        <v>227</v>
      </c>
      <c r="F865" s="12" t="s">
        <v>199</v>
      </c>
      <c r="G865" s="12" t="s">
        <v>205</v>
      </c>
      <c r="H865" s="12" t="s">
        <v>28</v>
      </c>
      <c r="I865" s="12" t="s">
        <v>29</v>
      </c>
      <c r="J865" s="13">
        <v>48268.257222200024</v>
      </c>
      <c r="K865" s="14">
        <v>0.12395935367741584</v>
      </c>
      <c r="L865" s="15">
        <v>0.15451599999999999</v>
      </c>
      <c r="M865" s="16">
        <v>11426.916664</v>
      </c>
      <c r="N865" s="17">
        <f t="shared" si="184"/>
        <v>1765.6414552546239</v>
      </c>
      <c r="O865" s="16">
        <f t="shared" si="185"/>
        <v>1416.4732041951329</v>
      </c>
      <c r="P865" s="14">
        <v>5.0886808012889063E-2</v>
      </c>
      <c r="Q865" s="15">
        <v>3.0563E-2</v>
      </c>
      <c r="R865" s="13">
        <v>11835.916664</v>
      </c>
      <c r="S865" s="17">
        <f t="shared" si="186"/>
        <v>361.74112100183203</v>
      </c>
      <c r="T865" s="16">
        <f t="shared" si="187"/>
        <v>602.29201893752236</v>
      </c>
      <c r="U865" s="14">
        <v>0.1656510824274226</v>
      </c>
      <c r="V865" s="15">
        <v>0.11074432764893667</v>
      </c>
      <c r="W865" s="13">
        <v>9668.1324999999997</v>
      </c>
      <c r="X865" s="17">
        <f t="shared" si="188"/>
        <v>1070.6908333333331</v>
      </c>
      <c r="Y865" s="16">
        <f t="shared" si="189"/>
        <v>1601.5366136767434</v>
      </c>
      <c r="Z865" s="14">
        <v>0.73739999999999895</v>
      </c>
      <c r="AA865" s="15">
        <v>0.73354785526014865</v>
      </c>
      <c r="AB865" s="13">
        <v>48268.257222200024</v>
      </c>
      <c r="AC865" s="16">
        <f t="shared" si="190"/>
        <v>35407.076562490009</v>
      </c>
      <c r="AD865" s="16">
        <f t="shared" si="191"/>
        <v>35593.012875650245</v>
      </c>
      <c r="AE865" s="14">
        <v>7.3599999999999999E-2</v>
      </c>
      <c r="AF865" s="14">
        <v>1.4925373134000001E-2</v>
      </c>
      <c r="AG865" s="22">
        <v>67</v>
      </c>
      <c r="AH865" s="17">
        <f t="shared" si="192"/>
        <v>0.99999999997800004</v>
      </c>
      <c r="AI865" s="17">
        <f t="shared" si="193"/>
        <v>4.9311999999999996</v>
      </c>
      <c r="AJ865" s="14">
        <v>0.01</v>
      </c>
      <c r="AK865" s="15">
        <v>5.7736348186778986E-3</v>
      </c>
      <c r="AL865" s="21">
        <v>537.87984838581406</v>
      </c>
      <c r="AM865" s="16">
        <f t="shared" si="194"/>
        <v>3.1055218209055253</v>
      </c>
      <c r="AN865" s="16">
        <f t="shared" si="195"/>
        <v>5.3787984838581409</v>
      </c>
      <c r="AO865" s="27">
        <v>0.27292981216924878</v>
      </c>
      <c r="AP865" s="27">
        <v>0.16656974181561462</v>
      </c>
    </row>
    <row r="866" spans="1:42" customFormat="1" x14ac:dyDescent="0.25">
      <c r="A866" t="str">
        <f t="shared" si="196"/>
        <v>46204PeruVRBOVRBO Peru</v>
      </c>
      <c r="B866" t="str">
        <f t="shared" si="183"/>
        <v>46204PeruVRBO Peru</v>
      </c>
      <c r="C866" s="11">
        <v>46204</v>
      </c>
      <c r="D866" s="12" t="s">
        <v>39</v>
      </c>
      <c r="E866" s="12" t="s">
        <v>227</v>
      </c>
      <c r="F866" s="12" t="s">
        <v>199</v>
      </c>
      <c r="G866" s="12" t="s">
        <v>206</v>
      </c>
      <c r="H866" s="12" t="s">
        <v>28</v>
      </c>
      <c r="I866" s="12" t="s">
        <v>29</v>
      </c>
      <c r="J866" s="13">
        <v>16047.210000000003</v>
      </c>
      <c r="K866" s="14">
        <v>7.693284018042508E-2</v>
      </c>
      <c r="L866" s="15">
        <v>0.113996</v>
      </c>
      <c r="M866" s="16">
        <v>15561.2</v>
      </c>
      <c r="N866" s="17">
        <f t="shared" si="184"/>
        <v>1773.9145552</v>
      </c>
      <c r="O866" s="16">
        <f t="shared" si="185"/>
        <v>1197.1673126156309</v>
      </c>
      <c r="P866" s="14">
        <v>4.2836177347089402E-2</v>
      </c>
      <c r="Q866" s="15">
        <v>1.8415999999999998E-2</v>
      </c>
      <c r="R866" s="13">
        <v>16656.2</v>
      </c>
      <c r="S866" s="17">
        <f t="shared" si="186"/>
        <v>306.74057920000001</v>
      </c>
      <c r="T866" s="16">
        <f t="shared" si="187"/>
        <v>713.48793712859049</v>
      </c>
      <c r="U866" s="14">
        <v>0.16201289267670083</v>
      </c>
      <c r="V866" s="15">
        <v>0.14201713531596258</v>
      </c>
      <c r="W866" s="13">
        <v>11233.978888888889</v>
      </c>
      <c r="X866" s="17">
        <f t="shared" si="188"/>
        <v>1595.4175000000002</v>
      </c>
      <c r="Y866" s="16">
        <f t="shared" si="189"/>
        <v>1820.0494160578783</v>
      </c>
      <c r="Z866" s="14">
        <v>0.74439999999999895</v>
      </c>
      <c r="AA866" s="15">
        <v>0.69922179889027447</v>
      </c>
      <c r="AB866" s="13">
        <v>16047.210000000003</v>
      </c>
      <c r="AC866" s="16">
        <f t="shared" si="190"/>
        <v>11220.559043370004</v>
      </c>
      <c r="AD866" s="16">
        <f t="shared" si="191"/>
        <v>11945.543123999985</v>
      </c>
      <c r="AE866" s="14">
        <v>0.1134</v>
      </c>
      <c r="AF866" s="14">
        <v>1.2987012987E-2</v>
      </c>
      <c r="AG866" s="22">
        <v>77</v>
      </c>
      <c r="AH866" s="17">
        <f t="shared" si="192"/>
        <v>0.99999999999900002</v>
      </c>
      <c r="AI866" s="17">
        <f t="shared" si="193"/>
        <v>8.7317999999999998</v>
      </c>
      <c r="AJ866" s="14">
        <v>0.01</v>
      </c>
      <c r="AK866" s="15">
        <v>3.2367243733102619E-3</v>
      </c>
      <c r="AL866" s="21">
        <v>195.26928160744751</v>
      </c>
      <c r="AM866" s="16">
        <f t="shared" si="194"/>
        <v>0.63203284313761054</v>
      </c>
      <c r="AN866" s="16">
        <f t="shared" si="195"/>
        <v>1.9526928160744752</v>
      </c>
      <c r="AO866" s="27">
        <v>0.37447308445666688</v>
      </c>
      <c r="AP866" s="27">
        <v>0.39818867360136917</v>
      </c>
    </row>
    <row r="867" spans="1:42" customFormat="1" x14ac:dyDescent="0.25">
      <c r="A867" t="str">
        <f t="shared" si="196"/>
        <v>46204ColombiaZalando SEZalando Customer Care International SE &amp; Co. KG</v>
      </c>
      <c r="B867" t="str">
        <f t="shared" si="183"/>
        <v>46204ColombiaZalando Customer Care International SE &amp; Co. KG</v>
      </c>
      <c r="C867" s="11">
        <v>46204</v>
      </c>
      <c r="D867" s="12" t="s">
        <v>18</v>
      </c>
      <c r="E867" s="12" t="s">
        <v>227</v>
      </c>
      <c r="F867" s="12" t="s">
        <v>200</v>
      </c>
      <c r="G867" s="12" t="s">
        <v>201</v>
      </c>
      <c r="H867" s="12" t="s">
        <v>63</v>
      </c>
      <c r="I867" s="12" t="s">
        <v>64</v>
      </c>
      <c r="J867" s="13">
        <v>12859.500963309994</v>
      </c>
      <c r="K867" s="14">
        <v>0.13995809848763266</v>
      </c>
      <c r="L867" s="15">
        <v>0.280005</v>
      </c>
      <c r="M867" s="16">
        <v>13824.5</v>
      </c>
      <c r="N867" s="17">
        <f t="shared" si="184"/>
        <v>3870.9291225000002</v>
      </c>
      <c r="O867" s="16">
        <f t="shared" si="185"/>
        <v>1934.8507325422777</v>
      </c>
      <c r="P867" s="14">
        <v>3.631281868684616E-2</v>
      </c>
      <c r="Q867" s="15">
        <v>7.8784999999999994E-2</v>
      </c>
      <c r="R867" s="13">
        <v>14787</v>
      </c>
      <c r="S867" s="17">
        <f t="shared" si="186"/>
        <v>1164.9937949999999</v>
      </c>
      <c r="T867" s="16">
        <f t="shared" si="187"/>
        <v>536.95764992239413</v>
      </c>
      <c r="U867" s="14">
        <v>0.16239214715496922</v>
      </c>
      <c r="V867" s="15">
        <v>0.10052261045125083</v>
      </c>
      <c r="W867" s="13">
        <v>12001.769166666669</v>
      </c>
      <c r="X867" s="17">
        <f t="shared" si="188"/>
        <v>1206.4491666666668</v>
      </c>
      <c r="Y867" s="16">
        <f t="shared" si="189"/>
        <v>1948.9930646333059</v>
      </c>
      <c r="Z867" s="14">
        <v>0.65</v>
      </c>
      <c r="AA867" s="15">
        <v>0.66010943352191709</v>
      </c>
      <c r="AB867" s="13">
        <v>12859.500963309994</v>
      </c>
      <c r="AC867" s="16">
        <f t="shared" si="190"/>
        <v>8488.6778962651078</v>
      </c>
      <c r="AD867" s="16">
        <f t="shared" si="191"/>
        <v>8358.6756261514965</v>
      </c>
      <c r="AE867" s="14">
        <v>4.19E-2</v>
      </c>
      <c r="AF867" s="14">
        <v>7.1428571428000007E-2</v>
      </c>
      <c r="AG867" s="22">
        <v>84</v>
      </c>
      <c r="AH867" s="17">
        <f t="shared" si="192"/>
        <v>5.9999999999520002</v>
      </c>
      <c r="AI867" s="17">
        <f t="shared" si="193"/>
        <v>3.5196000000000001</v>
      </c>
      <c r="AJ867" s="14">
        <v>0.01</v>
      </c>
      <c r="AK867" s="15">
        <v>4.0968838170113648E-3</v>
      </c>
      <c r="AL867" s="21">
        <v>124.7938003167925</v>
      </c>
      <c r="AM867" s="16">
        <f t="shared" si="194"/>
        <v>0.51126570098121493</v>
      </c>
      <c r="AN867" s="16">
        <f t="shared" si="195"/>
        <v>1.247938003167925</v>
      </c>
      <c r="AO867" s="27">
        <v>0.34083924758137008</v>
      </c>
      <c r="AP867" s="27">
        <v>0.41090750323067221</v>
      </c>
    </row>
    <row r="868" spans="1:42" customFormat="1" x14ac:dyDescent="0.25">
      <c r="A868" t="str">
        <f t="shared" si="196"/>
        <v>46204PeruZalando SEZalando Customer Care International SE &amp; Co. KG</v>
      </c>
      <c r="B868" t="str">
        <f t="shared" si="183"/>
        <v>46204PeruZalando Customer Care International SE &amp; Co. KG</v>
      </c>
      <c r="C868" s="11">
        <v>46204</v>
      </c>
      <c r="D868" s="12" t="s">
        <v>39</v>
      </c>
      <c r="E868" s="12" t="s">
        <v>227</v>
      </c>
      <c r="F868" s="12" t="s">
        <v>200</v>
      </c>
      <c r="G868" s="12" t="s">
        <v>201</v>
      </c>
      <c r="H868" s="12" t="s">
        <v>63</v>
      </c>
      <c r="I868" s="12" t="s">
        <v>64</v>
      </c>
      <c r="J868" s="13">
        <v>9388.6076098790018</v>
      </c>
      <c r="K868" s="14">
        <v>0.15300000000000002</v>
      </c>
      <c r="L868" s="15">
        <v>0.27896100000000001</v>
      </c>
      <c r="M868" s="16">
        <v>11112.333323999999</v>
      </c>
      <c r="N868" s="17">
        <f t="shared" si="184"/>
        <v>3099.9076163963641</v>
      </c>
      <c r="O868" s="16">
        <f t="shared" si="185"/>
        <v>1700.1869985720002</v>
      </c>
      <c r="P868" s="14">
        <v>9.0000000000000024E-2</v>
      </c>
      <c r="Q868" s="15">
        <v>0.138933</v>
      </c>
      <c r="R868" s="13">
        <v>12099.333323999999</v>
      </c>
      <c r="S868" s="17">
        <f t="shared" si="186"/>
        <v>1680.996676703292</v>
      </c>
      <c r="T868" s="16">
        <f t="shared" si="187"/>
        <v>1088.9399991600003</v>
      </c>
      <c r="U868" s="14">
        <v>0.18242760722839105</v>
      </c>
      <c r="V868" s="15">
        <v>9.3332443670381016E-2</v>
      </c>
      <c r="W868" s="13">
        <v>9803.9624999999996</v>
      </c>
      <c r="X868" s="17">
        <f t="shared" si="188"/>
        <v>915.02777777777783</v>
      </c>
      <c r="Y868" s="16">
        <f t="shared" si="189"/>
        <v>1788.5134202318748</v>
      </c>
      <c r="Z868" s="14">
        <v>0.65</v>
      </c>
      <c r="AA868" s="15">
        <v>0.77189254193012302</v>
      </c>
      <c r="AB868" s="13">
        <v>9388.6076098790018</v>
      </c>
      <c r="AC868" s="16">
        <f t="shared" si="190"/>
        <v>7246.996193173999</v>
      </c>
      <c r="AD868" s="16">
        <f t="shared" si="191"/>
        <v>6102.5949464213518</v>
      </c>
      <c r="AE868" s="14">
        <v>6.6900000000000001E-2</v>
      </c>
      <c r="AF868" s="14">
        <v>0.2</v>
      </c>
      <c r="AG868" s="22">
        <v>55</v>
      </c>
      <c r="AH868" s="17">
        <f t="shared" si="192"/>
        <v>11</v>
      </c>
      <c r="AI868" s="17">
        <f t="shared" si="193"/>
        <v>3.6795</v>
      </c>
      <c r="AJ868" s="14">
        <v>0.01</v>
      </c>
      <c r="AK868" s="15">
        <v>4.1654175790966728E-3</v>
      </c>
      <c r="AL868" s="21">
        <v>75.892836280000097</v>
      </c>
      <c r="AM868" s="16">
        <f t="shared" si="194"/>
        <v>0.31612535436821815</v>
      </c>
      <c r="AN868" s="16">
        <f t="shared" si="195"/>
        <v>0.75892836280000098</v>
      </c>
      <c r="AO868" s="27">
        <v>0.54932959578509366</v>
      </c>
      <c r="AP868" s="27">
        <v>0.56143576490615565</v>
      </c>
    </row>
    <row r="869" spans="1:42" customFormat="1" x14ac:dyDescent="0.25">
      <c r="A869" t="str">
        <f t="shared" si="196"/>
        <v>46204PeruAcornsAcorns Peru</v>
      </c>
      <c r="B869" t="str">
        <f t="shared" si="183"/>
        <v>46204PeruAcorns Peru</v>
      </c>
      <c r="C869" s="11">
        <v>46204</v>
      </c>
      <c r="D869" s="12" t="s">
        <v>39</v>
      </c>
      <c r="E869" s="12" t="s">
        <v>227</v>
      </c>
      <c r="F869" s="12" t="s">
        <v>24</v>
      </c>
      <c r="G869" s="12" t="s">
        <v>233</v>
      </c>
      <c r="H869" s="12" t="s">
        <v>25</v>
      </c>
      <c r="I869" s="12" t="s">
        <v>26</v>
      </c>
      <c r="J869" s="13">
        <v>3731.9799999999991</v>
      </c>
      <c r="K869" s="14">
        <v>0.15</v>
      </c>
      <c r="L869" s="15">
        <v>0.22023200000000001</v>
      </c>
      <c r="M869" s="16">
        <v>8466.3166600000004</v>
      </c>
      <c r="N869" s="17">
        <f t="shared" si="184"/>
        <v>1864.5538506651201</v>
      </c>
      <c r="O869" s="16">
        <f t="shared" si="185"/>
        <v>1269.9474990000001</v>
      </c>
      <c r="P869" s="14">
        <v>0.1</v>
      </c>
      <c r="Q869" s="15">
        <v>7.2168999999999997E-2</v>
      </c>
      <c r="R869" s="13">
        <v>9228.3166600000004</v>
      </c>
      <c r="S869" s="17">
        <f t="shared" si="186"/>
        <v>665.99838503553997</v>
      </c>
      <c r="T869" s="16">
        <f t="shared" si="187"/>
        <v>922.83166600000004</v>
      </c>
      <c r="U869" s="14">
        <v>0.15</v>
      </c>
      <c r="V869" s="15">
        <v>0.24158274336959762</v>
      </c>
      <c r="W869" s="13">
        <v>4650.6311111111108</v>
      </c>
      <c r="X869" s="17">
        <f t="shared" si="188"/>
        <v>1123.5122222222221</v>
      </c>
      <c r="Y869" s="16">
        <f t="shared" si="189"/>
        <v>697.59466666666663</v>
      </c>
      <c r="Z869" s="14">
        <v>0.83499999999999996</v>
      </c>
      <c r="AA869" s="15">
        <v>0.83611648508298575</v>
      </c>
      <c r="AB869" s="13">
        <v>3731.9799999999991</v>
      </c>
      <c r="AC869" s="16">
        <f t="shared" si="190"/>
        <v>3120.3700000000003</v>
      </c>
      <c r="AD869" s="16">
        <f t="shared" si="191"/>
        <v>3116.2032999999992</v>
      </c>
      <c r="AE869" s="14">
        <v>0.1011</v>
      </c>
      <c r="AF869" s="14">
        <v>0.2</v>
      </c>
      <c r="AG869" s="22">
        <v>60</v>
      </c>
      <c r="AH869" s="17">
        <f t="shared" si="192"/>
        <v>12</v>
      </c>
      <c r="AI869" s="17">
        <f t="shared" si="193"/>
        <v>6.0659999999999998</v>
      </c>
      <c r="AJ869" s="14">
        <v>0.01</v>
      </c>
      <c r="AK869" s="15">
        <v>1.4025028842476587E-2</v>
      </c>
      <c r="AL869" s="21">
        <v>112.5943485</v>
      </c>
      <c r="AM869" s="16">
        <f t="shared" si="194"/>
        <v>1.5791389852123603</v>
      </c>
      <c r="AN869" s="16">
        <f t="shared" si="195"/>
        <v>1.1259434850000001</v>
      </c>
      <c r="AO869" s="27">
        <v>0.38406485171721255</v>
      </c>
      <c r="AP869" s="27">
        <v>0.36156401748615258</v>
      </c>
    </row>
    <row r="870" spans="1:42" customFormat="1" x14ac:dyDescent="0.25">
      <c r="A870" t="str">
        <f t="shared" si="196"/>
        <v>46204PeruBetMGMBetMGM LLC</v>
      </c>
      <c r="B870" t="str">
        <f t="shared" si="183"/>
        <v>46204PeruBetMGM LLC</v>
      </c>
      <c r="C870" s="11">
        <v>46204</v>
      </c>
      <c r="D870" s="12" t="s">
        <v>39</v>
      </c>
      <c r="E870" s="12" t="s">
        <v>227</v>
      </c>
      <c r="F870" s="12" t="s">
        <v>234</v>
      </c>
      <c r="G870" s="12" t="s">
        <v>244</v>
      </c>
      <c r="H870" s="12" t="s">
        <v>28</v>
      </c>
      <c r="I870" s="12" t="s">
        <v>29</v>
      </c>
      <c r="J870" s="13">
        <v>9081.5099999999984</v>
      </c>
      <c r="K870" s="14">
        <v>0.17</v>
      </c>
      <c r="L870" s="15">
        <v>0.28081600000000001</v>
      </c>
      <c r="M870" s="16">
        <v>16378</v>
      </c>
      <c r="N870" s="17">
        <f t="shared" si="184"/>
        <v>4599.2044480000004</v>
      </c>
      <c r="O870" s="16">
        <f t="shared" si="185"/>
        <v>2784.26</v>
      </c>
      <c r="P870" s="14">
        <v>0.13529184258349913</v>
      </c>
      <c r="Q870" s="15">
        <v>0.18057000000000001</v>
      </c>
      <c r="R870" s="13">
        <v>17627.5</v>
      </c>
      <c r="S870" s="17">
        <f t="shared" si="186"/>
        <v>3182.9976750000001</v>
      </c>
      <c r="T870" s="16">
        <f t="shared" si="187"/>
        <v>2384.8569551406308</v>
      </c>
      <c r="U870" s="14">
        <v>0.15</v>
      </c>
      <c r="V870" s="15">
        <v>0.11763986076769299</v>
      </c>
      <c r="W870" s="13">
        <v>7518.37</v>
      </c>
      <c r="X870" s="17">
        <f t="shared" si="188"/>
        <v>884.45999999999992</v>
      </c>
      <c r="Y870" s="16">
        <f t="shared" si="189"/>
        <v>1127.7555</v>
      </c>
      <c r="Z870" s="14">
        <v>0.78918750000000004</v>
      </c>
      <c r="AA870" s="15">
        <v>0.61291239012014542</v>
      </c>
      <c r="AB870" s="13">
        <v>9081.5099999999984</v>
      </c>
      <c r="AC870" s="16">
        <f t="shared" si="190"/>
        <v>5566.170000000001</v>
      </c>
      <c r="AD870" s="16">
        <f t="shared" si="191"/>
        <v>7167.0141731249987</v>
      </c>
      <c r="AE870" s="14">
        <v>6.0600000000000001E-2</v>
      </c>
      <c r="AF870" s="14">
        <v>7.1428571428000007E-2</v>
      </c>
      <c r="AG870" s="22">
        <v>112</v>
      </c>
      <c r="AH870" s="17">
        <f t="shared" si="192"/>
        <v>7.9999999999360005</v>
      </c>
      <c r="AI870" s="17">
        <f t="shared" si="193"/>
        <v>6.7872000000000003</v>
      </c>
      <c r="AJ870" s="14">
        <v>0.01</v>
      </c>
      <c r="AK870" s="15">
        <v>1.7800983569041889E-2</v>
      </c>
      <c r="AL870" s="21">
        <v>72.313825249999994</v>
      </c>
      <c r="AM870" s="16">
        <f t="shared" si="194"/>
        <v>1.2872572150898163</v>
      </c>
      <c r="AN870" s="16">
        <f t="shared" si="195"/>
        <v>0.72313825249999997</v>
      </c>
      <c r="AO870" s="27">
        <v>0.22058224638165913</v>
      </c>
      <c r="AP870" s="27">
        <v>0.40955518364714666</v>
      </c>
    </row>
    <row r="871" spans="1:42" customFormat="1" x14ac:dyDescent="0.25">
      <c r="A871" t="str">
        <f t="shared" si="196"/>
        <v>46204ColombiaCOMOPSCOMOPS</v>
      </c>
      <c r="B871" t="str">
        <f t="shared" si="183"/>
        <v>46204ColombiaCOMOPS</v>
      </c>
      <c r="C871" s="11">
        <v>46204</v>
      </c>
      <c r="D871" s="12" t="s">
        <v>18</v>
      </c>
      <c r="E871" s="12" t="s">
        <v>227</v>
      </c>
      <c r="F871" s="12" t="s">
        <v>235</v>
      </c>
      <c r="G871" s="12" t="s">
        <v>235</v>
      </c>
      <c r="H871" s="12" t="s">
        <v>28</v>
      </c>
      <c r="I871" s="12" t="s">
        <v>29</v>
      </c>
      <c r="J871" s="13">
        <v>6576</v>
      </c>
      <c r="K871" s="14">
        <v>0.15</v>
      </c>
      <c r="L871" s="15">
        <v>0.248475</v>
      </c>
      <c r="M871" s="16">
        <v>7867.9166660000001</v>
      </c>
      <c r="N871" s="17">
        <f t="shared" si="184"/>
        <v>1954.9805935843501</v>
      </c>
      <c r="O871" s="16">
        <f t="shared" si="185"/>
        <v>1180.1874998999999</v>
      </c>
      <c r="P871" s="14">
        <v>0.08</v>
      </c>
      <c r="Q871" s="15">
        <v>9.6604999999999996E-2</v>
      </c>
      <c r="R871" s="13">
        <v>7996.4166660000001</v>
      </c>
      <c r="S871" s="17">
        <f t="shared" si="186"/>
        <v>772.49383201892999</v>
      </c>
      <c r="T871" s="16">
        <f t="shared" si="187"/>
        <v>639.71333328000003</v>
      </c>
      <c r="U871" s="14">
        <v>0.15</v>
      </c>
      <c r="V871" s="15">
        <v>0.33562704059381843</v>
      </c>
      <c r="W871" s="13">
        <v>7227.9477777777774</v>
      </c>
      <c r="X871" s="17">
        <f t="shared" si="188"/>
        <v>2425.8947222222218</v>
      </c>
      <c r="Y871" s="16">
        <f t="shared" si="189"/>
        <v>1084.1921666666665</v>
      </c>
      <c r="Z871" s="14">
        <v>0.34866768575931401</v>
      </c>
      <c r="AA871" s="15">
        <v>0.45446573398215734</v>
      </c>
      <c r="AB871" s="13">
        <v>6576</v>
      </c>
      <c r="AC871" s="16">
        <f t="shared" si="190"/>
        <v>2988.5666666666666</v>
      </c>
      <c r="AD871" s="16">
        <f t="shared" si="191"/>
        <v>2292.8387015532489</v>
      </c>
      <c r="AE871" s="14">
        <v>2.5600000000000001E-2</v>
      </c>
      <c r="AF871" s="14">
        <v>0.155555555555</v>
      </c>
      <c r="AG871" s="22">
        <v>45</v>
      </c>
      <c r="AH871" s="17">
        <f t="shared" si="192"/>
        <v>6.9999999999750004</v>
      </c>
      <c r="AI871" s="17">
        <f t="shared" si="193"/>
        <v>1.1520000000000001</v>
      </c>
      <c r="AJ871" s="14">
        <v>0.01</v>
      </c>
      <c r="AK871" s="15">
        <v>8.8709182401305806E-3</v>
      </c>
      <c r="AL871" s="21">
        <v>67.242750000000001</v>
      </c>
      <c r="AM871" s="16">
        <f t="shared" si="194"/>
        <v>0.59650493749154065</v>
      </c>
      <c r="AN871" s="16">
        <f t="shared" si="195"/>
        <v>0.67242750000000007</v>
      </c>
      <c r="AO871" s="27">
        <v>-0.50152391055388623</v>
      </c>
      <c r="AP871" s="27">
        <v>-0.19786689837007065</v>
      </c>
    </row>
    <row r="872" spans="1:42" customFormat="1" x14ac:dyDescent="0.25">
      <c r="A872" t="str">
        <f t="shared" si="196"/>
        <v>46204ColombiaJetSmart JetSmart Colombia</v>
      </c>
      <c r="B872" t="str">
        <f t="shared" si="183"/>
        <v>46204ColombiaJetSmart Colombia</v>
      </c>
      <c r="C872" s="11">
        <v>46204</v>
      </c>
      <c r="D872" s="12" t="s">
        <v>18</v>
      </c>
      <c r="E872" s="12" t="s">
        <v>227</v>
      </c>
      <c r="F872" s="12" t="s">
        <v>236</v>
      </c>
      <c r="G872" s="12" t="s">
        <v>237</v>
      </c>
      <c r="H872" s="12" t="s">
        <v>36</v>
      </c>
      <c r="I872" s="12" t="s">
        <v>37</v>
      </c>
      <c r="J872" s="13">
        <v>21978.987055900001</v>
      </c>
      <c r="K872" s="14">
        <v>0.15</v>
      </c>
      <c r="L872" s="15">
        <v>0.156582</v>
      </c>
      <c r="M872" s="16">
        <v>23192.299986000002</v>
      </c>
      <c r="N872" s="17">
        <f t="shared" si="184"/>
        <v>3631.4967164078521</v>
      </c>
      <c r="O872" s="16">
        <f t="shared" si="185"/>
        <v>3478.8449979000002</v>
      </c>
      <c r="P872" s="14">
        <v>0.1</v>
      </c>
      <c r="Q872" s="15">
        <v>4.4401999999999997E-2</v>
      </c>
      <c r="R872" s="13">
        <v>25235.299986000002</v>
      </c>
      <c r="S872" s="17">
        <f t="shared" si="186"/>
        <v>1120.4977899783721</v>
      </c>
      <c r="T872" s="16">
        <f t="shared" si="187"/>
        <v>2523.5299986000005</v>
      </c>
      <c r="U872" s="14">
        <v>0.15</v>
      </c>
      <c r="V872" s="15">
        <v>0.16226989444494391</v>
      </c>
      <c r="W872" s="13">
        <v>20805.940555555557</v>
      </c>
      <c r="X872" s="17">
        <f t="shared" si="188"/>
        <v>3376.1777777777779</v>
      </c>
      <c r="Y872" s="16">
        <f t="shared" si="189"/>
        <v>3120.8910833333334</v>
      </c>
      <c r="Z872" s="14">
        <v>0.78</v>
      </c>
      <c r="AA872" s="15">
        <v>0.67062151599876862</v>
      </c>
      <c r="AB872" s="13">
        <v>21978.987055900001</v>
      </c>
      <c r="AC872" s="16">
        <f t="shared" si="190"/>
        <v>14739.581619544972</v>
      </c>
      <c r="AD872" s="16">
        <f t="shared" si="191"/>
        <v>17143.609903602002</v>
      </c>
      <c r="AE872" s="14">
        <v>5.8200000000000002E-2</v>
      </c>
      <c r="AF872" s="14">
        <v>5.6000000000000001E-2</v>
      </c>
      <c r="AG872" s="22">
        <v>125</v>
      </c>
      <c r="AH872" s="17">
        <f t="shared" si="192"/>
        <v>7</v>
      </c>
      <c r="AI872" s="17">
        <f t="shared" si="193"/>
        <v>7.2750000000000004</v>
      </c>
      <c r="AJ872" s="14">
        <v>0.01</v>
      </c>
      <c r="AK872" s="15">
        <v>5.1663679303215939E-3</v>
      </c>
      <c r="AL872" s="21">
        <v>99.67828333333334</v>
      </c>
      <c r="AM872" s="16">
        <f t="shared" si="194"/>
        <v>0.51497468636284283</v>
      </c>
      <c r="AN872" s="16">
        <f t="shared" si="195"/>
        <v>0.9967828333333334</v>
      </c>
      <c r="AO872" s="27">
        <v>-2.0567854437599457E-2</v>
      </c>
      <c r="AP872" s="27">
        <v>9.950185130570699E-2</v>
      </c>
    </row>
    <row r="873" spans="1:42" customFormat="1" x14ac:dyDescent="0.25">
      <c r="A873" t="str">
        <f t="shared" si="196"/>
        <v>46204PeruJetSmart JetSmart Per</v>
      </c>
      <c r="B873" t="str">
        <f t="shared" si="183"/>
        <v>46204PeruJetSmart Per</v>
      </c>
      <c r="C873" s="11">
        <v>46204</v>
      </c>
      <c r="D873" s="12" t="s">
        <v>39</v>
      </c>
      <c r="E873" s="12" t="s">
        <v>227</v>
      </c>
      <c r="F873" s="12" t="s">
        <v>236</v>
      </c>
      <c r="G873" s="12" t="s">
        <v>238</v>
      </c>
      <c r="H873" s="12" t="s">
        <v>36</v>
      </c>
      <c r="I873" s="12" t="s">
        <v>37</v>
      </c>
      <c r="J873" s="13">
        <v>38918.057465999998</v>
      </c>
      <c r="K873" s="14">
        <v>0.15</v>
      </c>
      <c r="L873" s="15">
        <v>0.224823</v>
      </c>
      <c r="M873" s="16">
        <v>43260.269998000003</v>
      </c>
      <c r="N873" s="17">
        <f t="shared" si="184"/>
        <v>9725.9036817603537</v>
      </c>
      <c r="O873" s="16">
        <f t="shared" si="185"/>
        <v>6489.0404997000005</v>
      </c>
      <c r="P873" s="14">
        <v>0.1</v>
      </c>
      <c r="Q873" s="15">
        <v>7.9842999999999997E-2</v>
      </c>
      <c r="R873" s="13">
        <v>45968.25</v>
      </c>
      <c r="S873" s="17">
        <f t="shared" si="186"/>
        <v>3670.2429847499998</v>
      </c>
      <c r="T873" s="16">
        <f t="shared" si="187"/>
        <v>4596.8249999999998</v>
      </c>
      <c r="U873" s="14">
        <v>0.15</v>
      </c>
      <c r="V873" s="15">
        <v>0.11804073030653135</v>
      </c>
      <c r="W873" s="13">
        <v>34547.152500000004</v>
      </c>
      <c r="X873" s="17">
        <f t="shared" si="188"/>
        <v>4077.971111111111</v>
      </c>
      <c r="Y873" s="16">
        <f t="shared" si="189"/>
        <v>5182.0728750000007</v>
      </c>
      <c r="Z873" s="14">
        <v>0.85</v>
      </c>
      <c r="AA873" s="15">
        <v>0.74930771297682852</v>
      </c>
      <c r="AB873" s="13">
        <v>38918.057465999998</v>
      </c>
      <c r="AC873" s="16">
        <f t="shared" si="190"/>
        <v>29161.600633349244</v>
      </c>
      <c r="AD873" s="16">
        <f t="shared" si="191"/>
        <v>33080.348846099994</v>
      </c>
      <c r="AE873" s="14">
        <v>5.9499999999999997E-2</v>
      </c>
      <c r="AF873" s="14">
        <v>0.106382978723</v>
      </c>
      <c r="AG873" s="22">
        <v>188</v>
      </c>
      <c r="AH873" s="17">
        <f t="shared" si="192"/>
        <v>19.999999999924</v>
      </c>
      <c r="AI873" s="17">
        <f t="shared" si="193"/>
        <v>11.186</v>
      </c>
      <c r="AJ873" s="14">
        <v>0.01</v>
      </c>
      <c r="AK873" s="15">
        <v>6.7414760957077227E-3</v>
      </c>
      <c r="AL873" s="21">
        <v>195.21543333333332</v>
      </c>
      <c r="AM873" s="16">
        <f t="shared" si="194"/>
        <v>1.3160401773298911</v>
      </c>
      <c r="AN873" s="16">
        <f t="shared" si="195"/>
        <v>1.9521543333333333</v>
      </c>
      <c r="AO873" s="27">
        <v>0.17470748567541308</v>
      </c>
      <c r="AP873" s="27">
        <v>0.29390480880718112</v>
      </c>
    </row>
    <row r="874" spans="1:42" customFormat="1" x14ac:dyDescent="0.25">
      <c r="A874" t="str">
        <f t="shared" si="196"/>
        <v>46204ColombiaPriceline Partner SolutionsPriceline</v>
      </c>
      <c r="B874" t="str">
        <f t="shared" si="183"/>
        <v>46204ColombiaPriceline</v>
      </c>
      <c r="C874" s="11">
        <v>46204</v>
      </c>
      <c r="D874" s="12" t="s">
        <v>18</v>
      </c>
      <c r="E874" s="12" t="s">
        <v>227</v>
      </c>
      <c r="F874" s="12" t="s">
        <v>240</v>
      </c>
      <c r="G874" s="12" t="s">
        <v>158</v>
      </c>
      <c r="H874" s="12" t="s">
        <v>28</v>
      </c>
      <c r="I874" s="12" t="s">
        <v>29</v>
      </c>
      <c r="J874" s="13">
        <v>0</v>
      </c>
      <c r="K874" s="14">
        <v>0.15</v>
      </c>
      <c r="L874" s="15">
        <v>1</v>
      </c>
      <c r="M874" s="16">
        <v>185</v>
      </c>
      <c r="N874" s="17">
        <f t="shared" si="184"/>
        <v>185</v>
      </c>
      <c r="O874" s="16">
        <f t="shared" si="185"/>
        <v>27.75</v>
      </c>
      <c r="P874" s="14">
        <v>0.10495167511239072</v>
      </c>
      <c r="Q874" s="15">
        <v>0.27040799999999998</v>
      </c>
      <c r="R874" s="13">
        <v>196</v>
      </c>
      <c r="S874" s="17">
        <f t="shared" si="186"/>
        <v>52.999967999999996</v>
      </c>
      <c r="T874" s="16">
        <f t="shared" si="187"/>
        <v>20.570528322028579</v>
      </c>
      <c r="U874" s="14">
        <v>0.15</v>
      </c>
      <c r="V874" s="15">
        <v>0</v>
      </c>
      <c r="W874" s="13">
        <v>0</v>
      </c>
      <c r="X874" s="17">
        <f t="shared" si="188"/>
        <v>0</v>
      </c>
      <c r="Y874" s="16">
        <f t="shared" si="189"/>
        <v>0</v>
      </c>
      <c r="Z874" s="14">
        <v>0.80189999999999995</v>
      </c>
      <c r="AA874" s="15">
        <v>0</v>
      </c>
      <c r="AB874" s="13">
        <v>0</v>
      </c>
      <c r="AC874" s="16">
        <f t="shared" si="190"/>
        <v>0</v>
      </c>
      <c r="AD874" s="16">
        <f t="shared" si="191"/>
        <v>0</v>
      </c>
      <c r="AE874" s="14">
        <v>0.17180000000000001</v>
      </c>
      <c r="AF874" s="14">
        <v>2</v>
      </c>
      <c r="AG874" s="22">
        <v>1</v>
      </c>
      <c r="AH874" s="17">
        <f t="shared" si="192"/>
        <v>2</v>
      </c>
      <c r="AI874" s="17">
        <f t="shared" si="193"/>
        <v>0.17180000000000001</v>
      </c>
      <c r="AJ874" s="14">
        <v>0.01</v>
      </c>
      <c r="AK874" s="15">
        <v>0</v>
      </c>
      <c r="AL874" s="21">
        <v>0</v>
      </c>
      <c r="AM874" s="16">
        <f t="shared" si="194"/>
        <v>0</v>
      </c>
      <c r="AN874" s="16">
        <f t="shared" si="195"/>
        <v>0</v>
      </c>
      <c r="AO874" s="27">
        <v>0</v>
      </c>
      <c r="AP874" s="27">
        <v>-19.669185211880944</v>
      </c>
    </row>
    <row r="875" spans="1:42" customFormat="1" x14ac:dyDescent="0.25">
      <c r="A875" t="str">
        <f t="shared" si="196"/>
        <v>46204PeruMRLMRL</v>
      </c>
      <c r="B875" t="str">
        <f t="shared" si="183"/>
        <v>46204PeruMRL</v>
      </c>
      <c r="C875" s="11">
        <v>46204</v>
      </c>
      <c r="D875" s="12" t="s">
        <v>39</v>
      </c>
      <c r="E875" s="12" t="s">
        <v>227</v>
      </c>
      <c r="F875" s="12" t="s">
        <v>241</v>
      </c>
      <c r="G875" s="12" t="s">
        <v>241</v>
      </c>
      <c r="H875" s="12" t="s">
        <v>141</v>
      </c>
      <c r="I875" s="12" t="s">
        <v>142</v>
      </c>
      <c r="J875" s="13">
        <v>4696.4999999999991</v>
      </c>
      <c r="K875" s="14">
        <v>0.12204</v>
      </c>
      <c r="L875" s="15">
        <v>0.28856100000000001</v>
      </c>
      <c r="M875" s="16">
        <v>5676.6744399999998</v>
      </c>
      <c r="N875" s="17">
        <f t="shared" si="184"/>
        <v>1638.06685308084</v>
      </c>
      <c r="O875" s="16">
        <f t="shared" si="185"/>
        <v>692.78134865759989</v>
      </c>
      <c r="P875" s="14">
        <v>3.6000000000000004E-2</v>
      </c>
      <c r="Q875" s="15">
        <v>0.1033</v>
      </c>
      <c r="R875" s="13">
        <v>5335.8666629999998</v>
      </c>
      <c r="S875" s="17">
        <f t="shared" si="186"/>
        <v>551.19502628789996</v>
      </c>
      <c r="T875" s="16">
        <f t="shared" si="187"/>
        <v>192.09119986800002</v>
      </c>
      <c r="U875" s="14">
        <v>0.15</v>
      </c>
      <c r="V875" s="15">
        <v>0.11703333444548565</v>
      </c>
      <c r="W875" s="13">
        <v>3771.4658333333332</v>
      </c>
      <c r="X875" s="17">
        <f t="shared" si="188"/>
        <v>441.38722222222225</v>
      </c>
      <c r="Y875" s="16">
        <f t="shared" si="189"/>
        <v>565.719875</v>
      </c>
      <c r="Z875" s="14">
        <v>0.85</v>
      </c>
      <c r="AA875" s="15">
        <v>0.68463966073671867</v>
      </c>
      <c r="AB875" s="13">
        <v>4696.4999999999991</v>
      </c>
      <c r="AC875" s="16">
        <f t="shared" si="190"/>
        <v>3215.4101666499987</v>
      </c>
      <c r="AD875" s="16">
        <f t="shared" si="191"/>
        <v>3992.0249999999992</v>
      </c>
      <c r="AE875" s="14">
        <v>0</v>
      </c>
      <c r="AF875" s="14">
        <v>7.4074074074000004E-2</v>
      </c>
      <c r="AG875" s="22">
        <v>27</v>
      </c>
      <c r="AH875" s="17">
        <f t="shared" si="192"/>
        <v>1.999999999998</v>
      </c>
      <c r="AI875" s="17">
        <f t="shared" si="193"/>
        <v>0</v>
      </c>
      <c r="AJ875" s="14">
        <v>0.01</v>
      </c>
      <c r="AK875" s="15">
        <v>6.1484512632827377E-3</v>
      </c>
      <c r="AL875" s="21">
        <v>47.765036327544998</v>
      </c>
      <c r="AM875" s="16">
        <f t="shared" si="194"/>
        <v>0.29368099794883989</v>
      </c>
      <c r="AN875" s="16">
        <f t="shared" si="195"/>
        <v>0.47765036327544996</v>
      </c>
      <c r="AO875" s="27">
        <v>9.2736381936265641E-2</v>
      </c>
      <c r="AP875" s="27">
        <v>0.13659398749512616</v>
      </c>
    </row>
    <row r="876" spans="1:42" customFormat="1" x14ac:dyDescent="0.25">
      <c r="A876" t="str">
        <f t="shared" si="196"/>
        <v>46204ColombiaAltice GroupAltice</v>
      </c>
      <c r="B876" t="str">
        <f t="shared" si="183"/>
        <v>46204ColombiaAltice</v>
      </c>
      <c r="C876" s="11">
        <v>46204</v>
      </c>
      <c r="D876" s="12" t="s">
        <v>18</v>
      </c>
      <c r="E876" s="12" t="s">
        <v>227</v>
      </c>
      <c r="F876" s="12" t="s">
        <v>30</v>
      </c>
      <c r="G876" s="12" t="s">
        <v>31</v>
      </c>
      <c r="H876" s="12" t="s">
        <v>32</v>
      </c>
      <c r="I876" s="12" t="s">
        <v>33</v>
      </c>
      <c r="J876" s="13">
        <v>7022.4</v>
      </c>
      <c r="K876" s="14">
        <v>0.15658521361549643</v>
      </c>
      <c r="L876" s="15">
        <v>0.32490999999999998</v>
      </c>
      <c r="M876" s="16">
        <v>9029.0999940000002</v>
      </c>
      <c r="N876" s="17">
        <f t="shared" si="184"/>
        <v>2933.6448790505397</v>
      </c>
      <c r="O876" s="16">
        <f t="shared" si="185"/>
        <v>1413.8235513161676</v>
      </c>
      <c r="P876" s="14">
        <v>5.8891661340034075E-2</v>
      </c>
      <c r="Q876" s="15">
        <v>0.15759799999999999</v>
      </c>
      <c r="R876" s="13">
        <v>9752.5999940000002</v>
      </c>
      <c r="S876" s="17">
        <f t="shared" si="186"/>
        <v>1536.990253854412</v>
      </c>
      <c r="T876" s="16">
        <f t="shared" si="187"/>
        <v>574.34681603146635</v>
      </c>
      <c r="U876" s="14">
        <v>0.10079945151312224</v>
      </c>
      <c r="V876" s="15">
        <v>0.18074690031035476</v>
      </c>
      <c r="W876" s="13">
        <v>4878.0197222222223</v>
      </c>
      <c r="X876" s="17">
        <f t="shared" si="188"/>
        <v>881.68694444444441</v>
      </c>
      <c r="Y876" s="16">
        <f t="shared" si="189"/>
        <v>491.70171247019289</v>
      </c>
      <c r="Z876" s="14">
        <v>0.72</v>
      </c>
      <c r="AA876" s="15">
        <v>0.52467532467532474</v>
      </c>
      <c r="AB876" s="13">
        <v>7022.4</v>
      </c>
      <c r="AC876" s="16">
        <f t="shared" si="190"/>
        <v>3684.4800000000005</v>
      </c>
      <c r="AD876" s="16">
        <f t="shared" si="191"/>
        <v>5056.1279999999997</v>
      </c>
      <c r="AE876" s="14">
        <v>0.1391</v>
      </c>
      <c r="AF876" s="14">
        <v>0</v>
      </c>
      <c r="AG876" s="22">
        <v>43</v>
      </c>
      <c r="AH876" s="17">
        <f t="shared" si="192"/>
        <v>0</v>
      </c>
      <c r="AI876" s="17">
        <f t="shared" si="193"/>
        <v>5.9813000000000001</v>
      </c>
      <c r="AJ876" s="14">
        <v>0.01</v>
      </c>
      <c r="AK876" s="15">
        <v>4.7153226303903416E-3</v>
      </c>
      <c r="AL876" s="21">
        <v>50.907231999999993</v>
      </c>
      <c r="AM876" s="16">
        <f t="shared" si="194"/>
        <v>0.24004402310013134</v>
      </c>
      <c r="AN876" s="16">
        <f t="shared" si="195"/>
        <v>0.50907231999999991</v>
      </c>
      <c r="AO876" s="27">
        <v>-0.40281608560290055</v>
      </c>
      <c r="AP876" s="27">
        <v>-5.3315439492846294E-3</v>
      </c>
    </row>
    <row r="877" spans="1:42" customFormat="1" x14ac:dyDescent="0.25">
      <c r="A877" t="str">
        <f t="shared" si="196"/>
        <v>46204ColombiaRelayRelay</v>
      </c>
      <c r="B877" t="str">
        <f t="shared" si="183"/>
        <v>46204ColombiaRelay</v>
      </c>
      <c r="C877" s="11">
        <v>46204</v>
      </c>
      <c r="D877" s="12" t="s">
        <v>18</v>
      </c>
      <c r="E877" s="12" t="s">
        <v>227</v>
      </c>
      <c r="F877" s="12" t="s">
        <v>242</v>
      </c>
      <c r="G877" s="12" t="s">
        <v>242</v>
      </c>
      <c r="H877" s="12" t="s">
        <v>32</v>
      </c>
      <c r="I877" s="12" t="s">
        <v>33</v>
      </c>
      <c r="J877" s="13">
        <v>2534.1000000000008</v>
      </c>
      <c r="K877" s="14">
        <v>0.15</v>
      </c>
      <c r="L877" s="15">
        <v>8.5920999999999997E-2</v>
      </c>
      <c r="M877" s="16">
        <v>3108.4166660000001</v>
      </c>
      <c r="N877" s="17">
        <f t="shared" si="184"/>
        <v>267.07826835938602</v>
      </c>
      <c r="O877" s="16">
        <f t="shared" si="185"/>
        <v>466.26249989999997</v>
      </c>
      <c r="P877" s="14">
        <v>0.1</v>
      </c>
      <c r="Q877" s="15">
        <v>1.6452999999999999E-2</v>
      </c>
      <c r="R877" s="13">
        <v>3251.5</v>
      </c>
      <c r="S877" s="17">
        <f t="shared" si="186"/>
        <v>53.496929499999993</v>
      </c>
      <c r="T877" s="16">
        <f t="shared" si="187"/>
        <v>325.15000000000003</v>
      </c>
      <c r="U877" s="14">
        <v>0.15</v>
      </c>
      <c r="V877" s="15">
        <v>0.1029023529972253</v>
      </c>
      <c r="W877" s="13">
        <v>2367.2172222222225</v>
      </c>
      <c r="X877" s="17">
        <f t="shared" si="188"/>
        <v>243.59222222222229</v>
      </c>
      <c r="Y877" s="16">
        <f t="shared" si="189"/>
        <v>355.08258333333339</v>
      </c>
      <c r="Z877" s="14">
        <v>0.9405</v>
      </c>
      <c r="AA877" s="15">
        <v>0.99329150388698118</v>
      </c>
      <c r="AB877" s="13">
        <v>2534.1000000000008</v>
      </c>
      <c r="AC877" s="16">
        <f t="shared" si="190"/>
        <v>2517.1</v>
      </c>
      <c r="AD877" s="16">
        <f t="shared" si="191"/>
        <v>2383.3210500000009</v>
      </c>
      <c r="AE877" s="14">
        <v>9.5200000000000007E-2</v>
      </c>
      <c r="AF877" s="14">
        <v>0.14285714285699999</v>
      </c>
      <c r="AG877" s="22">
        <v>28</v>
      </c>
      <c r="AH877" s="17">
        <f t="shared" si="192"/>
        <v>3.9999999999959996</v>
      </c>
      <c r="AI877" s="17">
        <f t="shared" si="193"/>
        <v>2.6656000000000004</v>
      </c>
      <c r="AJ877" s="14">
        <v>0.01</v>
      </c>
      <c r="AK877" s="15">
        <v>7.6987632443872274E-3</v>
      </c>
      <c r="AL877" s="21">
        <v>57.978037499999999</v>
      </c>
      <c r="AM877" s="16">
        <f t="shared" si="194"/>
        <v>0.44635918408670433</v>
      </c>
      <c r="AN877" s="16">
        <f t="shared" si="195"/>
        <v>0.57978037500000001</v>
      </c>
      <c r="AO877" s="27">
        <v>0.33174700456093004</v>
      </c>
      <c r="AP877" s="27">
        <v>0.30708362310398979</v>
      </c>
    </row>
    <row r="878" spans="1:42" customFormat="1" x14ac:dyDescent="0.25">
      <c r="A878" t="str">
        <f t="shared" si="196"/>
        <v>46204PeruBanco BCIBanco BCI</v>
      </c>
      <c r="B878" t="str">
        <f t="shared" si="183"/>
        <v>46204PeruBanco BCI</v>
      </c>
      <c r="C878" s="11">
        <v>46204</v>
      </c>
      <c r="D878" s="12" t="s">
        <v>39</v>
      </c>
      <c r="E878" s="12" t="s">
        <v>227</v>
      </c>
      <c r="F878" s="12" t="s">
        <v>246</v>
      </c>
      <c r="G878" s="12" t="s">
        <v>246</v>
      </c>
      <c r="H878" s="12" t="s">
        <v>36</v>
      </c>
      <c r="I878" s="12" t="s">
        <v>37</v>
      </c>
      <c r="J878" s="13">
        <v>17772.850000000002</v>
      </c>
      <c r="K878" s="14">
        <v>0.15</v>
      </c>
      <c r="L878" s="15">
        <v>0.99177700000000002</v>
      </c>
      <c r="M878" s="16">
        <v>22499.519998</v>
      </c>
      <c r="N878" s="17">
        <f t="shared" si="184"/>
        <v>22314.506445056446</v>
      </c>
      <c r="O878" s="16">
        <f t="shared" si="185"/>
        <v>3374.9279996999999</v>
      </c>
      <c r="P878" s="14">
        <v>0.1</v>
      </c>
      <c r="Q878" s="15">
        <v>0.68449899999999997</v>
      </c>
      <c r="R878" s="13">
        <v>24328.003333000001</v>
      </c>
      <c r="S878" s="17">
        <f t="shared" si="186"/>
        <v>16652.493953435165</v>
      </c>
      <c r="T878" s="16">
        <f t="shared" si="187"/>
        <v>2432.8003333000001</v>
      </c>
      <c r="U878" s="14">
        <v>0.15</v>
      </c>
      <c r="V878" s="15">
        <v>0.15245857192422813</v>
      </c>
      <c r="W878" s="13">
        <v>10314.998888888887</v>
      </c>
      <c r="X878" s="17">
        <f t="shared" si="188"/>
        <v>1572.6099999999997</v>
      </c>
      <c r="Y878" s="16">
        <f t="shared" si="189"/>
        <v>1547.2498333333331</v>
      </c>
      <c r="Z878" s="14">
        <v>0.85</v>
      </c>
      <c r="AA878" s="15">
        <v>0.85328183155768478</v>
      </c>
      <c r="AB878" s="13">
        <v>17772.850000000002</v>
      </c>
      <c r="AC878" s="16">
        <f t="shared" si="190"/>
        <v>15165.25</v>
      </c>
      <c r="AD878" s="16">
        <f t="shared" si="191"/>
        <v>15106.922500000001</v>
      </c>
      <c r="AE878" s="14">
        <v>5.9499999999999997E-2</v>
      </c>
      <c r="AF878" s="14">
        <v>9.7402597401999996E-2</v>
      </c>
      <c r="AG878" s="22">
        <v>154</v>
      </c>
      <c r="AH878" s="17">
        <f t="shared" si="192"/>
        <v>14.999999999907999</v>
      </c>
      <c r="AI878" s="17">
        <f t="shared" si="193"/>
        <v>9.1630000000000003</v>
      </c>
      <c r="AJ878" s="14">
        <v>0.01</v>
      </c>
      <c r="AK878" s="15">
        <v>9.8003996229191655E-3</v>
      </c>
      <c r="AL878" s="21">
        <v>29.085311984312025</v>
      </c>
      <c r="AM878" s="16">
        <f t="shared" si="194"/>
        <v>0.28504768060353786</v>
      </c>
      <c r="AN878" s="16">
        <f t="shared" si="195"/>
        <v>0.29085311984312023</v>
      </c>
      <c r="AO878" s="27">
        <v>0.18476865697016062</v>
      </c>
      <c r="AP878" s="27">
        <v>9.069337958742163E-2</v>
      </c>
    </row>
    <row r="879" spans="1:42" customFormat="1" x14ac:dyDescent="0.25">
      <c r="A879" t="str">
        <f t="shared" si="196"/>
        <v>46204ColombiaVerizonVerizon</v>
      </c>
      <c r="B879" t="str">
        <f t="shared" si="183"/>
        <v>46204ColombiaVerizon</v>
      </c>
      <c r="C879" s="11">
        <v>46204</v>
      </c>
      <c r="D879" s="12" t="s">
        <v>18</v>
      </c>
      <c r="E879" s="12" t="s">
        <v>227</v>
      </c>
      <c r="F879" s="12" t="s">
        <v>245</v>
      </c>
      <c r="G879" s="12" t="s">
        <v>245</v>
      </c>
      <c r="H879" s="12" t="s">
        <v>25</v>
      </c>
      <c r="I879" s="12" t="s">
        <v>26</v>
      </c>
      <c r="J879" s="13">
        <v>1365.35</v>
      </c>
      <c r="K879" s="14">
        <v>0.15</v>
      </c>
      <c r="L879" s="15">
        <v>0.40025300000000003</v>
      </c>
      <c r="M879" s="16">
        <v>3535.4999990000001</v>
      </c>
      <c r="N879" s="17">
        <f t="shared" si="184"/>
        <v>1415.0944810997471</v>
      </c>
      <c r="O879" s="16">
        <f t="shared" si="185"/>
        <v>530.32499985000004</v>
      </c>
      <c r="P879" s="14">
        <v>0.1</v>
      </c>
      <c r="Q879" s="15">
        <v>0.21645700000000001</v>
      </c>
      <c r="R879" s="13">
        <v>3189.9999990000001</v>
      </c>
      <c r="S879" s="17">
        <f t="shared" si="186"/>
        <v>690.49782978354301</v>
      </c>
      <c r="T879" s="16">
        <f t="shared" si="187"/>
        <v>318.99999990000003</v>
      </c>
      <c r="U879" s="14">
        <v>0.15</v>
      </c>
      <c r="V879" s="15">
        <v>0.58658017742976509</v>
      </c>
      <c r="W879" s="13">
        <v>2945.0463888888889</v>
      </c>
      <c r="X879" s="17">
        <f t="shared" si="188"/>
        <v>1727.5058333333334</v>
      </c>
      <c r="Y879" s="16">
        <f t="shared" si="189"/>
        <v>441.75695833333333</v>
      </c>
      <c r="Z879" s="14">
        <v>0.95</v>
      </c>
      <c r="AA879" s="15">
        <v>0.98812758633317477</v>
      </c>
      <c r="AB879" s="13">
        <v>1365.35</v>
      </c>
      <c r="AC879" s="16">
        <f t="shared" si="190"/>
        <v>1349.14</v>
      </c>
      <c r="AD879" s="16">
        <f t="shared" si="191"/>
        <v>1297.0824999999998</v>
      </c>
      <c r="AE879" s="14">
        <v>0.1103</v>
      </c>
      <c r="AF879" s="14">
        <v>0.117647058823</v>
      </c>
      <c r="AG879" s="22">
        <v>34</v>
      </c>
      <c r="AH879" s="17">
        <f t="shared" si="192"/>
        <v>3.9999999999820002</v>
      </c>
      <c r="AI879" s="17">
        <f t="shared" si="193"/>
        <v>3.7502</v>
      </c>
      <c r="AJ879" s="14">
        <v>0.01</v>
      </c>
      <c r="AK879" s="15">
        <v>4.2669839622713909E-2</v>
      </c>
      <c r="AL879" s="21">
        <v>21.97804</v>
      </c>
      <c r="AM879" s="16">
        <f t="shared" si="194"/>
        <v>0.93779944202159116</v>
      </c>
      <c r="AN879" s="16">
        <f t="shared" si="195"/>
        <v>0.21978040000000001</v>
      </c>
      <c r="AO879" s="27">
        <v>-0.6667181400818839</v>
      </c>
      <c r="AP879" s="27">
        <v>-0.76880582282760768</v>
      </c>
    </row>
    <row r="880" spans="1:42" customFormat="1" x14ac:dyDescent="0.25">
      <c r="A880" t="str">
        <f t="shared" si="196"/>
        <v>46204PeruBelcorpBelcorp</v>
      </c>
      <c r="B880" t="str">
        <f t="shared" si="183"/>
        <v>46204PeruBelcorp</v>
      </c>
      <c r="C880" s="11">
        <v>46204</v>
      </c>
      <c r="D880" s="12" t="s">
        <v>39</v>
      </c>
      <c r="E880" s="12" t="s">
        <v>227</v>
      </c>
      <c r="F880" s="12" t="s">
        <v>243</v>
      </c>
      <c r="G880" s="12" t="s">
        <v>243</v>
      </c>
      <c r="H880" s="12" t="s">
        <v>36</v>
      </c>
      <c r="I880" s="12" t="s">
        <v>37</v>
      </c>
      <c r="J880" s="13">
        <v>39776.509999982038</v>
      </c>
      <c r="K880" s="14">
        <v>0.15</v>
      </c>
      <c r="L880" s="15">
        <v>0.41135899999999997</v>
      </c>
      <c r="M880" s="16">
        <v>42368.508887999997</v>
      </c>
      <c r="N880" s="17">
        <f t="shared" si="184"/>
        <v>17428.66744765879</v>
      </c>
      <c r="O880" s="16">
        <f t="shared" si="185"/>
        <v>6355.2763331999995</v>
      </c>
      <c r="P880" s="14">
        <v>0.1</v>
      </c>
      <c r="Q880" s="15">
        <v>0.22514999999999999</v>
      </c>
      <c r="R880" s="13">
        <v>46706.503333000001</v>
      </c>
      <c r="S880" s="17">
        <f t="shared" si="186"/>
        <v>10515.969225424949</v>
      </c>
      <c r="T880" s="16">
        <f t="shared" si="187"/>
        <v>4670.6503333000001</v>
      </c>
      <c r="U880" s="14">
        <v>0.15</v>
      </c>
      <c r="V880" s="15">
        <v>0.15449003301608094</v>
      </c>
      <c r="W880" s="13">
        <v>38223.713611111118</v>
      </c>
      <c r="X880" s="17">
        <f t="shared" si="188"/>
        <v>5905.1827777777789</v>
      </c>
      <c r="Y880" s="16">
        <f t="shared" si="189"/>
        <v>5733.5570416666678</v>
      </c>
      <c r="Z880" s="14">
        <v>0.51939999999999997</v>
      </c>
      <c r="AA880" s="15">
        <v>0.52298299088069256</v>
      </c>
      <c r="AB880" s="13">
        <v>39776.509999982038</v>
      </c>
      <c r="AC880" s="16">
        <f t="shared" si="190"/>
        <v>20802.438166586384</v>
      </c>
      <c r="AD880" s="16">
        <f t="shared" si="191"/>
        <v>20659.919293990668</v>
      </c>
      <c r="AE880" s="14">
        <v>5.9499999999999997E-2</v>
      </c>
      <c r="AF880" s="14">
        <v>9.4488188976000004E-2</v>
      </c>
      <c r="AG880" s="22">
        <v>254</v>
      </c>
      <c r="AH880" s="17">
        <f t="shared" si="192"/>
        <v>23.999999999904002</v>
      </c>
      <c r="AI880" s="17">
        <f t="shared" si="193"/>
        <v>15.113</v>
      </c>
      <c r="AJ880" s="14">
        <v>0.01</v>
      </c>
      <c r="AK880" s="15">
        <v>0</v>
      </c>
      <c r="AL880" s="21">
        <v>144.06513461032333</v>
      </c>
      <c r="AM880" s="16">
        <f t="shared" si="194"/>
        <v>0</v>
      </c>
      <c r="AN880" s="16">
        <f t="shared" si="195"/>
        <v>1.4406513461032333</v>
      </c>
      <c r="AO880" s="27">
        <v>0.26900663506544048</v>
      </c>
      <c r="AP880" s="27">
        <v>-0.50429067186902943</v>
      </c>
    </row>
    <row r="881" spans="1:42" customFormat="1" x14ac:dyDescent="0.25">
      <c r="A881" t="str">
        <f t="shared" si="196"/>
        <v>46204PeruSiteRXSiteRX</v>
      </c>
      <c r="B881" t="str">
        <f t="shared" si="183"/>
        <v>46204PeruSiteRX</v>
      </c>
      <c r="C881" s="11">
        <v>46204</v>
      </c>
      <c r="D881" s="12" t="s">
        <v>39</v>
      </c>
      <c r="E881" s="12" t="s">
        <v>227</v>
      </c>
      <c r="F881" s="12" t="s">
        <v>248</v>
      </c>
      <c r="G881" s="12" t="s">
        <v>248</v>
      </c>
      <c r="H881" s="12" t="s">
        <v>41</v>
      </c>
      <c r="I881" s="12" t="s">
        <v>42</v>
      </c>
      <c r="J881" s="13">
        <v>1367.3</v>
      </c>
      <c r="K881" s="14">
        <v>0</v>
      </c>
      <c r="L881" s="15">
        <v>0</v>
      </c>
      <c r="M881" s="16">
        <v>0</v>
      </c>
      <c r="N881" s="17">
        <f t="shared" si="184"/>
        <v>0</v>
      </c>
      <c r="O881" s="16">
        <f t="shared" si="185"/>
        <v>0</v>
      </c>
      <c r="P881" s="14">
        <v>0</v>
      </c>
      <c r="Q881" s="15">
        <v>0</v>
      </c>
      <c r="R881" s="13">
        <v>0</v>
      </c>
      <c r="S881" s="17">
        <f t="shared" si="186"/>
        <v>0</v>
      </c>
      <c r="T881" s="16">
        <f t="shared" si="187"/>
        <v>0</v>
      </c>
      <c r="U881" s="14">
        <v>0</v>
      </c>
      <c r="V881" s="15">
        <v>0</v>
      </c>
      <c r="W881" s="13">
        <v>0</v>
      </c>
      <c r="X881" s="17">
        <f t="shared" si="188"/>
        <v>0</v>
      </c>
      <c r="Y881" s="16">
        <f t="shared" si="189"/>
        <v>0</v>
      </c>
      <c r="Z881" s="14">
        <v>0</v>
      </c>
      <c r="AA881" s="15">
        <v>0.90615080816207116</v>
      </c>
      <c r="AB881" s="13">
        <v>1367.3</v>
      </c>
      <c r="AC881" s="16">
        <f t="shared" si="190"/>
        <v>1238.9799999999998</v>
      </c>
      <c r="AD881" s="16">
        <f t="shared" si="191"/>
        <v>0</v>
      </c>
      <c r="AE881" s="14">
        <v>0</v>
      </c>
      <c r="AF881" s="14">
        <v>0.125</v>
      </c>
      <c r="AG881" s="22">
        <v>8</v>
      </c>
      <c r="AH881" s="17">
        <f t="shared" si="192"/>
        <v>1</v>
      </c>
      <c r="AI881" s="17">
        <f t="shared" si="193"/>
        <v>0</v>
      </c>
      <c r="AJ881" s="14">
        <v>0.01</v>
      </c>
      <c r="AK881" s="15">
        <v>0</v>
      </c>
      <c r="AL881" s="21">
        <v>14.712887500000001</v>
      </c>
      <c r="AM881" s="16">
        <f t="shared" si="194"/>
        <v>0</v>
      </c>
      <c r="AN881" s="16">
        <f t="shared" si="195"/>
        <v>0.14712887500000002</v>
      </c>
      <c r="AO881" s="27">
        <v>0.40500000000000008</v>
      </c>
      <c r="AP881" s="27">
        <v>0</v>
      </c>
    </row>
    <row r="882" spans="1:42" customFormat="1" x14ac:dyDescent="0.25">
      <c r="A882" t="str">
        <f t="shared" si="196"/>
        <v>46204ColombiaSoutheastern Grocers LLCSoutheastern Grocers</v>
      </c>
      <c r="B882" t="str">
        <f t="shared" si="183"/>
        <v>46204ColombiaSoutheastern Grocers</v>
      </c>
      <c r="C882" s="11">
        <v>46204</v>
      </c>
      <c r="D882" s="12" t="s">
        <v>18</v>
      </c>
      <c r="E882" s="12" t="s">
        <v>228</v>
      </c>
      <c r="F882" s="12" t="s">
        <v>179</v>
      </c>
      <c r="G882" s="12" t="s">
        <v>180</v>
      </c>
      <c r="H882" s="12" t="s">
        <v>25</v>
      </c>
      <c r="I882" s="12" t="s">
        <v>26</v>
      </c>
      <c r="J882" s="13">
        <v>0</v>
      </c>
      <c r="K882" s="14">
        <v>5.6546954480035667E-2</v>
      </c>
      <c r="L882" s="15">
        <v>1</v>
      </c>
      <c r="M882" s="16">
        <v>49</v>
      </c>
      <c r="N882" s="17">
        <f t="shared" si="184"/>
        <v>49</v>
      </c>
      <c r="O882" s="16">
        <f t="shared" si="185"/>
        <v>2.7708007695217476</v>
      </c>
      <c r="P882" s="14">
        <v>1.2474833111254078E-2</v>
      </c>
      <c r="Q882" s="15">
        <v>1</v>
      </c>
      <c r="R882" s="13">
        <v>56</v>
      </c>
      <c r="S882" s="17">
        <f t="shared" si="186"/>
        <v>56</v>
      </c>
      <c r="T882" s="16">
        <f t="shared" si="187"/>
        <v>0.69859065423022837</v>
      </c>
      <c r="U882" s="14">
        <v>0</v>
      </c>
      <c r="V882" s="15">
        <v>0</v>
      </c>
      <c r="W882" s="13">
        <v>0</v>
      </c>
      <c r="X882" s="17">
        <f t="shared" si="188"/>
        <v>0</v>
      </c>
      <c r="Y882" s="16">
        <f t="shared" si="189"/>
        <v>0</v>
      </c>
      <c r="Z882" s="14">
        <v>0</v>
      </c>
      <c r="AA882" s="15">
        <v>0</v>
      </c>
      <c r="AB882" s="13">
        <v>0</v>
      </c>
      <c r="AC882" s="16">
        <f t="shared" si="190"/>
        <v>0</v>
      </c>
      <c r="AD882" s="16">
        <f t="shared" si="191"/>
        <v>0</v>
      </c>
      <c r="AE882" s="14">
        <v>0</v>
      </c>
      <c r="AF882" s="14">
        <v>0</v>
      </c>
      <c r="AG882" s="22">
        <v>0</v>
      </c>
      <c r="AH882" s="17">
        <f t="shared" si="192"/>
        <v>0</v>
      </c>
      <c r="AI882" s="17">
        <f t="shared" si="193"/>
        <v>0</v>
      </c>
      <c r="AJ882" s="14">
        <v>0.01</v>
      </c>
      <c r="AK882" s="15">
        <v>0</v>
      </c>
      <c r="AL882" s="21">
        <v>0</v>
      </c>
      <c r="AM882" s="16">
        <f t="shared" si="194"/>
        <v>0</v>
      </c>
      <c r="AN882" s="16">
        <f t="shared" si="195"/>
        <v>0</v>
      </c>
      <c r="AO882" s="27">
        <v>0</v>
      </c>
      <c r="AP882" s="27">
        <v>0</v>
      </c>
    </row>
    <row r="883" spans="1:42" customFormat="1" x14ac:dyDescent="0.25">
      <c r="A883" t="str">
        <f t="shared" si="196"/>
        <v>46204ColombiaLenovoLenovo</v>
      </c>
      <c r="B883" t="str">
        <f t="shared" si="183"/>
        <v>46204ColombiaLenovo</v>
      </c>
      <c r="C883" s="11">
        <v>46204</v>
      </c>
      <c r="D883" s="12" t="s">
        <v>18</v>
      </c>
      <c r="E883" s="12" t="s">
        <v>227</v>
      </c>
      <c r="F883" s="12" t="s">
        <v>251</v>
      </c>
      <c r="G883" s="12" t="s">
        <v>251</v>
      </c>
      <c r="H883" s="12" t="s">
        <v>36</v>
      </c>
      <c r="I883" s="12" t="s">
        <v>37</v>
      </c>
      <c r="J883" s="13">
        <v>531.79802970000003</v>
      </c>
      <c r="K883" s="14">
        <v>5.7482999999999999E-2</v>
      </c>
      <c r="L883" s="15">
        <v>7.4875999999999998E-2</v>
      </c>
      <c r="M883" s="16">
        <v>554.5</v>
      </c>
      <c r="N883" s="17">
        <f t="shared" si="184"/>
        <v>41.518741999999996</v>
      </c>
      <c r="O883" s="16">
        <f t="shared" si="185"/>
        <v>31.874323499999999</v>
      </c>
      <c r="P883" s="14">
        <v>0.1</v>
      </c>
      <c r="Q883" s="15">
        <v>1.6182999999999999E-2</v>
      </c>
      <c r="R883" s="13">
        <v>587</v>
      </c>
      <c r="S883" s="17">
        <f t="shared" si="186"/>
        <v>9.4994209999999999</v>
      </c>
      <c r="T883" s="16">
        <f t="shared" si="187"/>
        <v>58.7</v>
      </c>
      <c r="U883" s="14">
        <v>0.15</v>
      </c>
      <c r="V883" s="15">
        <v>4.4123427672955975E-2</v>
      </c>
      <c r="W883" s="13">
        <v>508.8</v>
      </c>
      <c r="X883" s="17">
        <f t="shared" si="188"/>
        <v>22.45</v>
      </c>
      <c r="Y883" s="16">
        <f t="shared" si="189"/>
        <v>76.319999999999993</v>
      </c>
      <c r="Z883" s="14">
        <v>0.99</v>
      </c>
      <c r="AA883" s="15">
        <v>1</v>
      </c>
      <c r="AB883" s="13">
        <v>531.79802970000003</v>
      </c>
      <c r="AC883" s="16">
        <f t="shared" si="190"/>
        <v>531.79802970000003</v>
      </c>
      <c r="AD883" s="16">
        <f t="shared" si="191"/>
        <v>526.48004940300007</v>
      </c>
      <c r="AE883" s="14">
        <v>0.03</v>
      </c>
      <c r="AF883" s="14">
        <v>0</v>
      </c>
      <c r="AG883" s="22">
        <v>3</v>
      </c>
      <c r="AH883" s="17">
        <f t="shared" si="192"/>
        <v>0</v>
      </c>
      <c r="AI883" s="17">
        <f t="shared" si="193"/>
        <v>0.09</v>
      </c>
      <c r="AJ883" s="14">
        <v>0.01</v>
      </c>
      <c r="AK883" s="15">
        <v>0</v>
      </c>
      <c r="AL883" s="21">
        <v>3.6514506666666664</v>
      </c>
      <c r="AM883" s="16">
        <f t="shared" si="194"/>
        <v>0</v>
      </c>
      <c r="AN883" s="16">
        <f t="shared" si="195"/>
        <v>3.6514506666666662E-2</v>
      </c>
      <c r="AO883" s="27">
        <v>0.34920730112710358</v>
      </c>
      <c r="AP883" s="27">
        <v>0.35118576249373534</v>
      </c>
    </row>
    <row r="884" spans="1:42" customFormat="1" x14ac:dyDescent="0.25">
      <c r="A884" t="str">
        <f t="shared" si="196"/>
        <v>46204ColombiaSegurcaixaSegurcaixa</v>
      </c>
      <c r="B884" t="str">
        <f t="shared" si="183"/>
        <v>46204ColombiaSegurcaixa</v>
      </c>
      <c r="C884" s="11">
        <v>46204</v>
      </c>
      <c r="D884" s="12" t="s">
        <v>18</v>
      </c>
      <c r="E884" s="12" t="s">
        <v>227</v>
      </c>
      <c r="F884" s="12" t="s">
        <v>252</v>
      </c>
      <c r="G884" s="12" t="s">
        <v>252</v>
      </c>
      <c r="H884" s="12" t="s">
        <v>63</v>
      </c>
      <c r="I884" s="12" t="s">
        <v>64</v>
      </c>
      <c r="J884" s="13">
        <v>0</v>
      </c>
      <c r="K884" s="14">
        <v>0.19129564953229425</v>
      </c>
      <c r="L884" s="15">
        <v>0.351518</v>
      </c>
      <c r="M884" s="16">
        <v>762</v>
      </c>
      <c r="N884" s="17">
        <f t="shared" si="184"/>
        <v>267.85671600000001</v>
      </c>
      <c r="O884" s="16">
        <f t="shared" si="185"/>
        <v>145.76728494360822</v>
      </c>
      <c r="P884" s="14">
        <v>0.1</v>
      </c>
      <c r="Q884" s="15">
        <v>7.9072000000000003E-2</v>
      </c>
      <c r="R884" s="13">
        <v>733.5</v>
      </c>
      <c r="S884" s="17">
        <f t="shared" si="186"/>
        <v>57.999312000000003</v>
      </c>
      <c r="T884" s="16">
        <f t="shared" si="187"/>
        <v>73.350000000000009</v>
      </c>
      <c r="U884" s="14">
        <v>0.15</v>
      </c>
      <c r="V884" s="15">
        <v>0</v>
      </c>
      <c r="W884" s="13">
        <v>0</v>
      </c>
      <c r="X884" s="17">
        <f t="shared" si="188"/>
        <v>0</v>
      </c>
      <c r="Y884" s="16">
        <f t="shared" si="189"/>
        <v>0</v>
      </c>
      <c r="Z884" s="14">
        <v>0</v>
      </c>
      <c r="AA884" s="15">
        <v>0</v>
      </c>
      <c r="AB884" s="13">
        <v>0</v>
      </c>
      <c r="AC884" s="16">
        <f t="shared" si="190"/>
        <v>0</v>
      </c>
      <c r="AD884" s="16">
        <f t="shared" si="191"/>
        <v>0</v>
      </c>
      <c r="AE884" s="14">
        <v>7.3499999999999996E-2</v>
      </c>
      <c r="AF884" s="14">
        <v>0.2</v>
      </c>
      <c r="AG884" s="22">
        <v>5</v>
      </c>
      <c r="AH884" s="17">
        <f t="shared" si="192"/>
        <v>1</v>
      </c>
      <c r="AI884" s="17">
        <f t="shared" si="193"/>
        <v>0.36749999999999999</v>
      </c>
      <c r="AJ884" s="14">
        <v>0.01</v>
      </c>
      <c r="AK884" s="15">
        <v>0</v>
      </c>
      <c r="AL884" s="21">
        <v>0</v>
      </c>
      <c r="AM884" s="16">
        <f t="shared" si="194"/>
        <v>0</v>
      </c>
      <c r="AN884" s="16">
        <f t="shared" si="195"/>
        <v>0</v>
      </c>
      <c r="AO884" s="27">
        <v>0.19573475636686627</v>
      </c>
      <c r="AP884" s="27">
        <v>0</v>
      </c>
    </row>
    <row r="885" spans="1:42" customFormat="1" x14ac:dyDescent="0.25">
      <c r="A885" t="str">
        <f t="shared" si="196"/>
        <v>46204ColombiaServihabitatServihabitat</v>
      </c>
      <c r="B885" t="str">
        <f t="shared" si="183"/>
        <v>46204ColombiaServihabitat</v>
      </c>
      <c r="C885" s="11">
        <v>46204</v>
      </c>
      <c r="D885" s="12" t="s">
        <v>18</v>
      </c>
      <c r="E885" s="12" t="s">
        <v>227</v>
      </c>
      <c r="F885" s="12" t="s">
        <v>253</v>
      </c>
      <c r="G885" s="12" t="s">
        <v>253</v>
      </c>
      <c r="H885" s="12" t="s">
        <v>63</v>
      </c>
      <c r="I885" s="12" t="s">
        <v>64</v>
      </c>
      <c r="J885" s="13">
        <v>0</v>
      </c>
      <c r="K885" s="14">
        <v>0.19129564953229425</v>
      </c>
      <c r="L885" s="15">
        <v>0.209143</v>
      </c>
      <c r="M885" s="16">
        <v>6389</v>
      </c>
      <c r="N885" s="17">
        <f t="shared" si="184"/>
        <v>1336.2146270000001</v>
      </c>
      <c r="O885" s="16">
        <f t="shared" si="185"/>
        <v>1222.187904861828</v>
      </c>
      <c r="P885" s="14">
        <v>0.09</v>
      </c>
      <c r="Q885" s="15">
        <v>5.0957000000000002E-2</v>
      </c>
      <c r="R885" s="13">
        <v>6240.5</v>
      </c>
      <c r="S885" s="17">
        <f t="shared" si="186"/>
        <v>317.99715850000001</v>
      </c>
      <c r="T885" s="16">
        <f t="shared" si="187"/>
        <v>561.64499999999998</v>
      </c>
      <c r="U885" s="14">
        <v>0.15</v>
      </c>
      <c r="V885" s="15">
        <v>0</v>
      </c>
      <c r="W885" s="13">
        <v>0</v>
      </c>
      <c r="X885" s="17">
        <f t="shared" si="188"/>
        <v>0</v>
      </c>
      <c r="Y885" s="16">
        <f t="shared" si="189"/>
        <v>0</v>
      </c>
      <c r="Z885" s="14">
        <v>0</v>
      </c>
      <c r="AA885" s="15">
        <v>0</v>
      </c>
      <c r="AB885" s="13">
        <v>0</v>
      </c>
      <c r="AC885" s="16">
        <f t="shared" si="190"/>
        <v>0</v>
      </c>
      <c r="AD885" s="16">
        <f t="shared" si="191"/>
        <v>0</v>
      </c>
      <c r="AE885" s="14">
        <v>4.5499999999999999E-2</v>
      </c>
      <c r="AF885" s="14">
        <v>6.25E-2</v>
      </c>
      <c r="AG885" s="22">
        <v>32</v>
      </c>
      <c r="AH885" s="17">
        <f t="shared" si="192"/>
        <v>2</v>
      </c>
      <c r="AI885" s="17">
        <f t="shared" si="193"/>
        <v>1.456</v>
      </c>
      <c r="AJ885" s="14">
        <v>0.01</v>
      </c>
      <c r="AK885" s="15">
        <v>0</v>
      </c>
      <c r="AL885" s="21">
        <v>0</v>
      </c>
      <c r="AM885" s="16">
        <f t="shared" si="194"/>
        <v>0</v>
      </c>
      <c r="AN885" s="16">
        <f t="shared" si="195"/>
        <v>0</v>
      </c>
      <c r="AO885" s="27">
        <v>0.2703881256741692</v>
      </c>
      <c r="AP885" s="27">
        <v>4.1331874266167488E-2</v>
      </c>
    </row>
    <row r="886" spans="1:42" customFormat="1" x14ac:dyDescent="0.25">
      <c r="A886" t="str">
        <f t="shared" si="196"/>
        <v>46204PeruTrade Republic Bank GmbHTrade Republic Bank GmbH</v>
      </c>
      <c r="B886" t="str">
        <f t="shared" si="183"/>
        <v>46204PeruTrade Republic Bank GmbH</v>
      </c>
      <c r="C886" s="11">
        <v>46204</v>
      </c>
      <c r="D886" s="12" t="s">
        <v>39</v>
      </c>
      <c r="E886" s="12" t="s">
        <v>227</v>
      </c>
      <c r="F886" s="12" t="s">
        <v>254</v>
      </c>
      <c r="G886" s="12" t="s">
        <v>254</v>
      </c>
      <c r="H886" s="12" t="s">
        <v>63</v>
      </c>
      <c r="I886" s="12" t="s">
        <v>64</v>
      </c>
      <c r="J886" s="13">
        <v>0</v>
      </c>
      <c r="K886" s="14">
        <v>0.21630407825672759</v>
      </c>
      <c r="L886" s="15">
        <v>0.291242</v>
      </c>
      <c r="M886" s="16">
        <v>12882.006663</v>
      </c>
      <c r="N886" s="17">
        <f t="shared" si="184"/>
        <v>3751.7813845454461</v>
      </c>
      <c r="O886" s="16">
        <f t="shared" si="185"/>
        <v>2786.4305773372384</v>
      </c>
      <c r="P886" s="14">
        <v>0.1</v>
      </c>
      <c r="Q886" s="15">
        <v>0.108783</v>
      </c>
      <c r="R886" s="13">
        <v>13651</v>
      </c>
      <c r="S886" s="17">
        <f t="shared" si="186"/>
        <v>1484.9967330000002</v>
      </c>
      <c r="T886" s="16">
        <f t="shared" si="187"/>
        <v>1365.1000000000001</v>
      </c>
      <c r="U886" s="14">
        <v>0.15</v>
      </c>
      <c r="V886" s="15">
        <v>0.14688520234714689</v>
      </c>
      <c r="W886" s="13">
        <v>9723.3888888888887</v>
      </c>
      <c r="X886" s="17">
        <f t="shared" si="188"/>
        <v>1428.2219444444443</v>
      </c>
      <c r="Y886" s="16">
        <f t="shared" si="189"/>
        <v>1458.5083333333332</v>
      </c>
      <c r="Z886" s="14">
        <v>0</v>
      </c>
      <c r="AA886" s="15">
        <v>0</v>
      </c>
      <c r="AB886" s="13">
        <v>0</v>
      </c>
      <c r="AC886" s="16">
        <f t="shared" si="190"/>
        <v>0</v>
      </c>
      <c r="AD886" s="16">
        <f t="shared" si="191"/>
        <v>0</v>
      </c>
      <c r="AE886" s="14">
        <v>7.5600000000000001E-2</v>
      </c>
      <c r="AF886" s="14">
        <v>8.7499999999999994E-2</v>
      </c>
      <c r="AG886" s="22">
        <v>80</v>
      </c>
      <c r="AH886" s="17">
        <f t="shared" si="192"/>
        <v>7</v>
      </c>
      <c r="AI886" s="17">
        <f t="shared" si="193"/>
        <v>6.048</v>
      </c>
      <c r="AJ886" s="14">
        <v>0.01</v>
      </c>
      <c r="AK886" s="15">
        <v>0</v>
      </c>
      <c r="AL886" s="21">
        <v>0</v>
      </c>
      <c r="AM886" s="16">
        <f t="shared" si="194"/>
        <v>0</v>
      </c>
      <c r="AN886" s="16">
        <f t="shared" si="195"/>
        <v>0</v>
      </c>
      <c r="AO886" s="27">
        <v>0.49784704607723074</v>
      </c>
      <c r="AP886" s="27">
        <v>-0.72185840058258477</v>
      </c>
    </row>
    <row r="887" spans="1:42" customFormat="1" x14ac:dyDescent="0.25">
      <c r="A887" t="str">
        <f t="shared" si="196"/>
        <v>46204ColombiaTuroTuro</v>
      </c>
      <c r="B887" t="str">
        <f t="shared" si="183"/>
        <v>46204ColombiaTuro</v>
      </c>
      <c r="C887" s="11">
        <v>46204</v>
      </c>
      <c r="D887" s="12" t="s">
        <v>18</v>
      </c>
      <c r="E887" s="12" t="s">
        <v>227</v>
      </c>
      <c r="F887" s="12" t="s">
        <v>191</v>
      </c>
      <c r="G887" s="12" t="s">
        <v>191</v>
      </c>
      <c r="H887" s="12" t="s">
        <v>28</v>
      </c>
      <c r="I887" s="12" t="s">
        <v>29</v>
      </c>
      <c r="J887" s="13">
        <v>0</v>
      </c>
      <c r="K887" s="14">
        <v>0.13104257676777495</v>
      </c>
      <c r="L887" s="15">
        <v>0.28210000000000002</v>
      </c>
      <c r="M887" s="16">
        <v>966.5</v>
      </c>
      <c r="N887" s="17">
        <f t="shared" si="184"/>
        <v>272.64965000000001</v>
      </c>
      <c r="O887" s="16">
        <f t="shared" si="185"/>
        <v>126.65265044605449</v>
      </c>
      <c r="P887" s="14">
        <v>4.0950920364197133E-2</v>
      </c>
      <c r="Q887" s="15">
        <v>9.5562999999999995E-2</v>
      </c>
      <c r="R887" s="13">
        <v>1025.5</v>
      </c>
      <c r="S887" s="17">
        <f t="shared" si="186"/>
        <v>97.999856499999993</v>
      </c>
      <c r="T887" s="16">
        <f t="shared" si="187"/>
        <v>41.995168833484158</v>
      </c>
      <c r="U887" s="14">
        <v>0.15</v>
      </c>
      <c r="V887" s="15">
        <v>0</v>
      </c>
      <c r="W887" s="13">
        <v>0</v>
      </c>
      <c r="X887" s="17">
        <f t="shared" si="188"/>
        <v>0</v>
      </c>
      <c r="Y887" s="16">
        <f t="shared" si="189"/>
        <v>0</v>
      </c>
      <c r="Z887" s="14">
        <v>0</v>
      </c>
      <c r="AA887" s="15">
        <v>0</v>
      </c>
      <c r="AB887" s="13">
        <v>0</v>
      </c>
      <c r="AC887" s="16">
        <f t="shared" si="190"/>
        <v>0</v>
      </c>
      <c r="AD887" s="16">
        <f t="shared" si="191"/>
        <v>0</v>
      </c>
      <c r="AE887" s="14">
        <v>0.1018</v>
      </c>
      <c r="AF887" s="14">
        <v>0.5</v>
      </c>
      <c r="AG887" s="22">
        <v>4</v>
      </c>
      <c r="AH887" s="17">
        <f t="shared" si="192"/>
        <v>2</v>
      </c>
      <c r="AI887" s="17">
        <f t="shared" si="193"/>
        <v>0.40720000000000001</v>
      </c>
      <c r="AJ887" s="14">
        <v>0.01</v>
      </c>
      <c r="AK887" s="15">
        <v>0</v>
      </c>
      <c r="AL887" s="21">
        <v>0</v>
      </c>
      <c r="AM887" s="16">
        <f t="shared" si="194"/>
        <v>0</v>
      </c>
      <c r="AN887" s="16">
        <f t="shared" si="195"/>
        <v>0</v>
      </c>
      <c r="AO887" s="27">
        <v>0</v>
      </c>
      <c r="AP887" s="27">
        <v>0</v>
      </c>
    </row>
    <row r="888" spans="1:42" customFormat="1" x14ac:dyDescent="0.25">
      <c r="A888" t="str">
        <f t="shared" si="196"/>
        <v>46235ColombiaACEnigma</v>
      </c>
      <c r="B888" t="str">
        <f t="shared" si="183"/>
        <v>46235ColombiaEnigma</v>
      </c>
      <c r="C888" s="11">
        <v>46235</v>
      </c>
      <c r="D888" s="12" t="s">
        <v>18</v>
      </c>
      <c r="E888" s="12" t="s">
        <v>227</v>
      </c>
      <c r="F888" s="12" t="s">
        <v>19</v>
      </c>
      <c r="G888" s="12" t="s">
        <v>20</v>
      </c>
      <c r="H888" s="12" t="s">
        <v>21</v>
      </c>
      <c r="I888" s="12" t="s">
        <v>22</v>
      </c>
      <c r="J888" s="13">
        <v>207746.80499999993</v>
      </c>
      <c r="K888" s="14">
        <v>0.15994762452730649</v>
      </c>
      <c r="L888" s="14">
        <v>0.19470199999999999</v>
      </c>
      <c r="M888" s="16">
        <v>204295.065057</v>
      </c>
      <c r="N888" s="17">
        <f t="shared" si="184"/>
        <v>39776.657756728011</v>
      </c>
      <c r="O888" s="16">
        <f t="shared" si="185"/>
        <v>32676.510358518688</v>
      </c>
      <c r="P888" s="14">
        <v>2.7E-2</v>
      </c>
      <c r="Q888" s="15">
        <v>9.2603000000000005E-2</v>
      </c>
      <c r="R888" s="13">
        <v>213249.16505700001</v>
      </c>
      <c r="S888" s="17">
        <f t="shared" si="186"/>
        <v>19747.512431773372</v>
      </c>
      <c r="T888" s="16">
        <f t="shared" si="187"/>
        <v>5757.7274565389998</v>
      </c>
      <c r="U888" s="14">
        <v>0.15589756831251878</v>
      </c>
      <c r="V888" s="15">
        <v>0.11091865791730468</v>
      </c>
      <c r="W888" s="13">
        <v>143913.13888888888</v>
      </c>
      <c r="X888" s="17">
        <f t="shared" si="188"/>
        <v>15962.652222222223</v>
      </c>
      <c r="Y888" s="16">
        <f t="shared" si="189"/>
        <v>22435.708400999556</v>
      </c>
      <c r="Z888" s="14">
        <v>0.8</v>
      </c>
      <c r="AA888" s="15">
        <v>0.72295638119504013</v>
      </c>
      <c r="AB888" s="13">
        <v>207746.80499999993</v>
      </c>
      <c r="AC888" s="16">
        <f t="shared" si="190"/>
        <v>150191.87834763163</v>
      </c>
      <c r="AD888" s="16">
        <f t="shared" si="191"/>
        <v>166197.44399999996</v>
      </c>
      <c r="AE888" s="14">
        <v>4.4699999999999997E-2</v>
      </c>
      <c r="AF888" s="14">
        <v>8.5012594457999996E-2</v>
      </c>
      <c r="AG888" s="22">
        <v>1588</v>
      </c>
      <c r="AH888" s="17">
        <f t="shared" si="192"/>
        <v>134.99999999930398</v>
      </c>
      <c r="AI888" s="17">
        <f t="shared" si="193"/>
        <v>70.983599999999996</v>
      </c>
      <c r="AJ888" s="14">
        <v>0.01</v>
      </c>
      <c r="AK888" s="15">
        <v>0.10281026835024229</v>
      </c>
      <c r="AL888" s="21">
        <v>2120.5028762411916</v>
      </c>
      <c r="AM888" s="16">
        <f t="shared" si="194"/>
        <v>218.00946974381753</v>
      </c>
      <c r="AN888" s="16">
        <f t="shared" si="195"/>
        <v>21.205028762411917</v>
      </c>
      <c r="AO888" s="27">
        <v>0.21832818972841719</v>
      </c>
      <c r="AP888" s="27">
        <v>0.20878943052227691</v>
      </c>
    </row>
    <row r="889" spans="1:42" customFormat="1" x14ac:dyDescent="0.25">
      <c r="A889" t="str">
        <f t="shared" si="196"/>
        <v>46235Trinidad And TobagoAcornsAcorns</v>
      </c>
      <c r="B889" t="str">
        <f t="shared" si="183"/>
        <v>46235Trinidad And TobagoAcorns</v>
      </c>
      <c r="C889" s="11">
        <v>46235</v>
      </c>
      <c r="D889" s="12" t="s">
        <v>23</v>
      </c>
      <c r="E889" s="12" t="s">
        <v>227</v>
      </c>
      <c r="F889" s="12" t="s">
        <v>24</v>
      </c>
      <c r="G889" s="12" t="s">
        <v>24</v>
      </c>
      <c r="H889" s="12" t="s">
        <v>25</v>
      </c>
      <c r="I889" s="12" t="s">
        <v>26</v>
      </c>
      <c r="J889" s="13">
        <v>10522.3</v>
      </c>
      <c r="K889" s="14">
        <v>0.12990694970013233</v>
      </c>
      <c r="L889" s="14">
        <v>0.16197500000000001</v>
      </c>
      <c r="M889" s="16">
        <v>10017.349989</v>
      </c>
      <c r="N889" s="17">
        <f t="shared" si="184"/>
        <v>1622.5602644682751</v>
      </c>
      <c r="O889" s="16">
        <f t="shared" si="185"/>
        <v>1301.3233811496443</v>
      </c>
      <c r="P889" s="14">
        <v>5.0019486281851828E-2</v>
      </c>
      <c r="Q889" s="15">
        <v>8.1433000000000005E-2</v>
      </c>
      <c r="R889" s="13">
        <v>10990.849989</v>
      </c>
      <c r="S889" s="17">
        <f t="shared" si="186"/>
        <v>895.01788715423709</v>
      </c>
      <c r="T889" s="16">
        <f t="shared" si="187"/>
        <v>549.75667025067685</v>
      </c>
      <c r="U889" s="14">
        <v>0.10028191442826739</v>
      </c>
      <c r="V889" s="15">
        <v>0.11589727106227043</v>
      </c>
      <c r="W889" s="13">
        <v>7895.3086111111106</v>
      </c>
      <c r="X889" s="17">
        <f t="shared" si="188"/>
        <v>915.04472222222228</v>
      </c>
      <c r="Y889" s="16">
        <f t="shared" si="189"/>
        <v>791.75666252420706</v>
      </c>
      <c r="Z889" s="14">
        <v>0.83499999999999996</v>
      </c>
      <c r="AA889" s="15">
        <v>0.78439124526006676</v>
      </c>
      <c r="AB889" s="13">
        <v>10522.3</v>
      </c>
      <c r="AC889" s="16">
        <f t="shared" si="190"/>
        <v>8253.6</v>
      </c>
      <c r="AD889" s="16">
        <f t="shared" si="191"/>
        <v>8786.1204999999991</v>
      </c>
      <c r="AE889" s="14">
        <v>0.13800000000000001</v>
      </c>
      <c r="AF889" s="14">
        <v>0</v>
      </c>
      <c r="AG889" s="22">
        <v>63</v>
      </c>
      <c r="AH889" s="17">
        <f t="shared" si="192"/>
        <v>0</v>
      </c>
      <c r="AI889" s="17">
        <f t="shared" si="193"/>
        <v>8.6940000000000008</v>
      </c>
      <c r="AJ889" s="14">
        <v>0.01</v>
      </c>
      <c r="AK889" s="15">
        <v>0</v>
      </c>
      <c r="AL889" s="21">
        <v>118.16404</v>
      </c>
      <c r="AM889" s="16">
        <f t="shared" si="194"/>
        <v>0</v>
      </c>
      <c r="AN889" s="16">
        <f t="shared" si="195"/>
        <v>1.1816404</v>
      </c>
      <c r="AO889" s="27">
        <v>-1.0921548881093133</v>
      </c>
      <c r="AP889" s="27">
        <v>0.432349196673323</v>
      </c>
    </row>
    <row r="890" spans="1:42" customFormat="1" x14ac:dyDescent="0.25">
      <c r="A890" t="str">
        <f t="shared" si="196"/>
        <v>46235ColombiaAirbnbAirbnb</v>
      </c>
      <c r="B890" t="str">
        <f t="shared" si="183"/>
        <v>46235ColombiaAirbnb</v>
      </c>
      <c r="C890" s="11">
        <v>46235</v>
      </c>
      <c r="D890" s="12" t="s">
        <v>18</v>
      </c>
      <c r="E890" s="12" t="s">
        <v>227</v>
      </c>
      <c r="F890" s="12" t="s">
        <v>27</v>
      </c>
      <c r="G890" s="12" t="s">
        <v>27</v>
      </c>
      <c r="H890" s="12" t="s">
        <v>28</v>
      </c>
      <c r="I890" s="12" t="s">
        <v>29</v>
      </c>
      <c r="J890" s="13">
        <v>69240.714285700029</v>
      </c>
      <c r="K890" s="14">
        <v>0.18346199827210588</v>
      </c>
      <c r="L890" s="14">
        <v>0.26476100000000002</v>
      </c>
      <c r="M890" s="16">
        <v>79093.599986000001</v>
      </c>
      <c r="N890" s="17">
        <f t="shared" si="184"/>
        <v>20940.900625893348</v>
      </c>
      <c r="O890" s="16">
        <f t="shared" si="185"/>
        <v>14510.669903966165</v>
      </c>
      <c r="P890" s="14">
        <v>3.9471063504602229E-2</v>
      </c>
      <c r="Q890" s="15">
        <v>0.12895400000000001</v>
      </c>
      <c r="R890" s="13">
        <v>82692.849986000001</v>
      </c>
      <c r="S890" s="17">
        <f t="shared" si="186"/>
        <v>10663.573777094645</v>
      </c>
      <c r="T890" s="16">
        <f t="shared" si="187"/>
        <v>3263.9747331739518</v>
      </c>
      <c r="U890" s="14">
        <v>0</v>
      </c>
      <c r="V890" s="15">
        <v>1.7288415416962591E-2</v>
      </c>
      <c r="W890" s="13">
        <v>20310.067777777778</v>
      </c>
      <c r="X890" s="17">
        <f t="shared" si="188"/>
        <v>351.12888888888847</v>
      </c>
      <c r="Y890" s="16">
        <f t="shared" si="189"/>
        <v>0</v>
      </c>
      <c r="Z890" s="14">
        <v>0.9</v>
      </c>
      <c r="AA890" s="15">
        <v>0.81438611558915852</v>
      </c>
      <c r="AB890" s="13">
        <v>69240.714285700029</v>
      </c>
      <c r="AC890" s="16">
        <f t="shared" si="190"/>
        <v>56388.676347750006</v>
      </c>
      <c r="AD890" s="16">
        <f t="shared" si="191"/>
        <v>62316.642857130028</v>
      </c>
      <c r="AE890" s="14">
        <v>6.9599999999999995E-2</v>
      </c>
      <c r="AF890" s="14">
        <v>9.3264248704000005E-2</v>
      </c>
      <c r="AG890" s="22">
        <v>579</v>
      </c>
      <c r="AH890" s="17">
        <f t="shared" si="192"/>
        <v>53.999999999616001</v>
      </c>
      <c r="AI890" s="17">
        <f t="shared" si="193"/>
        <v>40.298399999999994</v>
      </c>
      <c r="AJ890" s="14">
        <v>0.01</v>
      </c>
      <c r="AK890" s="15">
        <v>0</v>
      </c>
      <c r="AL890" s="21">
        <v>966.90017840515679</v>
      </c>
      <c r="AM890" s="16">
        <f t="shared" si="194"/>
        <v>0</v>
      </c>
      <c r="AN890" s="16">
        <f t="shared" si="195"/>
        <v>9.6690017840515683</v>
      </c>
      <c r="AO890" s="27">
        <v>0.20344763063136456</v>
      </c>
      <c r="AP890" s="27">
        <v>0.32558845466394332</v>
      </c>
    </row>
    <row r="891" spans="1:42" customFormat="1" x14ac:dyDescent="0.25">
      <c r="A891" t="str">
        <f t="shared" si="196"/>
        <v>46235ColombiaAlticorAmway</v>
      </c>
      <c r="B891" t="str">
        <f t="shared" si="183"/>
        <v>46235ColombiaAmway</v>
      </c>
      <c r="C891" s="11">
        <v>46235</v>
      </c>
      <c r="D891" s="12" t="s">
        <v>18</v>
      </c>
      <c r="E891" s="12" t="s">
        <v>227</v>
      </c>
      <c r="F891" s="12" t="s">
        <v>34</v>
      </c>
      <c r="G891" s="12" t="s">
        <v>35</v>
      </c>
      <c r="H891" s="12" t="s">
        <v>36</v>
      </c>
      <c r="I891" s="12" t="s">
        <v>37</v>
      </c>
      <c r="J891" s="13">
        <v>17786.050000139006</v>
      </c>
      <c r="K891" s="14">
        <v>9.6599000000000004E-2</v>
      </c>
      <c r="L891" s="14">
        <v>9.0178999999999995E-2</v>
      </c>
      <c r="M891" s="16">
        <v>16656.133333000002</v>
      </c>
      <c r="N891" s="17">
        <f t="shared" si="184"/>
        <v>1502.0334478366071</v>
      </c>
      <c r="O891" s="16">
        <f t="shared" si="185"/>
        <v>1608.9658238344673</v>
      </c>
      <c r="P891" s="14">
        <v>3.3787909269180322E-2</v>
      </c>
      <c r="Q891" s="15">
        <v>2.1162E-2</v>
      </c>
      <c r="R891" s="13">
        <v>17275.633333000002</v>
      </c>
      <c r="S891" s="17">
        <f t="shared" si="186"/>
        <v>365.58695259294603</v>
      </c>
      <c r="T891" s="16">
        <f t="shared" si="187"/>
        <v>583.70753162303129</v>
      </c>
      <c r="U891" s="14">
        <v>0.10291916417332948</v>
      </c>
      <c r="V891" s="15">
        <v>7.6184155437630449E-2</v>
      </c>
      <c r="W891" s="13">
        <v>8325.2255555555548</v>
      </c>
      <c r="X891" s="17">
        <f t="shared" si="188"/>
        <v>634.25027777777768</v>
      </c>
      <c r="Y891" s="16">
        <f t="shared" si="189"/>
        <v>856.82525573222028</v>
      </c>
      <c r="Z891" s="14">
        <v>0.98</v>
      </c>
      <c r="AA891" s="15">
        <v>0.92151791535062066</v>
      </c>
      <c r="AB891" s="13">
        <v>17786.050000139006</v>
      </c>
      <c r="AC891" s="16">
        <f t="shared" si="190"/>
        <v>16390.163718450003</v>
      </c>
      <c r="AD891" s="16">
        <f t="shared" si="191"/>
        <v>17430.329000136226</v>
      </c>
      <c r="AE891" s="14">
        <v>5.2400000000000002E-2</v>
      </c>
      <c r="AF891" s="14">
        <v>1.7094017093999998E-2</v>
      </c>
      <c r="AG891" s="22">
        <v>117</v>
      </c>
      <c r="AH891" s="17">
        <f t="shared" si="192"/>
        <v>1.9999999999979998</v>
      </c>
      <c r="AI891" s="17">
        <f t="shared" si="193"/>
        <v>6.1308000000000007</v>
      </c>
      <c r="AJ891" s="14">
        <v>0.01</v>
      </c>
      <c r="AK891" s="15">
        <v>0</v>
      </c>
      <c r="AL891" s="21">
        <v>132.94431845871165</v>
      </c>
      <c r="AM891" s="16">
        <f t="shared" si="194"/>
        <v>0</v>
      </c>
      <c r="AN891" s="16">
        <f t="shared" si="195"/>
        <v>1.3294431845871164</v>
      </c>
      <c r="AO891" s="27">
        <v>0.36734942058048708</v>
      </c>
      <c r="AP891" s="27">
        <v>0.47333213476628583</v>
      </c>
    </row>
    <row r="892" spans="1:42" customFormat="1" x14ac:dyDescent="0.25">
      <c r="A892" t="str">
        <f t="shared" si="196"/>
        <v>46235ColombiaAmazonAmazon</v>
      </c>
      <c r="B892" t="str">
        <f t="shared" si="183"/>
        <v>46235ColombiaAmazon</v>
      </c>
      <c r="C892" s="11">
        <v>46235</v>
      </c>
      <c r="D892" s="12" t="s">
        <v>18</v>
      </c>
      <c r="E892" s="12" t="s">
        <v>227</v>
      </c>
      <c r="F892" s="12" t="s">
        <v>38</v>
      </c>
      <c r="G892" s="12" t="s">
        <v>38</v>
      </c>
      <c r="H892" s="12" t="s">
        <v>21</v>
      </c>
      <c r="I892" s="12" t="s">
        <v>22</v>
      </c>
      <c r="J892" s="13">
        <v>217185.3596826361</v>
      </c>
      <c r="K892" s="14">
        <v>0.26155398677046438</v>
      </c>
      <c r="L892" s="14">
        <v>0.206788</v>
      </c>
      <c r="M892" s="16">
        <v>220326.966633</v>
      </c>
      <c r="N892" s="17">
        <f t="shared" si="184"/>
        <v>45560.972776104805</v>
      </c>
      <c r="O892" s="16">
        <f t="shared" si="185"/>
        <v>57627.396515904227</v>
      </c>
      <c r="P892" s="14">
        <v>9.400571085164966E-2</v>
      </c>
      <c r="Q892" s="15">
        <v>8.5008E-2</v>
      </c>
      <c r="R892" s="13">
        <v>233619.83329800001</v>
      </c>
      <c r="S892" s="17">
        <f t="shared" si="186"/>
        <v>19859.554788996385</v>
      </c>
      <c r="T892" s="16">
        <f t="shared" si="187"/>
        <v>21961.598498222385</v>
      </c>
      <c r="U892" s="14">
        <v>0.12294191663079326</v>
      </c>
      <c r="V892" s="15">
        <v>0.11352490042784104</v>
      </c>
      <c r="W892" s="13">
        <v>180160.17416666666</v>
      </c>
      <c r="X892" s="17">
        <f t="shared" si="188"/>
        <v>20452.665833333333</v>
      </c>
      <c r="Y892" s="16">
        <f t="shared" si="189"/>
        <v>22149.237112587529</v>
      </c>
      <c r="Z892" s="14">
        <v>0.57930000000000004</v>
      </c>
      <c r="AA892" s="15">
        <v>0.56430697409076391</v>
      </c>
      <c r="AB892" s="13">
        <v>217185.3596826361</v>
      </c>
      <c r="AC892" s="16">
        <f t="shared" si="190"/>
        <v>122559.21313932257</v>
      </c>
      <c r="AD892" s="16">
        <f t="shared" si="191"/>
        <v>125815.4788641511</v>
      </c>
      <c r="AE892" s="14">
        <v>7.6899999999999996E-2</v>
      </c>
      <c r="AF892" s="14">
        <v>4.5303131245000003E-2</v>
      </c>
      <c r="AG892" s="22">
        <v>1501</v>
      </c>
      <c r="AH892" s="17">
        <f t="shared" si="192"/>
        <v>67.999999998745011</v>
      </c>
      <c r="AI892" s="17">
        <f t="shared" si="193"/>
        <v>115.42689999999999</v>
      </c>
      <c r="AJ892" s="14">
        <v>0.01</v>
      </c>
      <c r="AK892" s="15">
        <v>0</v>
      </c>
      <c r="AL892" s="21">
        <v>1606.4478807305009</v>
      </c>
      <c r="AM892" s="16">
        <f t="shared" si="194"/>
        <v>0</v>
      </c>
      <c r="AN892" s="16">
        <f t="shared" si="195"/>
        <v>16.064478807305008</v>
      </c>
      <c r="AO892" s="27">
        <v>0.1438649773411228</v>
      </c>
      <c r="AP892" s="27">
        <v>0.1481903447398305</v>
      </c>
    </row>
    <row r="893" spans="1:42" customFormat="1" x14ac:dyDescent="0.25">
      <c r="A893" t="str">
        <f t="shared" si="196"/>
        <v>46235PeruAmazonAmazon</v>
      </c>
      <c r="B893" t="str">
        <f t="shared" si="183"/>
        <v>46235PeruAmazon</v>
      </c>
      <c r="C893" s="11">
        <v>46235</v>
      </c>
      <c r="D893" s="12" t="s">
        <v>39</v>
      </c>
      <c r="E893" s="12" t="s">
        <v>227</v>
      </c>
      <c r="F893" s="12" t="s">
        <v>38</v>
      </c>
      <c r="G893" s="12" t="s">
        <v>38</v>
      </c>
      <c r="H893" s="12" t="s">
        <v>21</v>
      </c>
      <c r="I893" s="12" t="s">
        <v>22</v>
      </c>
      <c r="J893" s="13">
        <v>104938.60260476492</v>
      </c>
      <c r="K893" s="14">
        <v>0.23105068465218079</v>
      </c>
      <c r="L893" s="14">
        <v>0.29314200000000001</v>
      </c>
      <c r="M893" s="16">
        <v>138688.788573</v>
      </c>
      <c r="N893" s="17">
        <f t="shared" si="184"/>
        <v>40655.508859866364</v>
      </c>
      <c r="O893" s="16">
        <f t="shared" si="185"/>
        <v>32044.139553373196</v>
      </c>
      <c r="P893" s="14">
        <v>0.1053</v>
      </c>
      <c r="Q893" s="15">
        <v>0.132822</v>
      </c>
      <c r="R893" s="13">
        <v>149921.76329599999</v>
      </c>
      <c r="S893" s="17">
        <f t="shared" si="186"/>
        <v>19912.90844450131</v>
      </c>
      <c r="T893" s="16">
        <f t="shared" si="187"/>
        <v>15786.761675068799</v>
      </c>
      <c r="U893" s="14">
        <v>0.16314420893447454</v>
      </c>
      <c r="V893" s="15">
        <v>0.12611656890844292</v>
      </c>
      <c r="W893" s="13">
        <v>99681.487777777773</v>
      </c>
      <c r="X893" s="17">
        <f t="shared" si="188"/>
        <v>12571.48722222222</v>
      </c>
      <c r="Y893" s="16">
        <f t="shared" si="189"/>
        <v>16262.457468917048</v>
      </c>
      <c r="Z893" s="14">
        <v>0.48979999999999996</v>
      </c>
      <c r="AA893" s="15">
        <v>0.45136424088353333</v>
      </c>
      <c r="AB893" s="13">
        <v>104938.60260476492</v>
      </c>
      <c r="AC893" s="16">
        <f t="shared" si="190"/>
        <v>47365.53270407849</v>
      </c>
      <c r="AD893" s="16">
        <f t="shared" si="191"/>
        <v>51398.927555813854</v>
      </c>
      <c r="AE893" s="14">
        <v>0.16439999999999999</v>
      </c>
      <c r="AF893" s="14">
        <v>0.14763552479799999</v>
      </c>
      <c r="AG893" s="22">
        <v>867</v>
      </c>
      <c r="AH893" s="17">
        <f t="shared" si="192"/>
        <v>127.99999999986599</v>
      </c>
      <c r="AI893" s="17">
        <f t="shared" si="193"/>
        <v>142.53479999999999</v>
      </c>
      <c r="AJ893" s="14">
        <v>0.01</v>
      </c>
      <c r="AK893" s="15">
        <v>0</v>
      </c>
      <c r="AL893" s="21">
        <v>788.7652066666667</v>
      </c>
      <c r="AM893" s="16">
        <f t="shared" si="194"/>
        <v>0</v>
      </c>
      <c r="AN893" s="16">
        <f t="shared" si="195"/>
        <v>7.887652066666667</v>
      </c>
      <c r="AO893" s="27">
        <v>0.25533379240881482</v>
      </c>
      <c r="AP893" s="27">
        <v>0.24071251653838766</v>
      </c>
    </row>
    <row r="894" spans="1:42" customFormat="1" x14ac:dyDescent="0.25">
      <c r="A894" t="str">
        <f t="shared" si="196"/>
        <v>46235PeruAmerican LogisticsAmerican Logistics</v>
      </c>
      <c r="B894" t="str">
        <f t="shared" si="183"/>
        <v>46235PeruAmerican Logistics</v>
      </c>
      <c r="C894" s="11">
        <v>46235</v>
      </c>
      <c r="D894" s="12" t="s">
        <v>39</v>
      </c>
      <c r="E894" s="12" t="s">
        <v>227</v>
      </c>
      <c r="F894" s="12" t="s">
        <v>40</v>
      </c>
      <c r="G894" s="12" t="s">
        <v>40</v>
      </c>
      <c r="H894" s="12" t="s">
        <v>41</v>
      </c>
      <c r="I894" s="12" t="s">
        <v>42</v>
      </c>
      <c r="J894" s="13">
        <v>1847.8600000000001</v>
      </c>
      <c r="K894" s="14">
        <v>0.182065</v>
      </c>
      <c r="L894" s="14">
        <v>0.232513</v>
      </c>
      <c r="M894" s="16">
        <v>1869.5</v>
      </c>
      <c r="N894" s="17">
        <f t="shared" si="184"/>
        <v>434.68305349999997</v>
      </c>
      <c r="O894" s="16">
        <f t="shared" si="185"/>
        <v>340.37051750000001</v>
      </c>
      <c r="P894" s="14">
        <v>9.3678165821895018E-2</v>
      </c>
      <c r="Q894" s="15">
        <v>9.6980999999999998E-2</v>
      </c>
      <c r="R894" s="13">
        <v>2056.5</v>
      </c>
      <c r="S894" s="17">
        <f t="shared" si="186"/>
        <v>199.44142650000001</v>
      </c>
      <c r="T894" s="16">
        <f t="shared" si="187"/>
        <v>192.6491480127271</v>
      </c>
      <c r="U894" s="14">
        <v>8.4249957228864955E-2</v>
      </c>
      <c r="V894" s="15">
        <v>0.10248292977112422</v>
      </c>
      <c r="W894" s="13">
        <v>1601.9605555555554</v>
      </c>
      <c r="X894" s="17">
        <f t="shared" si="188"/>
        <v>164.17361111111111</v>
      </c>
      <c r="Y894" s="16">
        <f t="shared" si="189"/>
        <v>134.96510828788428</v>
      </c>
      <c r="Z894" s="14">
        <v>0.84179999999999999</v>
      </c>
      <c r="AA894" s="15">
        <v>0.82152736739796306</v>
      </c>
      <c r="AB894" s="13">
        <v>1847.8600000000001</v>
      </c>
      <c r="AC894" s="16">
        <f t="shared" si="190"/>
        <v>1518.0675611200002</v>
      </c>
      <c r="AD894" s="16">
        <f t="shared" si="191"/>
        <v>1555.528548</v>
      </c>
      <c r="AE894" s="14">
        <v>0.13400000000000001</v>
      </c>
      <c r="AF894" s="14">
        <v>8.3333333332999998E-2</v>
      </c>
      <c r="AG894" s="22">
        <v>12</v>
      </c>
      <c r="AH894" s="17">
        <f t="shared" si="192"/>
        <v>0.99999999999599998</v>
      </c>
      <c r="AI894" s="17">
        <f t="shared" si="193"/>
        <v>1.6080000000000001</v>
      </c>
      <c r="AJ894" s="14">
        <v>0.01</v>
      </c>
      <c r="AK894" s="15">
        <v>0</v>
      </c>
      <c r="AL894" s="21">
        <v>19.519818723401336</v>
      </c>
      <c r="AM894" s="16">
        <f t="shared" si="194"/>
        <v>0</v>
      </c>
      <c r="AN894" s="16">
        <f t="shared" si="195"/>
        <v>0.19519818723401336</v>
      </c>
      <c r="AO894" s="27">
        <v>0.41624050657611333</v>
      </c>
      <c r="AP894" s="27">
        <v>0.43278413504413915</v>
      </c>
    </row>
    <row r="895" spans="1:42" customFormat="1" x14ac:dyDescent="0.25">
      <c r="A895" t="str">
        <f t="shared" si="196"/>
        <v>46235PeruAngie HomeservicesAngie Homeservices</v>
      </c>
      <c r="B895" t="str">
        <f t="shared" si="183"/>
        <v>46235PeruAngie Homeservices</v>
      </c>
      <c r="C895" s="11">
        <v>46235</v>
      </c>
      <c r="D895" s="12" t="s">
        <v>39</v>
      </c>
      <c r="E895" s="12" t="s">
        <v>227</v>
      </c>
      <c r="F895" s="12" t="s">
        <v>43</v>
      </c>
      <c r="G895" s="12" t="s">
        <v>43</v>
      </c>
      <c r="H895" s="12" t="s">
        <v>41</v>
      </c>
      <c r="I895" s="12" t="s">
        <v>42</v>
      </c>
      <c r="J895" s="13">
        <v>14908.940000000002</v>
      </c>
      <c r="K895" s="14">
        <v>0.26200000000000001</v>
      </c>
      <c r="L895" s="14">
        <v>0.22598699999999999</v>
      </c>
      <c r="M895" s="16">
        <v>13957.416655000001</v>
      </c>
      <c r="N895" s="17">
        <f t="shared" si="184"/>
        <v>3154.194717613485</v>
      </c>
      <c r="O895" s="16">
        <f t="shared" si="185"/>
        <v>3656.8431636100004</v>
      </c>
      <c r="P895" s="14">
        <v>0.05</v>
      </c>
      <c r="Q895" s="15">
        <v>5.0131000000000002E-2</v>
      </c>
      <c r="R895" s="13">
        <v>14395.666655000001</v>
      </c>
      <c r="S895" s="17">
        <f t="shared" si="186"/>
        <v>721.66916508180509</v>
      </c>
      <c r="T895" s="16">
        <f t="shared" si="187"/>
        <v>719.78333275000011</v>
      </c>
      <c r="U895" s="14">
        <v>5.5366499139366088E-2</v>
      </c>
      <c r="V895" s="15">
        <v>5.5551172890727585E-2</v>
      </c>
      <c r="W895" s="13">
        <v>12243.100833333332</v>
      </c>
      <c r="X895" s="17">
        <f t="shared" si="188"/>
        <v>680.11861111111091</v>
      </c>
      <c r="Y895" s="16">
        <f t="shared" si="189"/>
        <v>677.85763175192221</v>
      </c>
      <c r="Z895" s="14">
        <v>0.88</v>
      </c>
      <c r="AA895" s="15">
        <v>0.88373193322932397</v>
      </c>
      <c r="AB895" s="13">
        <v>14908.940000000002</v>
      </c>
      <c r="AC895" s="16">
        <f t="shared" si="190"/>
        <v>13175.506368599999</v>
      </c>
      <c r="AD895" s="16">
        <f t="shared" si="191"/>
        <v>13119.867200000002</v>
      </c>
      <c r="AE895" s="14">
        <v>4.4200000000000003E-2</v>
      </c>
      <c r="AF895" s="14">
        <v>0.10975609756</v>
      </c>
      <c r="AG895" s="22">
        <v>82</v>
      </c>
      <c r="AH895" s="17">
        <f t="shared" si="192"/>
        <v>8.99999999992</v>
      </c>
      <c r="AI895" s="17">
        <f t="shared" si="193"/>
        <v>3.6244000000000001</v>
      </c>
      <c r="AJ895" s="14">
        <v>0.01</v>
      </c>
      <c r="AK895" s="15">
        <v>0</v>
      </c>
      <c r="AL895" s="21">
        <v>202.86592886233336</v>
      </c>
      <c r="AM895" s="16">
        <f t="shared" si="194"/>
        <v>0</v>
      </c>
      <c r="AN895" s="16">
        <f t="shared" si="195"/>
        <v>2.0286592886233334</v>
      </c>
      <c r="AO895" s="27">
        <v>0.43733452105386911</v>
      </c>
      <c r="AP895" s="27">
        <v>0.49211551360163069</v>
      </c>
    </row>
    <row r="896" spans="1:42" customFormat="1" x14ac:dyDescent="0.25">
      <c r="A896" t="str">
        <f t="shared" si="196"/>
        <v>46235ColombiaAnheuser-Busch InBevBavaria</v>
      </c>
      <c r="B896" t="str">
        <f t="shared" si="183"/>
        <v>46235ColombiaBavaria</v>
      </c>
      <c r="C896" s="11">
        <v>46235</v>
      </c>
      <c r="D896" s="12" t="s">
        <v>18</v>
      </c>
      <c r="E896" s="12" t="s">
        <v>227</v>
      </c>
      <c r="F896" s="12" t="s">
        <v>44</v>
      </c>
      <c r="G896" s="12" t="s">
        <v>45</v>
      </c>
      <c r="H896" s="12" t="s">
        <v>36</v>
      </c>
      <c r="I896" s="12" t="s">
        <v>37</v>
      </c>
      <c r="J896" s="13">
        <v>9752.6399999999976</v>
      </c>
      <c r="K896" s="14">
        <v>0.16500000000000001</v>
      </c>
      <c r="L896" s="14">
        <v>0.124388</v>
      </c>
      <c r="M896" s="16">
        <v>7941.9999870000001</v>
      </c>
      <c r="N896" s="17">
        <f t="shared" si="184"/>
        <v>987.88949438295606</v>
      </c>
      <c r="O896" s="16">
        <f t="shared" si="185"/>
        <v>1310.429997855</v>
      </c>
      <c r="P896" s="14">
        <v>5.8335906356733809E-2</v>
      </c>
      <c r="Q896" s="15">
        <v>1.7409000000000001E-2</v>
      </c>
      <c r="R896" s="13">
        <v>8394.9999869999992</v>
      </c>
      <c r="S896" s="17">
        <f t="shared" si="186"/>
        <v>146.148554773683</v>
      </c>
      <c r="T896" s="16">
        <f t="shared" si="187"/>
        <v>489.72993310641351</v>
      </c>
      <c r="U896" s="14">
        <v>4.3800673932139142E-2</v>
      </c>
      <c r="V896" s="15">
        <v>4.5547057545822875E-2</v>
      </c>
      <c r="W896" s="13">
        <v>6469.6702777777773</v>
      </c>
      <c r="X896" s="17">
        <f t="shared" si="188"/>
        <v>294.6744444444443</v>
      </c>
      <c r="Y896" s="16">
        <f t="shared" si="189"/>
        <v>283.37591828539649</v>
      </c>
      <c r="Z896" s="14">
        <v>0.95</v>
      </c>
      <c r="AA896" s="15">
        <v>0.94943286933035587</v>
      </c>
      <c r="AB896" s="13">
        <v>9752.6399999999976</v>
      </c>
      <c r="AC896" s="16">
        <f t="shared" si="190"/>
        <v>9259.4769787459991</v>
      </c>
      <c r="AD896" s="16">
        <f t="shared" si="191"/>
        <v>9265.007999999998</v>
      </c>
      <c r="AE896" s="14">
        <v>4.8300000000000003E-2</v>
      </c>
      <c r="AF896" s="14">
        <v>3.125E-2</v>
      </c>
      <c r="AG896" s="22">
        <v>64</v>
      </c>
      <c r="AH896" s="17">
        <f t="shared" si="192"/>
        <v>2</v>
      </c>
      <c r="AI896" s="17">
        <f t="shared" si="193"/>
        <v>3.0912000000000002</v>
      </c>
      <c r="AJ896" s="14">
        <v>0.01</v>
      </c>
      <c r="AK896" s="15">
        <v>0</v>
      </c>
      <c r="AL896" s="21">
        <v>45.527690869871755</v>
      </c>
      <c r="AM896" s="16">
        <f t="shared" si="194"/>
        <v>0</v>
      </c>
      <c r="AN896" s="16">
        <f t="shared" si="195"/>
        <v>0.45527690869871756</v>
      </c>
      <c r="AO896" s="27">
        <v>0.31739005806122744</v>
      </c>
      <c r="AP896" s="27">
        <v>0.30874431083952519</v>
      </c>
    </row>
    <row r="897" spans="1:42" customFormat="1" x14ac:dyDescent="0.25">
      <c r="A897" t="str">
        <f t="shared" si="196"/>
        <v>46235PeruApollo Global Management LLCecoATM Gazelle</v>
      </c>
      <c r="B897" t="str">
        <f t="shared" si="183"/>
        <v>46235PeruecoATM Gazelle</v>
      </c>
      <c r="C897" s="11">
        <v>46235</v>
      </c>
      <c r="D897" s="12" t="s">
        <v>39</v>
      </c>
      <c r="E897" s="12" t="s">
        <v>227</v>
      </c>
      <c r="F897" s="12" t="s">
        <v>46</v>
      </c>
      <c r="G897" s="12" t="s">
        <v>47</v>
      </c>
      <c r="H897" s="12" t="s">
        <v>25</v>
      </c>
      <c r="I897" s="12" t="s">
        <v>26</v>
      </c>
      <c r="J897" s="13">
        <v>6485.8991239999996</v>
      </c>
      <c r="K897" s="14">
        <v>0.19</v>
      </c>
      <c r="L897" s="14">
        <v>0.17446600000000001</v>
      </c>
      <c r="M897" s="16">
        <v>6438.7333280000003</v>
      </c>
      <c r="N897" s="17">
        <f t="shared" si="184"/>
        <v>1123.3400488028481</v>
      </c>
      <c r="O897" s="16">
        <f t="shared" si="185"/>
        <v>1223.35933232</v>
      </c>
      <c r="P897" s="14">
        <v>0.1</v>
      </c>
      <c r="Q897" s="15">
        <v>8.7980000000000003E-2</v>
      </c>
      <c r="R897" s="13">
        <v>6796.7333280000003</v>
      </c>
      <c r="S897" s="17">
        <f t="shared" si="186"/>
        <v>597.97659819744001</v>
      </c>
      <c r="T897" s="16">
        <f t="shared" si="187"/>
        <v>679.67333280000003</v>
      </c>
      <c r="U897" s="14">
        <v>0</v>
      </c>
      <c r="V897" s="15">
        <v>0</v>
      </c>
      <c r="W897" s="13">
        <v>6229.958333333333</v>
      </c>
      <c r="X897" s="17">
        <f t="shared" si="188"/>
        <v>0</v>
      </c>
      <c r="Y897" s="16">
        <f t="shared" si="189"/>
        <v>0</v>
      </c>
      <c r="Z897" s="14">
        <v>0.87550000000000106</v>
      </c>
      <c r="AA897" s="15">
        <v>0.95762396458141419</v>
      </c>
      <c r="AB897" s="13">
        <v>6485.8991239999996</v>
      </c>
      <c r="AC897" s="16">
        <f t="shared" si="190"/>
        <v>6211.0524330000007</v>
      </c>
      <c r="AD897" s="16">
        <f t="shared" si="191"/>
        <v>5678.4046830620064</v>
      </c>
      <c r="AE897" s="14">
        <v>0.10680000000000001</v>
      </c>
      <c r="AF897" s="14">
        <v>0.13888888888799999</v>
      </c>
      <c r="AG897" s="22">
        <v>36</v>
      </c>
      <c r="AH897" s="17">
        <f t="shared" si="192"/>
        <v>4.9999999999679998</v>
      </c>
      <c r="AI897" s="17">
        <f t="shared" si="193"/>
        <v>3.8448000000000002</v>
      </c>
      <c r="AJ897" s="14">
        <v>0.01</v>
      </c>
      <c r="AK897" s="15">
        <v>0.10008436884503859</v>
      </c>
      <c r="AL897" s="21">
        <v>79.603949110783347</v>
      </c>
      <c r="AM897" s="16">
        <f t="shared" si="194"/>
        <v>7.9671110043253224</v>
      </c>
      <c r="AN897" s="16">
        <f t="shared" si="195"/>
        <v>0.79603949110783345</v>
      </c>
      <c r="AO897" s="27">
        <v>0.18704645670910258</v>
      </c>
      <c r="AP897" s="27">
        <v>0.3357915225985883</v>
      </c>
    </row>
    <row r="898" spans="1:42" customFormat="1" x14ac:dyDescent="0.25">
      <c r="A898" t="str">
        <f t="shared" si="196"/>
        <v>46235ColombiaAT&amp;TAT&amp;T</v>
      </c>
      <c r="B898" t="str">
        <f t="shared" ref="B898:B961" si="197">C898&amp;D898&amp;G898</f>
        <v>46235ColombiaAT&amp;T</v>
      </c>
      <c r="C898" s="11">
        <v>46235</v>
      </c>
      <c r="D898" s="12" t="s">
        <v>18</v>
      </c>
      <c r="E898" s="12" t="s">
        <v>227</v>
      </c>
      <c r="F898" s="12" t="s">
        <v>48</v>
      </c>
      <c r="G898" s="12" t="s">
        <v>48</v>
      </c>
      <c r="H898" s="12" t="s">
        <v>25</v>
      </c>
      <c r="I898" s="12" t="s">
        <v>26</v>
      </c>
      <c r="J898" s="13">
        <v>114917.30000252702</v>
      </c>
      <c r="K898" s="14">
        <v>0.19750293786004527</v>
      </c>
      <c r="L898" s="14">
        <v>0.19352900000000001</v>
      </c>
      <c r="M898" s="16">
        <v>121722.999925</v>
      </c>
      <c r="N898" s="17">
        <f t="shared" ref="N898:N961" si="198">M898*L898</f>
        <v>23556.930452485325</v>
      </c>
      <c r="O898" s="16">
        <f t="shared" ref="O898:O961" si="199">M898*K898</f>
        <v>24040.650090325569</v>
      </c>
      <c r="P898" s="14">
        <v>6.480771752006606E-2</v>
      </c>
      <c r="Q898" s="15">
        <v>7.7239000000000002E-2</v>
      </c>
      <c r="R898" s="13">
        <v>121939.499925</v>
      </c>
      <c r="S898" s="17">
        <f t="shared" ref="S898:S961" si="200">R898*Q898</f>
        <v>9418.4850347070751</v>
      </c>
      <c r="T898" s="16">
        <f t="shared" ref="T898:T961" si="201">R898*P898</f>
        <v>7902.6206656775166</v>
      </c>
      <c r="U898" s="14">
        <v>0.14941000335829591</v>
      </c>
      <c r="V898" s="15">
        <v>0.15398812336650836</v>
      </c>
      <c r="W898" s="13">
        <v>86740.208611111113</v>
      </c>
      <c r="X898" s="17">
        <f t="shared" ref="X898:X961" si="202">W898*V898</f>
        <v>13356.961944444449</v>
      </c>
      <c r="Y898" s="16">
        <f t="shared" ref="Y898:Y961" si="203">W898*U898</f>
        <v>12959.854859885399</v>
      </c>
      <c r="Z898" s="14">
        <v>0.6532</v>
      </c>
      <c r="AA898" s="15">
        <v>0.63078112700120748</v>
      </c>
      <c r="AB898" s="13">
        <v>114917.30000252702</v>
      </c>
      <c r="AC898" s="16">
        <f t="shared" ref="AC898:AC961" si="204">AB898*AA898</f>
        <v>72487.664007529849</v>
      </c>
      <c r="AD898" s="16">
        <f t="shared" ref="AD898:AD961" si="205">AB898*Z898</f>
        <v>75063.980361650654</v>
      </c>
      <c r="AE898" s="14">
        <v>0.13980000000000001</v>
      </c>
      <c r="AF898" s="14">
        <v>0.126593033135</v>
      </c>
      <c r="AG898" s="22">
        <v>1177</v>
      </c>
      <c r="AH898" s="17">
        <f t="shared" ref="AH898:AH961" si="206">AG898*AF898</f>
        <v>148.99999999989501</v>
      </c>
      <c r="AI898" s="17">
        <f t="shared" ref="AI898:AI961" si="207">AG898*AE898</f>
        <v>164.5446</v>
      </c>
      <c r="AJ898" s="14">
        <v>0.01</v>
      </c>
      <c r="AK898" s="15">
        <v>0</v>
      </c>
      <c r="AL898" s="21">
        <v>1389.1311138744718</v>
      </c>
      <c r="AM898" s="16">
        <f t="shared" ref="AM898:AM961" si="208">AL898*AK898</f>
        <v>0</v>
      </c>
      <c r="AN898" s="16">
        <f t="shared" ref="AN898:AN961" si="209">AL898*AJ898</f>
        <v>13.891311138744719</v>
      </c>
      <c r="AO898" s="27">
        <v>0.15623187751926079</v>
      </c>
      <c r="AP898" s="27">
        <v>5.6482542028702107E-2</v>
      </c>
    </row>
    <row r="899" spans="1:42" customFormat="1" x14ac:dyDescent="0.25">
      <c r="A899" t="str">
        <f t="shared" ref="A899:A962" si="210">C899&amp;D899&amp;F899&amp;G899</f>
        <v>46235PeruAvanGrid Inc.Nordstrom.com</v>
      </c>
      <c r="B899" t="str">
        <f t="shared" si="197"/>
        <v>46235PeruNordstrom.com</v>
      </c>
      <c r="C899" s="11">
        <v>46235</v>
      </c>
      <c r="D899" s="12" t="s">
        <v>39</v>
      </c>
      <c r="E899" s="12" t="s">
        <v>227</v>
      </c>
      <c r="F899" s="12" t="s">
        <v>49</v>
      </c>
      <c r="G899" s="12" t="s">
        <v>50</v>
      </c>
      <c r="H899" s="12" t="s">
        <v>25</v>
      </c>
      <c r="I899" s="12" t="s">
        <v>26</v>
      </c>
      <c r="J899" s="13">
        <v>15157.489999999996</v>
      </c>
      <c r="K899" s="14">
        <v>0.192</v>
      </c>
      <c r="L899" s="14">
        <v>0.23100599999999999</v>
      </c>
      <c r="M899" s="16">
        <v>14046.5</v>
      </c>
      <c r="N899" s="17">
        <f t="shared" si="198"/>
        <v>3244.8257789999998</v>
      </c>
      <c r="O899" s="16">
        <f t="shared" si="199"/>
        <v>2696.9279999999999</v>
      </c>
      <c r="P899" s="14">
        <v>8.6910977743428791E-2</v>
      </c>
      <c r="Q899" s="15">
        <v>6.8156999999999995E-2</v>
      </c>
      <c r="R899" s="13">
        <v>15321</v>
      </c>
      <c r="S899" s="17">
        <f t="shared" si="200"/>
        <v>1044.233397</v>
      </c>
      <c r="T899" s="16">
        <f t="shared" si="201"/>
        <v>1331.5630900070726</v>
      </c>
      <c r="U899" s="14">
        <v>9.1734730118702673E-2</v>
      </c>
      <c r="V899" s="15">
        <v>4.662503690915467E-2</v>
      </c>
      <c r="W899" s="13">
        <v>18867.646666666667</v>
      </c>
      <c r="X899" s="17">
        <f t="shared" si="202"/>
        <v>879.70472222222247</v>
      </c>
      <c r="Y899" s="16">
        <f t="shared" si="203"/>
        <v>1730.8184749417069</v>
      </c>
      <c r="Z899" s="14">
        <v>0.7</v>
      </c>
      <c r="AA899" s="15">
        <v>0.60075175679284654</v>
      </c>
      <c r="AB899" s="13">
        <v>15157.489999999996</v>
      </c>
      <c r="AC899" s="16">
        <f t="shared" si="204"/>
        <v>9105.8887460700007</v>
      </c>
      <c r="AD899" s="16">
        <f t="shared" si="205"/>
        <v>10610.242999999997</v>
      </c>
      <c r="AE899" s="14">
        <v>0.113</v>
      </c>
      <c r="AF899" s="14">
        <v>3.5398230087999999E-2</v>
      </c>
      <c r="AG899" s="22">
        <v>113</v>
      </c>
      <c r="AH899" s="17">
        <f t="shared" si="206"/>
        <v>3.9999999999439999</v>
      </c>
      <c r="AI899" s="17">
        <f t="shared" si="207"/>
        <v>12.769</v>
      </c>
      <c r="AJ899" s="14">
        <v>0.01</v>
      </c>
      <c r="AK899" s="15">
        <v>9.4960940922748597E-3</v>
      </c>
      <c r="AL899" s="21">
        <v>133.25295231706585</v>
      </c>
      <c r="AM899" s="16">
        <f t="shared" si="208"/>
        <v>1.2653825732762727</v>
      </c>
      <c r="AN899" s="16">
        <f t="shared" si="209"/>
        <v>1.3325295231706584</v>
      </c>
      <c r="AO899" s="27">
        <v>0.37481533456737365</v>
      </c>
      <c r="AP899" s="27">
        <v>0.16939560544755206</v>
      </c>
    </row>
    <row r="900" spans="1:42" customFormat="1" x14ac:dyDescent="0.25">
      <c r="A900" t="str">
        <f t="shared" si="210"/>
        <v>46235ColombiaAVI Ltd.Kurt Geiger</v>
      </c>
      <c r="B900" t="str">
        <f t="shared" si="197"/>
        <v>46235ColombiaKurt Geiger</v>
      </c>
      <c r="C900" s="11">
        <v>46235</v>
      </c>
      <c r="D900" s="12" t="s">
        <v>18</v>
      </c>
      <c r="E900" s="12" t="s">
        <v>227</v>
      </c>
      <c r="F900" s="12" t="s">
        <v>51</v>
      </c>
      <c r="G900" s="12" t="s">
        <v>52</v>
      </c>
      <c r="H900" s="12" t="s">
        <v>25</v>
      </c>
      <c r="I900" s="12" t="s">
        <v>26</v>
      </c>
      <c r="J900" s="13">
        <v>3385.0620397999996</v>
      </c>
      <c r="K900" s="14">
        <v>0.10014340438133491</v>
      </c>
      <c r="L900" s="14">
        <v>0.120657</v>
      </c>
      <c r="M900" s="16">
        <v>3188.4166660000001</v>
      </c>
      <c r="N900" s="17">
        <f t="shared" si="198"/>
        <v>384.70478966956199</v>
      </c>
      <c r="O900" s="16">
        <f t="shared" si="199"/>
        <v>319.29889951942567</v>
      </c>
      <c r="P900" s="14">
        <v>5.8866336111931643E-3</v>
      </c>
      <c r="Q900" s="15">
        <v>3.6329E-2</v>
      </c>
      <c r="R900" s="13">
        <v>3317.9166660000001</v>
      </c>
      <c r="S900" s="17">
        <f t="shared" si="200"/>
        <v>120.53659455911401</v>
      </c>
      <c r="T900" s="16">
        <f t="shared" si="201"/>
        <v>19.531359765213566</v>
      </c>
      <c r="U900" s="14">
        <v>0</v>
      </c>
      <c r="V900" s="15">
        <v>0</v>
      </c>
      <c r="W900" s="13">
        <v>2533.5230555555554</v>
      </c>
      <c r="X900" s="17">
        <f t="shared" si="202"/>
        <v>0</v>
      </c>
      <c r="Y900" s="16">
        <f t="shared" si="203"/>
        <v>0</v>
      </c>
      <c r="Z900" s="14">
        <v>0.93189999999999995</v>
      </c>
      <c r="AA900" s="15">
        <v>1.0033111356599131</v>
      </c>
      <c r="AB900" s="13">
        <v>3385.0620397999996</v>
      </c>
      <c r="AC900" s="16">
        <f t="shared" si="204"/>
        <v>3396.2704394309999</v>
      </c>
      <c r="AD900" s="16">
        <f t="shared" si="205"/>
        <v>3154.5393148896196</v>
      </c>
      <c r="AE900" s="14">
        <v>4.6100000000000002E-2</v>
      </c>
      <c r="AF900" s="14">
        <v>8.3333333332999998E-2</v>
      </c>
      <c r="AG900" s="22">
        <v>24</v>
      </c>
      <c r="AH900" s="17">
        <f t="shared" si="206"/>
        <v>1.999999999992</v>
      </c>
      <c r="AI900" s="17">
        <f t="shared" si="207"/>
        <v>1.1064000000000001</v>
      </c>
      <c r="AJ900" s="14">
        <v>0.01</v>
      </c>
      <c r="AK900" s="15">
        <v>4.4057482411812537E-2</v>
      </c>
      <c r="AL900" s="21">
        <v>49.237744532196253</v>
      </c>
      <c r="AM900" s="16">
        <f t="shared" si="208"/>
        <v>2.1692910637245553</v>
      </c>
      <c r="AN900" s="16">
        <f t="shared" si="209"/>
        <v>0.49237744532196254</v>
      </c>
      <c r="AO900" s="27">
        <v>0.32192995142775949</v>
      </c>
      <c r="AP900" s="27">
        <v>0.28723259551853048</v>
      </c>
    </row>
    <row r="901" spans="1:42" customFormat="1" x14ac:dyDescent="0.25">
      <c r="A901" t="str">
        <f t="shared" si="210"/>
        <v>46235ColombiaAvianca-Taca LtdAvianca</v>
      </c>
      <c r="B901" t="str">
        <f t="shared" si="197"/>
        <v>46235ColombiaAvianca</v>
      </c>
      <c r="C901" s="11">
        <v>46235</v>
      </c>
      <c r="D901" s="12" t="s">
        <v>18</v>
      </c>
      <c r="E901" s="12" t="s">
        <v>227</v>
      </c>
      <c r="F901" s="12" t="s">
        <v>53</v>
      </c>
      <c r="G901" s="12" t="s">
        <v>54</v>
      </c>
      <c r="H901" s="12" t="s">
        <v>36</v>
      </c>
      <c r="I901" s="12" t="s">
        <v>37</v>
      </c>
      <c r="J901" s="13">
        <v>65617.040000000008</v>
      </c>
      <c r="K901" s="14">
        <v>0.17</v>
      </c>
      <c r="L901" s="14">
        <v>0.21490200000000001</v>
      </c>
      <c r="M901" s="16">
        <v>59117.599970000003</v>
      </c>
      <c r="N901" s="17">
        <f t="shared" si="198"/>
        <v>12704.490468752942</v>
      </c>
      <c r="O901" s="16">
        <f t="shared" si="199"/>
        <v>10049.991994900001</v>
      </c>
      <c r="P901" s="14">
        <v>5.7236754505582528E-2</v>
      </c>
      <c r="Q901" s="15">
        <v>7.7147999999999994E-2</v>
      </c>
      <c r="R901" s="13">
        <v>64630.099970000003</v>
      </c>
      <c r="S901" s="17">
        <f t="shared" si="200"/>
        <v>4986.0829524855599</v>
      </c>
      <c r="T901" s="16">
        <f t="shared" si="201"/>
        <v>3699.2171656541468</v>
      </c>
      <c r="U901" s="14">
        <v>0.13980756504354724</v>
      </c>
      <c r="V901" s="15">
        <v>0.21328968240851065</v>
      </c>
      <c r="W901" s="13">
        <v>50689.435555555552</v>
      </c>
      <c r="X901" s="17">
        <f t="shared" si="202"/>
        <v>10811.533611111112</v>
      </c>
      <c r="Y901" s="16">
        <f t="shared" si="203"/>
        <v>7086.7665584540291</v>
      </c>
      <c r="Z901" s="14">
        <v>0.62</v>
      </c>
      <c r="AA901" s="15">
        <v>0.61242115587339963</v>
      </c>
      <c r="AB901" s="13">
        <v>65617.040000000008</v>
      </c>
      <c r="AC901" s="16">
        <f t="shared" si="204"/>
        <v>40185.263481791102</v>
      </c>
      <c r="AD901" s="16">
        <f t="shared" si="205"/>
        <v>40682.564800000007</v>
      </c>
      <c r="AE901" s="14">
        <v>0.1106</v>
      </c>
      <c r="AF901" s="14">
        <v>7.3529411764000005E-2</v>
      </c>
      <c r="AG901" s="22">
        <v>476</v>
      </c>
      <c r="AH901" s="17">
        <f t="shared" si="206"/>
        <v>34.999999999664006</v>
      </c>
      <c r="AI901" s="17">
        <f t="shared" si="207"/>
        <v>52.645600000000002</v>
      </c>
      <c r="AJ901" s="14">
        <v>0.01</v>
      </c>
      <c r="AK901" s="15">
        <v>0</v>
      </c>
      <c r="AL901" s="21">
        <v>461.5819588806508</v>
      </c>
      <c r="AM901" s="16">
        <f t="shared" si="208"/>
        <v>0</v>
      </c>
      <c r="AN901" s="16">
        <f t="shared" si="209"/>
        <v>4.6158195888065086</v>
      </c>
      <c r="AO901" s="27">
        <v>0.2800416959311679</v>
      </c>
      <c r="AP901" s="27">
        <v>6.6206985004939878E-2</v>
      </c>
    </row>
    <row r="902" spans="1:42" customFormat="1" x14ac:dyDescent="0.25">
      <c r="A902" t="str">
        <f t="shared" si="210"/>
        <v>46235ColombiaBanco Davivienda S.A.Davivienda</v>
      </c>
      <c r="B902" t="str">
        <f t="shared" si="197"/>
        <v>46235ColombiaDavivienda</v>
      </c>
      <c r="C902" s="11">
        <v>46235</v>
      </c>
      <c r="D902" s="12" t="s">
        <v>18</v>
      </c>
      <c r="E902" s="12" t="s">
        <v>227</v>
      </c>
      <c r="F902" s="12" t="s">
        <v>55</v>
      </c>
      <c r="G902" s="12" t="s">
        <v>56</v>
      </c>
      <c r="H902" s="12" t="s">
        <v>36</v>
      </c>
      <c r="I902" s="12" t="s">
        <v>37</v>
      </c>
      <c r="J902" s="13">
        <v>2885.1</v>
      </c>
      <c r="K902" s="14">
        <v>0.149447</v>
      </c>
      <c r="L902" s="14">
        <v>0.140322</v>
      </c>
      <c r="M902" s="16">
        <v>2972</v>
      </c>
      <c r="N902" s="17">
        <f t="shared" si="198"/>
        <v>417.03698400000002</v>
      </c>
      <c r="O902" s="16">
        <f t="shared" si="199"/>
        <v>444.15648399999998</v>
      </c>
      <c r="P902" s="14">
        <v>6.2338138284876631E-2</v>
      </c>
      <c r="Q902" s="15">
        <v>8.2605999999999999E-2</v>
      </c>
      <c r="R902" s="13">
        <v>3231</v>
      </c>
      <c r="S902" s="17">
        <f t="shared" si="200"/>
        <v>266.89998600000001</v>
      </c>
      <c r="T902" s="16">
        <f t="shared" si="201"/>
        <v>201.41452479843639</v>
      </c>
      <c r="U902" s="14">
        <v>0.10504241538779707</v>
      </c>
      <c r="V902" s="15">
        <v>0.13757418301270719</v>
      </c>
      <c r="W902" s="13">
        <v>2897.8163888888885</v>
      </c>
      <c r="X902" s="17">
        <f t="shared" si="202"/>
        <v>398.66472222222222</v>
      </c>
      <c r="Y902" s="16">
        <f t="shared" si="203"/>
        <v>304.39363283923274</v>
      </c>
      <c r="Z902" s="14">
        <v>0.9</v>
      </c>
      <c r="AA902" s="15">
        <v>1.1370237557658311</v>
      </c>
      <c r="AB902" s="13">
        <v>2885.1</v>
      </c>
      <c r="AC902" s="16">
        <f t="shared" si="204"/>
        <v>3280.4272377599991</v>
      </c>
      <c r="AD902" s="16">
        <f t="shared" si="205"/>
        <v>2596.59</v>
      </c>
      <c r="AE902" s="14">
        <v>5.45E-2</v>
      </c>
      <c r="AF902" s="14">
        <v>9.0909090908999998E-2</v>
      </c>
      <c r="AG902" s="22">
        <v>22</v>
      </c>
      <c r="AH902" s="17">
        <f t="shared" si="206"/>
        <v>1.999999999998</v>
      </c>
      <c r="AI902" s="17">
        <f t="shared" si="207"/>
        <v>1.1990000000000001</v>
      </c>
      <c r="AJ902" s="14">
        <v>0.01</v>
      </c>
      <c r="AK902" s="15">
        <v>0</v>
      </c>
      <c r="AL902" s="21">
        <v>35.02740646380267</v>
      </c>
      <c r="AM902" s="16">
        <f t="shared" si="208"/>
        <v>0</v>
      </c>
      <c r="AN902" s="16">
        <f t="shared" si="209"/>
        <v>0.35027406463802668</v>
      </c>
      <c r="AO902" s="27">
        <v>0.35656366848578813</v>
      </c>
      <c r="AP902" s="27">
        <v>0.33316833472046176</v>
      </c>
    </row>
    <row r="903" spans="1:42" customFormat="1" x14ac:dyDescent="0.25">
      <c r="A903" t="str">
        <f t="shared" si="210"/>
        <v>46235ColombiaBanistmoBanistmo</v>
      </c>
      <c r="B903" t="str">
        <f t="shared" si="197"/>
        <v>46235ColombiaBanistmo</v>
      </c>
      <c r="C903" s="11">
        <v>46235</v>
      </c>
      <c r="D903" s="12" t="s">
        <v>18</v>
      </c>
      <c r="E903" s="12" t="s">
        <v>227</v>
      </c>
      <c r="F903" s="12" t="s">
        <v>57</v>
      </c>
      <c r="G903" s="12" t="s">
        <v>57</v>
      </c>
      <c r="H903" s="12" t="s">
        <v>36</v>
      </c>
      <c r="I903" s="12" t="s">
        <v>37</v>
      </c>
      <c r="J903" s="13">
        <v>16519.769999999997</v>
      </c>
      <c r="K903" s="14">
        <v>0.12481956423228238</v>
      </c>
      <c r="L903" s="14">
        <v>0.173345</v>
      </c>
      <c r="M903" s="16">
        <v>15361.283299999999</v>
      </c>
      <c r="N903" s="17">
        <f t="shared" si="198"/>
        <v>2662.8016536384998</v>
      </c>
      <c r="O903" s="16">
        <f t="shared" si="199"/>
        <v>1917.3886875546366</v>
      </c>
      <c r="P903" s="14">
        <v>1.9185127686060743E-2</v>
      </c>
      <c r="Q903" s="15">
        <v>7.9586000000000004E-2</v>
      </c>
      <c r="R903" s="13">
        <v>16036.783299999999</v>
      </c>
      <c r="S903" s="17">
        <f t="shared" si="200"/>
        <v>1276.3034357137999</v>
      </c>
      <c r="T903" s="16">
        <f t="shared" si="201"/>
        <v>307.66773528418656</v>
      </c>
      <c r="U903" s="14">
        <v>0</v>
      </c>
      <c r="V903" s="15">
        <v>4.4397853417282927E-4</v>
      </c>
      <c r="W903" s="13">
        <v>13474.750555555556</v>
      </c>
      <c r="X903" s="17">
        <f t="shared" si="202"/>
        <v>5.9825000000000728</v>
      </c>
      <c r="Y903" s="16">
        <f t="shared" si="203"/>
        <v>0</v>
      </c>
      <c r="Z903" s="14">
        <v>0.95</v>
      </c>
      <c r="AA903" s="15">
        <v>0.87136322115864906</v>
      </c>
      <c r="AB903" s="13">
        <v>16519.769999999997</v>
      </c>
      <c r="AC903" s="16">
        <f t="shared" si="204"/>
        <v>14394.720000000014</v>
      </c>
      <c r="AD903" s="16">
        <f t="shared" si="205"/>
        <v>15693.781499999996</v>
      </c>
      <c r="AE903" s="14">
        <v>7.3700000000000002E-2</v>
      </c>
      <c r="AF903" s="14">
        <v>0.01</v>
      </c>
      <c r="AG903" s="22">
        <v>100</v>
      </c>
      <c r="AH903" s="17">
        <f t="shared" si="206"/>
        <v>1</v>
      </c>
      <c r="AI903" s="17">
        <f t="shared" si="207"/>
        <v>7.37</v>
      </c>
      <c r="AJ903" s="14">
        <v>0.01</v>
      </c>
      <c r="AK903" s="15">
        <v>0</v>
      </c>
      <c r="AL903" s="21">
        <v>135.91061466666667</v>
      </c>
      <c r="AM903" s="16">
        <f t="shared" si="208"/>
        <v>0</v>
      </c>
      <c r="AN903" s="16">
        <f t="shared" si="209"/>
        <v>1.3591061466666667</v>
      </c>
      <c r="AO903" s="27">
        <v>0.30432047162806031</v>
      </c>
      <c r="AP903" s="27">
        <v>0.25890797532098719</v>
      </c>
    </row>
    <row r="904" spans="1:42" customFormat="1" x14ac:dyDescent="0.25">
      <c r="A904" t="str">
        <f t="shared" si="210"/>
        <v>46235ColombiaBeijing Bytedance Technology Co.Tik Tok</v>
      </c>
      <c r="B904" t="str">
        <f t="shared" si="197"/>
        <v>46235ColombiaTik Tok</v>
      </c>
      <c r="C904" s="11">
        <v>46235</v>
      </c>
      <c r="D904" s="12" t="s">
        <v>18</v>
      </c>
      <c r="E904" s="12" t="s">
        <v>227</v>
      </c>
      <c r="F904" s="12" t="s">
        <v>58</v>
      </c>
      <c r="G904" s="12" t="s">
        <v>59</v>
      </c>
      <c r="H904" s="12" t="s">
        <v>250</v>
      </c>
      <c r="I904" s="12" t="s">
        <v>255</v>
      </c>
      <c r="J904" s="13">
        <v>199271.92142266707</v>
      </c>
      <c r="K904" s="14">
        <v>0.19073604865113727</v>
      </c>
      <c r="L904" s="14">
        <v>0.25133800000000001</v>
      </c>
      <c r="M904" s="16">
        <v>176585.299994</v>
      </c>
      <c r="N904" s="17">
        <f t="shared" si="198"/>
        <v>44382.596129891972</v>
      </c>
      <c r="O904" s="16">
        <f t="shared" si="199"/>
        <v>33681.182370731258</v>
      </c>
      <c r="P904" s="14">
        <v>4.5717844043502119E-2</v>
      </c>
      <c r="Q904" s="15">
        <v>8.2556000000000004E-2</v>
      </c>
      <c r="R904" s="13">
        <v>191445.633328</v>
      </c>
      <c r="S904" s="17">
        <f t="shared" si="200"/>
        <v>15804.985705026369</v>
      </c>
      <c r="T904" s="16">
        <f t="shared" si="201"/>
        <v>8752.4816072989961</v>
      </c>
      <c r="U904" s="14">
        <v>0</v>
      </c>
      <c r="V904" s="15">
        <v>0</v>
      </c>
      <c r="W904" s="13">
        <v>144993.1613888889</v>
      </c>
      <c r="X904" s="17">
        <f t="shared" si="202"/>
        <v>0</v>
      </c>
      <c r="Y904" s="16">
        <f t="shared" si="203"/>
        <v>0</v>
      </c>
      <c r="Z904" s="14">
        <v>0.93230000000000002</v>
      </c>
      <c r="AA904" s="15">
        <v>0.90228045705483884</v>
      </c>
      <c r="AB904" s="13">
        <v>199271.92142266707</v>
      </c>
      <c r="AC904" s="16">
        <f t="shared" si="204"/>
        <v>179799.16033943999</v>
      </c>
      <c r="AD904" s="16">
        <f t="shared" si="205"/>
        <v>185781.21234235252</v>
      </c>
      <c r="AE904" s="14">
        <v>3.9600000000000003E-2</v>
      </c>
      <c r="AF904" s="14">
        <v>4.0800000000000003E-2</v>
      </c>
      <c r="AG904" s="22">
        <v>1250</v>
      </c>
      <c r="AH904" s="17">
        <f t="shared" si="206"/>
        <v>51.000000000000007</v>
      </c>
      <c r="AI904" s="17">
        <f t="shared" si="207"/>
        <v>49.500000000000007</v>
      </c>
      <c r="AJ904" s="14">
        <v>0.01</v>
      </c>
      <c r="AK904" s="15">
        <v>0</v>
      </c>
      <c r="AL904" s="21">
        <v>1897.6453567144933</v>
      </c>
      <c r="AM904" s="16">
        <f t="shared" si="208"/>
        <v>0</v>
      </c>
      <c r="AN904" s="16">
        <f t="shared" si="209"/>
        <v>18.976453567144933</v>
      </c>
      <c r="AO904" s="27">
        <v>0.1911870902450932</v>
      </c>
      <c r="AP904" s="27">
        <v>0.15526355574657222</v>
      </c>
    </row>
    <row r="905" spans="1:42" customFormat="1" x14ac:dyDescent="0.25">
      <c r="A905" t="str">
        <f t="shared" si="210"/>
        <v>46235PeruBeijing Bytedance Technology Co.Tik Tok</v>
      </c>
      <c r="B905" t="str">
        <f t="shared" si="197"/>
        <v>46235PeruTik Tok</v>
      </c>
      <c r="C905" s="11">
        <v>46235</v>
      </c>
      <c r="D905" s="12" t="s">
        <v>39</v>
      </c>
      <c r="E905" s="12" t="s">
        <v>227</v>
      </c>
      <c r="F905" s="12" t="s">
        <v>58</v>
      </c>
      <c r="G905" s="12" t="s">
        <v>59</v>
      </c>
      <c r="H905" s="12" t="s">
        <v>250</v>
      </c>
      <c r="I905" s="12" t="s">
        <v>255</v>
      </c>
      <c r="J905" s="13">
        <v>120059.06515322105</v>
      </c>
      <c r="K905" s="14">
        <v>0.1936667252897199</v>
      </c>
      <c r="L905" s="14">
        <v>0.24705199999999999</v>
      </c>
      <c r="M905" s="16">
        <v>53747.002777000002</v>
      </c>
      <c r="N905" s="17">
        <f t="shared" si="198"/>
        <v>13278.304530063404</v>
      </c>
      <c r="O905" s="16">
        <f t="shared" si="199"/>
        <v>10409.006021959072</v>
      </c>
      <c r="P905" s="14">
        <v>6.6286761127834645E-2</v>
      </c>
      <c r="Q905" s="15">
        <v>5.4601999999999998E-2</v>
      </c>
      <c r="R905" s="13">
        <v>55800.001110999998</v>
      </c>
      <c r="S905" s="17">
        <f t="shared" si="200"/>
        <v>3046.7916606628219</v>
      </c>
      <c r="T905" s="16">
        <f t="shared" si="201"/>
        <v>3698.8013445777647</v>
      </c>
      <c r="U905" s="14">
        <v>0</v>
      </c>
      <c r="V905" s="15">
        <v>0</v>
      </c>
      <c r="W905" s="13">
        <v>41198.106666666667</v>
      </c>
      <c r="X905" s="17">
        <f t="shared" si="202"/>
        <v>0</v>
      </c>
      <c r="Y905" s="16">
        <f t="shared" si="203"/>
        <v>0</v>
      </c>
      <c r="Z905" s="14">
        <v>0.94</v>
      </c>
      <c r="AA905" s="15">
        <v>0.86338674373950708</v>
      </c>
      <c r="AB905" s="13">
        <v>120059.06515322105</v>
      </c>
      <c r="AC905" s="16">
        <f t="shared" si="204"/>
        <v>103657.40531904885</v>
      </c>
      <c r="AD905" s="16">
        <f t="shared" si="205"/>
        <v>112855.52124402778</v>
      </c>
      <c r="AE905" s="14">
        <v>5.8799999999999998E-2</v>
      </c>
      <c r="AF905" s="14">
        <v>0.115168539325</v>
      </c>
      <c r="AG905" s="22">
        <v>356</v>
      </c>
      <c r="AH905" s="17">
        <f t="shared" si="206"/>
        <v>40.999999999700002</v>
      </c>
      <c r="AI905" s="17">
        <f t="shared" si="207"/>
        <v>20.9328</v>
      </c>
      <c r="AJ905" s="14">
        <v>0.01</v>
      </c>
      <c r="AK905" s="15">
        <v>2.2780433804738102E-2</v>
      </c>
      <c r="AL905" s="21">
        <v>1361.6460150171692</v>
      </c>
      <c r="AM905" s="16">
        <f t="shared" si="208"/>
        <v>31.018886910584047</v>
      </c>
      <c r="AN905" s="16">
        <f t="shared" si="209"/>
        <v>13.616460150171692</v>
      </c>
      <c r="AO905" s="27">
        <v>0.40388792656623951</v>
      </c>
      <c r="AP905" s="27">
        <v>0.15761396436160163</v>
      </c>
    </row>
    <row r="906" spans="1:42" customFormat="1" x14ac:dyDescent="0.25">
      <c r="A906" t="str">
        <f t="shared" si="210"/>
        <v>46235PeruBlizzard EntertainmentBlizzard Entertainment</v>
      </c>
      <c r="B906" t="str">
        <f t="shared" si="197"/>
        <v>46235PeruBlizzard Entertainment</v>
      </c>
      <c r="C906" s="11">
        <v>46235</v>
      </c>
      <c r="D906" s="12" t="s">
        <v>39</v>
      </c>
      <c r="E906" s="12" t="s">
        <v>227</v>
      </c>
      <c r="F906" s="12" t="s">
        <v>61</v>
      </c>
      <c r="G906" s="12" t="s">
        <v>61</v>
      </c>
      <c r="H906" s="12" t="s">
        <v>41</v>
      </c>
      <c r="I906" s="12" t="s">
        <v>42</v>
      </c>
      <c r="J906" s="13">
        <v>12285.400000000001</v>
      </c>
      <c r="K906" s="14">
        <v>9.4353000000000006E-2</v>
      </c>
      <c r="L906" s="14">
        <v>5.4474000000000002E-2</v>
      </c>
      <c r="M906" s="16">
        <v>11197.016648999999</v>
      </c>
      <c r="N906" s="17">
        <f t="shared" si="198"/>
        <v>609.94628493762593</v>
      </c>
      <c r="O906" s="16">
        <f t="shared" si="199"/>
        <v>1056.4721118830969</v>
      </c>
      <c r="P906" s="14">
        <v>2.8875000000000001E-2</v>
      </c>
      <c r="Q906" s="15">
        <v>7.2810000000000001E-3</v>
      </c>
      <c r="R906" s="13">
        <v>12304.016648999999</v>
      </c>
      <c r="S906" s="17">
        <f t="shared" si="200"/>
        <v>89.585545221369003</v>
      </c>
      <c r="T906" s="16">
        <f t="shared" si="201"/>
        <v>355.27848073987502</v>
      </c>
      <c r="U906" s="14">
        <v>0</v>
      </c>
      <c r="V906" s="15">
        <v>0</v>
      </c>
      <c r="W906" s="13">
        <v>10881.339444444444</v>
      </c>
      <c r="X906" s="17">
        <f t="shared" si="202"/>
        <v>0</v>
      </c>
      <c r="Y906" s="16">
        <f t="shared" si="203"/>
        <v>0</v>
      </c>
      <c r="Z906" s="14">
        <v>0.95</v>
      </c>
      <c r="AA906" s="15">
        <v>0.99247953306778802</v>
      </c>
      <c r="AB906" s="13">
        <v>12285.400000000001</v>
      </c>
      <c r="AC906" s="16">
        <f t="shared" si="204"/>
        <v>12193.008055551005</v>
      </c>
      <c r="AD906" s="16">
        <f t="shared" si="205"/>
        <v>11671.130000000001</v>
      </c>
      <c r="AE906" s="14">
        <v>0.03</v>
      </c>
      <c r="AF906" s="14">
        <v>2.4390243902000001E-2</v>
      </c>
      <c r="AG906" s="22">
        <v>82</v>
      </c>
      <c r="AH906" s="17">
        <f t="shared" si="206"/>
        <v>1.9999999999640001</v>
      </c>
      <c r="AI906" s="17">
        <f t="shared" si="207"/>
        <v>2.46</v>
      </c>
      <c r="AJ906" s="14">
        <v>0.01</v>
      </c>
      <c r="AK906" s="15">
        <v>3.8676482304196617E-2</v>
      </c>
      <c r="AL906" s="21">
        <v>197.24743271293335</v>
      </c>
      <c r="AM906" s="16">
        <f t="shared" si="208"/>
        <v>7.6288368408699796</v>
      </c>
      <c r="AN906" s="16">
        <f t="shared" si="209"/>
        <v>1.9724743271293335</v>
      </c>
      <c r="AO906" s="27">
        <v>0.47756994502224032</v>
      </c>
      <c r="AP906" s="27">
        <v>0.57396973831266451</v>
      </c>
    </row>
    <row r="907" spans="1:42" customFormat="1" x14ac:dyDescent="0.25">
      <c r="A907" t="str">
        <f t="shared" si="210"/>
        <v>46235ColombiaBnextBnext</v>
      </c>
      <c r="B907" t="str">
        <f t="shared" si="197"/>
        <v>46235ColombiaBnext</v>
      </c>
      <c r="C907" s="11">
        <v>46235</v>
      </c>
      <c r="D907" s="12" t="s">
        <v>18</v>
      </c>
      <c r="E907" s="12" t="s">
        <v>227</v>
      </c>
      <c r="F907" s="12" t="s">
        <v>62</v>
      </c>
      <c r="G907" s="12" t="s">
        <v>62</v>
      </c>
      <c r="H907" s="12" t="s">
        <v>63</v>
      </c>
      <c r="I907" s="12" t="s">
        <v>64</v>
      </c>
      <c r="J907" s="13">
        <v>258.19</v>
      </c>
      <c r="K907" s="14">
        <v>0.21099999999999999</v>
      </c>
      <c r="L907" s="14">
        <v>0.18492700000000001</v>
      </c>
      <c r="M907" s="16">
        <v>264</v>
      </c>
      <c r="N907" s="17">
        <f t="shared" si="198"/>
        <v>48.820728000000003</v>
      </c>
      <c r="O907" s="16">
        <f t="shared" si="199"/>
        <v>55.704000000000001</v>
      </c>
      <c r="P907" s="14">
        <v>4.3262927895120179E-2</v>
      </c>
      <c r="Q907" s="15">
        <v>0</v>
      </c>
      <c r="R907" s="13">
        <v>266.5</v>
      </c>
      <c r="S907" s="17">
        <f t="shared" si="200"/>
        <v>0</v>
      </c>
      <c r="T907" s="16">
        <f t="shared" si="201"/>
        <v>11.529570284049528</v>
      </c>
      <c r="U907" s="14">
        <v>8.441884528658497E-2</v>
      </c>
      <c r="V907" s="15">
        <v>3.697947114103789E-2</v>
      </c>
      <c r="W907" s="13">
        <v>220.00194444444446</v>
      </c>
      <c r="X907" s="17">
        <f t="shared" si="202"/>
        <v>8.1355555555555554</v>
      </c>
      <c r="Y907" s="16">
        <f t="shared" si="203"/>
        <v>18.572310110803418</v>
      </c>
      <c r="Z907" s="14">
        <v>0.9</v>
      </c>
      <c r="AA907" s="15">
        <v>1.3111532849839265</v>
      </c>
      <c r="AB907" s="13">
        <v>258.19</v>
      </c>
      <c r="AC907" s="16">
        <f t="shared" si="204"/>
        <v>338.52666664999998</v>
      </c>
      <c r="AD907" s="16">
        <f t="shared" si="205"/>
        <v>232.37100000000001</v>
      </c>
      <c r="AE907" s="14"/>
      <c r="AF907" s="14"/>
      <c r="AG907" s="22"/>
      <c r="AH907" s="17">
        <f t="shared" si="206"/>
        <v>0</v>
      </c>
      <c r="AI907" s="17">
        <f t="shared" si="207"/>
        <v>0</v>
      </c>
      <c r="AJ907" s="14">
        <v>0.01</v>
      </c>
      <c r="AK907" s="15">
        <v>5.7186299948216585E-2</v>
      </c>
      <c r="AL907" s="21">
        <v>3.4518322998288</v>
      </c>
      <c r="AM907" s="16">
        <f t="shared" si="208"/>
        <v>0.19739751726895205</v>
      </c>
      <c r="AN907" s="16">
        <f t="shared" si="209"/>
        <v>3.4518322998287998E-2</v>
      </c>
      <c r="AO907" s="27">
        <v>0.28324611067295885</v>
      </c>
      <c r="AP907" s="27">
        <v>1.2530410442829902</v>
      </c>
    </row>
    <row r="908" spans="1:42" customFormat="1" x14ac:dyDescent="0.25">
      <c r="A908" t="str">
        <f t="shared" si="210"/>
        <v>46235ColombiaBNP ParibasCardif</v>
      </c>
      <c r="B908" t="str">
        <f t="shared" si="197"/>
        <v>46235ColombiaCardif</v>
      </c>
      <c r="C908" s="11">
        <v>46235</v>
      </c>
      <c r="D908" s="12" t="s">
        <v>18</v>
      </c>
      <c r="E908" s="12" t="s">
        <v>227</v>
      </c>
      <c r="F908" s="12" t="s">
        <v>65</v>
      </c>
      <c r="G908" s="12" t="s">
        <v>66</v>
      </c>
      <c r="H908" s="12" t="s">
        <v>36</v>
      </c>
      <c r="I908" s="12" t="s">
        <v>37</v>
      </c>
      <c r="J908" s="13">
        <v>67116.62</v>
      </c>
      <c r="K908" s="14">
        <v>0.184888</v>
      </c>
      <c r="L908" s="14">
        <v>0.23540700000000001</v>
      </c>
      <c r="M908" s="16">
        <v>65271.633318</v>
      </c>
      <c r="N908" s="17">
        <f t="shared" si="198"/>
        <v>15365.399384490427</v>
      </c>
      <c r="O908" s="16">
        <f t="shared" si="199"/>
        <v>12067.941740898385</v>
      </c>
      <c r="P908" s="14">
        <v>4.1868257101004572E-2</v>
      </c>
      <c r="Q908" s="15">
        <v>9.4712000000000005E-2</v>
      </c>
      <c r="R908" s="13">
        <v>69352.633317999993</v>
      </c>
      <c r="S908" s="17">
        <f t="shared" si="200"/>
        <v>6568.5266068144156</v>
      </c>
      <c r="T908" s="16">
        <f t="shared" si="201"/>
        <v>2903.6738823897194</v>
      </c>
      <c r="U908" s="14">
        <v>0.13183374003538634</v>
      </c>
      <c r="V908" s="15">
        <v>0.10796010068101587</v>
      </c>
      <c r="W908" s="13">
        <v>49455.202222222222</v>
      </c>
      <c r="X908" s="17">
        <f t="shared" si="202"/>
        <v>5339.1886111111107</v>
      </c>
      <c r="Y908" s="16">
        <f t="shared" si="203"/>
        <v>6519.8642731619047</v>
      </c>
      <c r="Z908" s="14">
        <v>0.60429999999999995</v>
      </c>
      <c r="AA908" s="15">
        <v>0.63666079017041555</v>
      </c>
      <c r="AB908" s="13">
        <v>67116.62</v>
      </c>
      <c r="AC908" s="16">
        <f t="shared" si="204"/>
        <v>42730.520322767516</v>
      </c>
      <c r="AD908" s="16">
        <f t="shared" si="205"/>
        <v>40558.573465999994</v>
      </c>
      <c r="AE908" s="14">
        <v>6.3100000000000003E-2</v>
      </c>
      <c r="AF908" s="14">
        <v>9.1085271317000005E-2</v>
      </c>
      <c r="AG908" s="22">
        <v>516</v>
      </c>
      <c r="AH908" s="17">
        <f t="shared" si="206"/>
        <v>46.999999999572005</v>
      </c>
      <c r="AI908" s="17">
        <f t="shared" si="207"/>
        <v>32.559600000000003</v>
      </c>
      <c r="AJ908" s="14">
        <v>0.01</v>
      </c>
      <c r="AK908" s="15">
        <v>0</v>
      </c>
      <c r="AL908" s="21">
        <v>499.14108819512342</v>
      </c>
      <c r="AM908" s="16">
        <f t="shared" si="208"/>
        <v>0</v>
      </c>
      <c r="AN908" s="16">
        <f t="shared" si="209"/>
        <v>4.9914108819512339</v>
      </c>
      <c r="AO908" s="27">
        <v>0.31342890133268292</v>
      </c>
      <c r="AP908" s="27">
        <v>0.30651435354543671</v>
      </c>
    </row>
    <row r="909" spans="1:42" customFormat="1" x14ac:dyDescent="0.25">
      <c r="A909" t="str">
        <f t="shared" si="210"/>
        <v>46235ColombiaBoltBolt</v>
      </c>
      <c r="B909" t="str">
        <f t="shared" si="197"/>
        <v>46235ColombiaBolt</v>
      </c>
      <c r="C909" s="11">
        <v>46235</v>
      </c>
      <c r="D909" s="12" t="s">
        <v>18</v>
      </c>
      <c r="E909" s="12" t="s">
        <v>227</v>
      </c>
      <c r="F909" s="12" t="s">
        <v>67</v>
      </c>
      <c r="G909" s="12" t="s">
        <v>67</v>
      </c>
      <c r="H909" s="12" t="s">
        <v>63</v>
      </c>
      <c r="I909" s="12" t="s">
        <v>64</v>
      </c>
      <c r="J909" s="13">
        <v>487.03999999999996</v>
      </c>
      <c r="K909" s="14">
        <v>0.150251</v>
      </c>
      <c r="L909" s="14">
        <v>5.5598000000000002E-2</v>
      </c>
      <c r="M909" s="16">
        <v>588</v>
      </c>
      <c r="N909" s="17">
        <f t="shared" si="198"/>
        <v>32.691624000000004</v>
      </c>
      <c r="O909" s="16">
        <f t="shared" si="199"/>
        <v>88.347588000000002</v>
      </c>
      <c r="P909" s="14">
        <v>4.5000000000000005E-2</v>
      </c>
      <c r="Q909" s="15">
        <v>0</v>
      </c>
      <c r="R909" s="13">
        <v>658</v>
      </c>
      <c r="S909" s="17">
        <f t="shared" si="200"/>
        <v>0</v>
      </c>
      <c r="T909" s="16">
        <f t="shared" si="201"/>
        <v>29.610000000000003</v>
      </c>
      <c r="U909" s="14">
        <v>6.4014633561233061E-2</v>
      </c>
      <c r="V909" s="15">
        <v>0</v>
      </c>
      <c r="W909" s="13">
        <v>0</v>
      </c>
      <c r="X909" s="17">
        <f t="shared" si="202"/>
        <v>0</v>
      </c>
      <c r="Y909" s="16">
        <f t="shared" si="203"/>
        <v>0</v>
      </c>
      <c r="Z909" s="14">
        <v>0.84</v>
      </c>
      <c r="AA909" s="15">
        <v>0.32522996057818659</v>
      </c>
      <c r="AB909" s="13">
        <v>487.03999999999996</v>
      </c>
      <c r="AC909" s="16">
        <f t="shared" si="204"/>
        <v>158.39999999999998</v>
      </c>
      <c r="AD909" s="16">
        <f t="shared" si="205"/>
        <v>409.11359999999996</v>
      </c>
      <c r="AE909" s="14">
        <v>1.9E-2</v>
      </c>
      <c r="AF909" s="14">
        <v>0</v>
      </c>
      <c r="AG909" s="22">
        <v>0</v>
      </c>
      <c r="AH909" s="17">
        <f t="shared" si="206"/>
        <v>0</v>
      </c>
      <c r="AI909" s="17">
        <f t="shared" si="207"/>
        <v>0</v>
      </c>
      <c r="AJ909" s="14">
        <v>0.01</v>
      </c>
      <c r="AK909" s="15">
        <v>3.7204240732925898E-3</v>
      </c>
      <c r="AL909" s="21">
        <v>1.0553399999999999</v>
      </c>
      <c r="AM909" s="16">
        <f t="shared" si="208"/>
        <v>3.9263123415086013E-3</v>
      </c>
      <c r="AN909" s="16">
        <f t="shared" si="209"/>
        <v>1.0553399999999999E-2</v>
      </c>
      <c r="AO909" s="27">
        <v>0</v>
      </c>
      <c r="AP909" s="27">
        <v>-2.0280549636972642</v>
      </c>
    </row>
    <row r="910" spans="1:42" customFormat="1" x14ac:dyDescent="0.25">
      <c r="A910" t="str">
        <f t="shared" si="210"/>
        <v>46235PeruBooking.comBooking EPS</v>
      </c>
      <c r="B910" t="str">
        <f t="shared" si="197"/>
        <v>46235PeruBooking EPS</v>
      </c>
      <c r="C910" s="11">
        <v>46235</v>
      </c>
      <c r="D910" s="12" t="s">
        <v>39</v>
      </c>
      <c r="E910" s="12" t="s">
        <v>227</v>
      </c>
      <c r="F910" s="12" t="s">
        <v>68</v>
      </c>
      <c r="G910" s="12" t="s">
        <v>69</v>
      </c>
      <c r="H910" s="12" t="s">
        <v>28</v>
      </c>
      <c r="I910" s="12" t="s">
        <v>29</v>
      </c>
      <c r="J910" s="13">
        <v>21968.853526400002</v>
      </c>
      <c r="K910" s="14">
        <v>0.216</v>
      </c>
      <c r="L910" s="14">
        <v>0.35558200000000001</v>
      </c>
      <c r="M910" s="16">
        <v>27139.999995999999</v>
      </c>
      <c r="N910" s="17">
        <f t="shared" si="198"/>
        <v>9650.4954785776717</v>
      </c>
      <c r="O910" s="16">
        <f t="shared" si="199"/>
        <v>5862.2399991359998</v>
      </c>
      <c r="P910" s="14">
        <v>7.99705242473156E-2</v>
      </c>
      <c r="Q910" s="15">
        <v>0.26747300000000002</v>
      </c>
      <c r="R910" s="13">
        <v>28749.083330000001</v>
      </c>
      <c r="S910" s="17">
        <f t="shared" si="200"/>
        <v>7689.6035655250907</v>
      </c>
      <c r="T910" s="16">
        <f t="shared" si="201"/>
        <v>2299.0792655298619</v>
      </c>
      <c r="U910" s="14">
        <v>0</v>
      </c>
      <c r="V910" s="15">
        <v>0</v>
      </c>
      <c r="W910" s="13">
        <v>16696.95</v>
      </c>
      <c r="X910" s="17">
        <f t="shared" si="202"/>
        <v>0</v>
      </c>
      <c r="Y910" s="16">
        <f t="shared" si="203"/>
        <v>0</v>
      </c>
      <c r="Z910" s="14">
        <v>0.84179999999999999</v>
      </c>
      <c r="AA910" s="15">
        <v>0.89059570889706496</v>
      </c>
      <c r="AB910" s="13">
        <v>21968.853526400002</v>
      </c>
      <c r="AC910" s="16">
        <f t="shared" si="204"/>
        <v>19565.366679999996</v>
      </c>
      <c r="AD910" s="16">
        <f t="shared" si="205"/>
        <v>18493.380898523523</v>
      </c>
      <c r="AE910" s="14">
        <v>0.1007</v>
      </c>
      <c r="AF910" s="14">
        <v>0.14556962025299999</v>
      </c>
      <c r="AG910" s="22">
        <v>158</v>
      </c>
      <c r="AH910" s="17">
        <f t="shared" si="206"/>
        <v>22.999999999973998</v>
      </c>
      <c r="AI910" s="17">
        <f t="shared" si="207"/>
        <v>15.910600000000001</v>
      </c>
      <c r="AJ910" s="14">
        <v>0.01</v>
      </c>
      <c r="AK910" s="15">
        <v>3.3921679185084604E-2</v>
      </c>
      <c r="AL910" s="21">
        <v>319.63098854000003</v>
      </c>
      <c r="AM910" s="16">
        <f t="shared" si="208"/>
        <v>10.842419850865335</v>
      </c>
      <c r="AN910" s="16">
        <f t="shared" si="209"/>
        <v>3.1963098854000003</v>
      </c>
      <c r="AO910" s="27">
        <v>0.42732013999920138</v>
      </c>
      <c r="AP910" s="27">
        <v>0.55787886761261773</v>
      </c>
    </row>
    <row r="911" spans="1:42" customFormat="1" x14ac:dyDescent="0.25">
      <c r="A911" t="str">
        <f t="shared" si="210"/>
        <v>46235PeruBridgewayBridgeway</v>
      </c>
      <c r="B911" t="str">
        <f t="shared" si="197"/>
        <v>46235PeruBridgeway</v>
      </c>
      <c r="C911" s="11">
        <v>46235</v>
      </c>
      <c r="D911" s="12" t="s">
        <v>39</v>
      </c>
      <c r="E911" s="12" t="s">
        <v>227</v>
      </c>
      <c r="F911" s="12" t="s">
        <v>70</v>
      </c>
      <c r="G911" s="12" t="s">
        <v>70</v>
      </c>
      <c r="H911" s="12" t="s">
        <v>32</v>
      </c>
      <c r="I911" s="12" t="s">
        <v>33</v>
      </c>
      <c r="J911" s="13">
        <v>9840.5000000000018</v>
      </c>
      <c r="K911" s="14">
        <v>6.0465999999999999E-2</v>
      </c>
      <c r="L911" s="14">
        <v>8.1446000000000005E-2</v>
      </c>
      <c r="M911" s="16">
        <v>9295.0833320000002</v>
      </c>
      <c r="N911" s="17">
        <f t="shared" si="198"/>
        <v>757.04735705807207</v>
      </c>
      <c r="O911" s="16">
        <f t="shared" si="199"/>
        <v>562.03650875271205</v>
      </c>
      <c r="P911" s="14">
        <v>3.5584540754479213E-2</v>
      </c>
      <c r="Q911" s="15">
        <v>3.2668999999999997E-2</v>
      </c>
      <c r="R911" s="13">
        <v>9930.7499939999998</v>
      </c>
      <c r="S911" s="17">
        <f t="shared" si="200"/>
        <v>324.42767155398599</v>
      </c>
      <c r="T911" s="16">
        <f t="shared" si="201"/>
        <v>353.38117788403719</v>
      </c>
      <c r="U911" s="14">
        <v>5.0659306166005905E-2</v>
      </c>
      <c r="V911" s="15">
        <v>9.3418002973404326E-3</v>
      </c>
      <c r="W911" s="13">
        <v>8697.2886111111111</v>
      </c>
      <c r="X911" s="17">
        <f t="shared" si="202"/>
        <v>81.248333333333335</v>
      </c>
      <c r="Y911" s="16">
        <f t="shared" si="203"/>
        <v>440.59860656439406</v>
      </c>
      <c r="Z911" s="14">
        <v>0.9</v>
      </c>
      <c r="AA911" s="15">
        <v>0.92633809257659661</v>
      </c>
      <c r="AB911" s="13">
        <v>9840.5000000000018</v>
      </c>
      <c r="AC911" s="16">
        <f t="shared" si="204"/>
        <v>9115.630000000001</v>
      </c>
      <c r="AD911" s="16">
        <f t="shared" si="205"/>
        <v>8856.4500000000025</v>
      </c>
      <c r="AE911" s="14">
        <v>4.7500000000000001E-2</v>
      </c>
      <c r="AF911" s="14">
        <v>1.7857142857000002E-2</v>
      </c>
      <c r="AG911" s="22">
        <v>56</v>
      </c>
      <c r="AH911" s="17">
        <f t="shared" si="206"/>
        <v>0.99999999999200007</v>
      </c>
      <c r="AI911" s="17">
        <f t="shared" si="207"/>
        <v>2.66</v>
      </c>
      <c r="AJ911" s="14">
        <v>0.01</v>
      </c>
      <c r="AK911" s="15">
        <v>0</v>
      </c>
      <c r="AL911" s="21">
        <v>112.65842758333332</v>
      </c>
      <c r="AM911" s="16">
        <f t="shared" si="208"/>
        <v>0</v>
      </c>
      <c r="AN911" s="16">
        <f t="shared" si="209"/>
        <v>1.1265842758333333</v>
      </c>
      <c r="AO911" s="27">
        <v>0.40015598411280995</v>
      </c>
      <c r="AP911" s="27">
        <v>0.35554512506651692</v>
      </c>
    </row>
    <row r="912" spans="1:42" customFormat="1" x14ac:dyDescent="0.25">
      <c r="A912" t="str">
        <f t="shared" si="210"/>
        <v>46235ColombiaC.H. Robinson Worldwide Inc.C.H. Robinson Worldwide, Inc.</v>
      </c>
      <c r="B912" t="str">
        <f t="shared" si="197"/>
        <v>46235ColombiaC.H. Robinson Worldwide, Inc.</v>
      </c>
      <c r="C912" s="11">
        <v>46235</v>
      </c>
      <c r="D912" s="12" t="s">
        <v>18</v>
      </c>
      <c r="E912" s="12" t="s">
        <v>227</v>
      </c>
      <c r="F912" s="12" t="s">
        <v>71</v>
      </c>
      <c r="G912" s="12" t="s">
        <v>72</v>
      </c>
      <c r="H912" s="12" t="s">
        <v>32</v>
      </c>
      <c r="I912" s="12" t="s">
        <v>33</v>
      </c>
      <c r="J912" s="13">
        <v>8019.3499999999976</v>
      </c>
      <c r="K912" s="14">
        <v>0.11319732026588304</v>
      </c>
      <c r="L912" s="14">
        <v>0.136291</v>
      </c>
      <c r="M912" s="16">
        <v>7992.5833329999996</v>
      </c>
      <c r="N912" s="17">
        <f t="shared" si="198"/>
        <v>1089.3171750379029</v>
      </c>
      <c r="O912" s="16">
        <f t="shared" si="199"/>
        <v>904.73901529735986</v>
      </c>
      <c r="P912" s="14">
        <v>5.5180027173913043E-2</v>
      </c>
      <c r="Q912" s="15">
        <v>4.6940999999999997E-2</v>
      </c>
      <c r="R912" s="13">
        <v>8065.0833329999996</v>
      </c>
      <c r="S912" s="17">
        <f t="shared" si="200"/>
        <v>378.58307673435297</v>
      </c>
      <c r="T912" s="16">
        <f t="shared" si="201"/>
        <v>445.03151747481314</v>
      </c>
      <c r="U912" s="14">
        <v>0</v>
      </c>
      <c r="V912" s="15">
        <v>0.23039694655284551</v>
      </c>
      <c r="W912" s="13">
        <v>5635.7433333333338</v>
      </c>
      <c r="X912" s="17">
        <f t="shared" si="202"/>
        <v>1298.4580555555556</v>
      </c>
      <c r="Y912" s="16">
        <f t="shared" si="203"/>
        <v>0</v>
      </c>
      <c r="Z912" s="14">
        <v>0.88</v>
      </c>
      <c r="AA912" s="15">
        <v>0.62889136900122855</v>
      </c>
      <c r="AB912" s="13">
        <v>8019.3499999999976</v>
      </c>
      <c r="AC912" s="16">
        <f t="shared" si="204"/>
        <v>5043.3000000000011</v>
      </c>
      <c r="AD912" s="16">
        <f t="shared" si="205"/>
        <v>7057.0279999999975</v>
      </c>
      <c r="AE912" s="14">
        <v>7.4899999999999994E-2</v>
      </c>
      <c r="AF912" s="14">
        <v>1.9607843137000001E-2</v>
      </c>
      <c r="AG912" s="22">
        <v>51</v>
      </c>
      <c r="AH912" s="17">
        <f t="shared" si="206"/>
        <v>0.99999999998700007</v>
      </c>
      <c r="AI912" s="17">
        <f t="shared" si="207"/>
        <v>3.8198999999999996</v>
      </c>
      <c r="AJ912" s="14">
        <v>0.01</v>
      </c>
      <c r="AK912" s="15">
        <v>0</v>
      </c>
      <c r="AL912" s="21">
        <v>76.153829999999999</v>
      </c>
      <c r="AM912" s="16">
        <f t="shared" si="208"/>
        <v>0</v>
      </c>
      <c r="AN912" s="16">
        <f t="shared" si="209"/>
        <v>0.7615383</v>
      </c>
      <c r="AO912" s="27">
        <v>0.27367215255134392</v>
      </c>
      <c r="AP912" s="27">
        <v>0.12502452421633592</v>
      </c>
    </row>
    <row r="913" spans="1:42" customFormat="1" x14ac:dyDescent="0.25">
      <c r="A913" t="str">
        <f t="shared" si="210"/>
        <v>46235ColombiaCapital OneCapital One</v>
      </c>
      <c r="B913" t="str">
        <f t="shared" si="197"/>
        <v>46235ColombiaCapital One</v>
      </c>
      <c r="C913" s="11">
        <v>46235</v>
      </c>
      <c r="D913" s="12" t="s">
        <v>18</v>
      </c>
      <c r="E913" s="12" t="s">
        <v>227</v>
      </c>
      <c r="F913" s="12" t="s">
        <v>73</v>
      </c>
      <c r="G913" s="12" t="s">
        <v>73</v>
      </c>
      <c r="H913" s="12" t="s">
        <v>32</v>
      </c>
      <c r="I913" s="12" t="s">
        <v>33</v>
      </c>
      <c r="J913" s="13">
        <v>128008.39680019992</v>
      </c>
      <c r="K913" s="14">
        <v>0.14403106973044202</v>
      </c>
      <c r="L913" s="14">
        <v>0.156999</v>
      </c>
      <c r="M913" s="16">
        <v>129170.69998600001</v>
      </c>
      <c r="N913" s="17">
        <f t="shared" si="198"/>
        <v>20279.670727102017</v>
      </c>
      <c r="O913" s="16">
        <f t="shared" si="199"/>
        <v>18604.594096813573</v>
      </c>
      <c r="P913" s="14">
        <v>4.3929314595538574E-2</v>
      </c>
      <c r="Q913" s="15">
        <v>6.3756999999999994E-2</v>
      </c>
      <c r="R913" s="13">
        <v>132990.69998599999</v>
      </c>
      <c r="S913" s="17">
        <f t="shared" si="200"/>
        <v>8479.0880590074012</v>
      </c>
      <c r="T913" s="16">
        <f t="shared" si="201"/>
        <v>5842.1902979658807</v>
      </c>
      <c r="U913" s="14">
        <v>8.9468339522809484E-2</v>
      </c>
      <c r="V913" s="15">
        <v>8.8301461813033291E-2</v>
      </c>
      <c r="W913" s="13">
        <v>113723.10472222223</v>
      </c>
      <c r="X913" s="17">
        <f t="shared" si="202"/>
        <v>10041.916388888892</v>
      </c>
      <c r="Y913" s="16">
        <f t="shared" si="203"/>
        <v>10174.617344875796</v>
      </c>
      <c r="Z913" s="14">
        <v>0.79349999999999998</v>
      </c>
      <c r="AA913" s="15">
        <v>0.82267417388306441</v>
      </c>
      <c r="AB913" s="13">
        <v>128008.39680019992</v>
      </c>
      <c r="AC913" s="16">
        <f t="shared" si="204"/>
        <v>105309.20208769997</v>
      </c>
      <c r="AD913" s="16">
        <f t="shared" si="205"/>
        <v>101574.66286095863</v>
      </c>
      <c r="AE913" s="14">
        <v>0.1094</v>
      </c>
      <c r="AF913" s="14">
        <v>0.14342629481999999</v>
      </c>
      <c r="AG913" s="22">
        <v>1004</v>
      </c>
      <c r="AH913" s="17">
        <f t="shared" si="206"/>
        <v>143.99999999927999</v>
      </c>
      <c r="AI913" s="17">
        <f t="shared" si="207"/>
        <v>109.83759999999999</v>
      </c>
      <c r="AJ913" s="14">
        <v>0.01</v>
      </c>
      <c r="AK913" s="15">
        <v>0</v>
      </c>
      <c r="AL913" s="21">
        <v>1687.8222806583165</v>
      </c>
      <c r="AM913" s="16">
        <f t="shared" si="208"/>
        <v>0</v>
      </c>
      <c r="AN913" s="16">
        <f t="shared" si="209"/>
        <v>16.878222806583164</v>
      </c>
      <c r="AO913" s="27">
        <v>0.27561742406630046</v>
      </c>
      <c r="AP913" s="27">
        <v>0.31897280255247684</v>
      </c>
    </row>
    <row r="914" spans="1:42" customFormat="1" x14ac:dyDescent="0.25">
      <c r="A914" t="str">
        <f t="shared" si="210"/>
        <v>46235ColombiaCemexCemex Colombia</v>
      </c>
      <c r="B914" t="str">
        <f t="shared" si="197"/>
        <v>46235ColombiaCemex Colombia</v>
      </c>
      <c r="C914" s="11">
        <v>46235</v>
      </c>
      <c r="D914" s="12" t="s">
        <v>18</v>
      </c>
      <c r="E914" s="12" t="s">
        <v>227</v>
      </c>
      <c r="F914" s="12" t="s">
        <v>74</v>
      </c>
      <c r="G914" s="12" t="s">
        <v>75</v>
      </c>
      <c r="H914" s="12" t="s">
        <v>36</v>
      </c>
      <c r="I914" s="12" t="s">
        <v>37</v>
      </c>
      <c r="J914" s="13">
        <v>55286.000000269029</v>
      </c>
      <c r="K914" s="14">
        <v>9.3331850821158524E-2</v>
      </c>
      <c r="L914" s="14">
        <v>9.4206999999999999E-2</v>
      </c>
      <c r="M914" s="16">
        <v>43391.683327999999</v>
      </c>
      <c r="N914" s="17">
        <f t="shared" si="198"/>
        <v>4087.800311280896</v>
      </c>
      <c r="O914" s="16">
        <f t="shared" si="199"/>
        <v>4049.8261152478472</v>
      </c>
      <c r="P914" s="14">
        <v>9.0000000000000011E-3</v>
      </c>
      <c r="Q914" s="15">
        <v>8.77E-3</v>
      </c>
      <c r="R914" s="13">
        <v>48024.933327999999</v>
      </c>
      <c r="S914" s="17">
        <f t="shared" si="200"/>
        <v>421.17866528655998</v>
      </c>
      <c r="T914" s="16">
        <f t="shared" si="201"/>
        <v>432.22439995200006</v>
      </c>
      <c r="U914" s="14">
        <v>0</v>
      </c>
      <c r="V914" s="15">
        <v>0</v>
      </c>
      <c r="W914" s="13">
        <v>52287.913611111107</v>
      </c>
      <c r="X914" s="17">
        <f t="shared" si="202"/>
        <v>0</v>
      </c>
      <c r="Y914" s="16">
        <f t="shared" si="203"/>
        <v>0</v>
      </c>
      <c r="Z914" s="14">
        <v>0.98</v>
      </c>
      <c r="AA914" s="15">
        <v>0.98873132435578592</v>
      </c>
      <c r="AB914" s="13">
        <v>55286.000000269029</v>
      </c>
      <c r="AC914" s="16">
        <f t="shared" si="204"/>
        <v>54662.999998599975</v>
      </c>
      <c r="AD914" s="16">
        <f t="shared" si="205"/>
        <v>54180.28000026365</v>
      </c>
      <c r="AE914" s="14">
        <v>1.2E-2</v>
      </c>
      <c r="AF914" s="14">
        <v>8.9020771510000003E-3</v>
      </c>
      <c r="AG914" s="22">
        <v>337</v>
      </c>
      <c r="AH914" s="17">
        <f t="shared" si="206"/>
        <v>2.9999999998870002</v>
      </c>
      <c r="AI914" s="17">
        <f t="shared" si="207"/>
        <v>4.0440000000000005</v>
      </c>
      <c r="AJ914" s="14">
        <v>0.01</v>
      </c>
      <c r="AK914" s="15">
        <v>0</v>
      </c>
      <c r="AL914" s="21">
        <v>308.05903055461005</v>
      </c>
      <c r="AM914" s="16">
        <f t="shared" si="208"/>
        <v>0</v>
      </c>
      <c r="AN914" s="16">
        <f t="shared" si="209"/>
        <v>3.0805903055461004</v>
      </c>
      <c r="AO914" s="27">
        <v>0.32495075787127531</v>
      </c>
      <c r="AP914" s="27">
        <v>0.3583874134733494</v>
      </c>
    </row>
    <row r="915" spans="1:42" customFormat="1" x14ac:dyDescent="0.25">
      <c r="A915" t="str">
        <f t="shared" si="210"/>
        <v>46235PeruCentene CorporationCentene</v>
      </c>
      <c r="B915" t="str">
        <f t="shared" si="197"/>
        <v>46235PeruCentene</v>
      </c>
      <c r="C915" s="11">
        <v>46235</v>
      </c>
      <c r="D915" s="12" t="s">
        <v>39</v>
      </c>
      <c r="E915" s="12" t="s">
        <v>227</v>
      </c>
      <c r="F915" s="12" t="s">
        <v>76</v>
      </c>
      <c r="G915" s="12" t="s">
        <v>77</v>
      </c>
      <c r="H915" s="12" t="s">
        <v>41</v>
      </c>
      <c r="I915" s="12" t="s">
        <v>42</v>
      </c>
      <c r="J915" s="13">
        <v>52008.326160000026</v>
      </c>
      <c r="K915" s="14">
        <v>0.19215099999999999</v>
      </c>
      <c r="L915" s="14">
        <v>0.23857100000000001</v>
      </c>
      <c r="M915" s="16">
        <v>55951.125550999997</v>
      </c>
      <c r="N915" s="17">
        <f t="shared" si="198"/>
        <v>13348.315973827621</v>
      </c>
      <c r="O915" s="16">
        <f t="shared" si="199"/>
        <v>10751.064725750201</v>
      </c>
      <c r="P915" s="14">
        <v>7.8749999999999987E-2</v>
      </c>
      <c r="Q915" s="15">
        <v>6.8698999999999996E-2</v>
      </c>
      <c r="R915" s="13">
        <v>59224.033328999998</v>
      </c>
      <c r="S915" s="17">
        <f t="shared" si="200"/>
        <v>4068.6318656689705</v>
      </c>
      <c r="T915" s="16">
        <f t="shared" si="201"/>
        <v>4663.8926246587489</v>
      </c>
      <c r="U915" s="14">
        <v>0.13525309592068852</v>
      </c>
      <c r="V915" s="15">
        <v>0.11408007945824183</v>
      </c>
      <c r="W915" s="13">
        <v>32797.660555555558</v>
      </c>
      <c r="X915" s="17">
        <f t="shared" si="202"/>
        <v>3741.5597222222223</v>
      </c>
      <c r="Y915" s="16">
        <f t="shared" si="203"/>
        <v>4435.9851290947381</v>
      </c>
      <c r="Z915" s="14">
        <v>0.81499999999999995</v>
      </c>
      <c r="AA915" s="15">
        <v>0.76049876418774776</v>
      </c>
      <c r="AB915" s="13">
        <v>52008.326160000026</v>
      </c>
      <c r="AC915" s="16">
        <f t="shared" si="204"/>
        <v>39552.267772153333</v>
      </c>
      <c r="AD915" s="16">
        <f t="shared" si="205"/>
        <v>42386.785820400015</v>
      </c>
      <c r="AE915" s="14">
        <v>6.5000000000000002E-2</v>
      </c>
      <c r="AF915" s="14">
        <v>0.102893890675</v>
      </c>
      <c r="AG915" s="22">
        <v>933</v>
      </c>
      <c r="AH915" s="17">
        <f t="shared" si="206"/>
        <v>95.999999999775</v>
      </c>
      <c r="AI915" s="17">
        <f t="shared" si="207"/>
        <v>60.645000000000003</v>
      </c>
      <c r="AJ915" s="14">
        <v>0.01</v>
      </c>
      <c r="AK915" s="15">
        <v>0</v>
      </c>
      <c r="AL915" s="21">
        <v>1089.4418752198499</v>
      </c>
      <c r="AM915" s="16">
        <f t="shared" si="208"/>
        <v>0</v>
      </c>
      <c r="AN915" s="16">
        <f t="shared" si="209"/>
        <v>10.894418752198499</v>
      </c>
      <c r="AO915" s="27">
        <v>0.39246210867148579</v>
      </c>
      <c r="AP915" s="27">
        <v>0.31619966946181011</v>
      </c>
    </row>
    <row r="916" spans="1:42" customFormat="1" x14ac:dyDescent="0.25">
      <c r="A916" t="str">
        <f t="shared" si="210"/>
        <v>46235PeruChowNowChowNow</v>
      </c>
      <c r="B916" t="str">
        <f t="shared" si="197"/>
        <v>46235PeruChowNow</v>
      </c>
      <c r="C916" s="11">
        <v>46235</v>
      </c>
      <c r="D916" s="12" t="s">
        <v>39</v>
      </c>
      <c r="E916" s="12" t="s">
        <v>227</v>
      </c>
      <c r="F916" s="12" t="s">
        <v>78</v>
      </c>
      <c r="G916" s="12" t="s">
        <v>78</v>
      </c>
      <c r="H916" s="12" t="s">
        <v>41</v>
      </c>
      <c r="I916" s="12" t="s">
        <v>42</v>
      </c>
      <c r="J916" s="13">
        <v>3059.4</v>
      </c>
      <c r="K916" s="14">
        <v>0.16015599999999999</v>
      </c>
      <c r="L916" s="14">
        <v>0.226463</v>
      </c>
      <c r="M916" s="16">
        <v>2935</v>
      </c>
      <c r="N916" s="17">
        <f t="shared" si="198"/>
        <v>664.668905</v>
      </c>
      <c r="O916" s="16">
        <f t="shared" si="199"/>
        <v>470.05786000000001</v>
      </c>
      <c r="P916" s="14">
        <v>7.7579999999999996E-2</v>
      </c>
      <c r="Q916" s="15">
        <v>8.9343000000000006E-2</v>
      </c>
      <c r="R916" s="13">
        <v>3143.5</v>
      </c>
      <c r="S916" s="17">
        <f t="shared" si="200"/>
        <v>280.84972050000005</v>
      </c>
      <c r="T916" s="16">
        <f t="shared" si="201"/>
        <v>243.87272999999999</v>
      </c>
      <c r="U916" s="14">
        <v>0</v>
      </c>
      <c r="V916" s="15">
        <v>0</v>
      </c>
      <c r="W916" s="13">
        <v>2552.7286111111111</v>
      </c>
      <c r="X916" s="17">
        <f t="shared" si="202"/>
        <v>0</v>
      </c>
      <c r="Y916" s="16">
        <f t="shared" si="203"/>
        <v>0</v>
      </c>
      <c r="Z916" s="14">
        <v>0.93054375246340004</v>
      </c>
      <c r="AA916" s="15">
        <v>1.0161698372229848</v>
      </c>
      <c r="AB916" s="13">
        <v>3059.4</v>
      </c>
      <c r="AC916" s="16">
        <f t="shared" si="204"/>
        <v>3108.87</v>
      </c>
      <c r="AD916" s="16">
        <f t="shared" si="205"/>
        <v>2846.905556286526</v>
      </c>
      <c r="AE916" s="14">
        <v>7.2300000000000003E-2</v>
      </c>
      <c r="AF916" s="14">
        <v>0.15</v>
      </c>
      <c r="AG916" s="22">
        <v>20</v>
      </c>
      <c r="AH916" s="17">
        <f t="shared" si="206"/>
        <v>3</v>
      </c>
      <c r="AI916" s="17">
        <f t="shared" si="207"/>
        <v>1.4460000000000002</v>
      </c>
      <c r="AJ916" s="14">
        <v>0.01</v>
      </c>
      <c r="AK916" s="15">
        <v>0</v>
      </c>
      <c r="AL916" s="21">
        <v>36.065861666666663</v>
      </c>
      <c r="AM916" s="16">
        <f t="shared" si="208"/>
        <v>0</v>
      </c>
      <c r="AN916" s="16">
        <f t="shared" si="209"/>
        <v>0.36065861666666665</v>
      </c>
      <c r="AO916" s="27">
        <v>0.39553034719848251</v>
      </c>
      <c r="AP916" s="27">
        <v>0.43609757921143549</v>
      </c>
    </row>
    <row r="917" spans="1:42" customFormat="1" x14ac:dyDescent="0.25">
      <c r="A917" t="str">
        <f t="shared" si="210"/>
        <v>46235ColombiaCitigroup Inc.Citigroup Inc.</v>
      </c>
      <c r="B917" t="str">
        <f t="shared" si="197"/>
        <v>46235ColombiaCitigroup Inc.</v>
      </c>
      <c r="C917" s="11">
        <v>46235</v>
      </c>
      <c r="D917" s="12" t="s">
        <v>18</v>
      </c>
      <c r="E917" s="12" t="s">
        <v>227</v>
      </c>
      <c r="F917" s="12" t="s">
        <v>79</v>
      </c>
      <c r="G917" s="12" t="s">
        <v>79</v>
      </c>
      <c r="H917" s="12" t="s">
        <v>25</v>
      </c>
      <c r="I917" s="12" t="s">
        <v>26</v>
      </c>
      <c r="J917" s="13">
        <v>7771.4799999999968</v>
      </c>
      <c r="K917" s="14">
        <v>0.1379068030826846</v>
      </c>
      <c r="L917" s="14">
        <v>0.19928100000000001</v>
      </c>
      <c r="M917" s="16">
        <v>7449.75</v>
      </c>
      <c r="N917" s="17">
        <f t="shared" si="198"/>
        <v>1484.59362975</v>
      </c>
      <c r="O917" s="16">
        <f t="shared" si="199"/>
        <v>1027.3712062652296</v>
      </c>
      <c r="P917" s="14">
        <v>2.267352742991623E-2</v>
      </c>
      <c r="Q917" s="15">
        <v>0.103518</v>
      </c>
      <c r="R917" s="13">
        <v>7792.5</v>
      </c>
      <c r="S917" s="17">
        <f t="shared" si="200"/>
        <v>806.66401499999995</v>
      </c>
      <c r="T917" s="16">
        <f t="shared" si="201"/>
        <v>176.68346249762223</v>
      </c>
      <c r="U917" s="14">
        <v>0</v>
      </c>
      <c r="V917" s="15">
        <v>4.7438693128495406E-2</v>
      </c>
      <c r="W917" s="13">
        <v>7955.2324999999992</v>
      </c>
      <c r="X917" s="17">
        <f t="shared" si="202"/>
        <v>377.38583333333327</v>
      </c>
      <c r="Y917" s="16">
        <f t="shared" si="203"/>
        <v>0</v>
      </c>
      <c r="Z917" s="14">
        <v>0.75</v>
      </c>
      <c r="AA917" s="15">
        <v>0.75199704560778657</v>
      </c>
      <c r="AB917" s="13">
        <v>7771.4799999999968</v>
      </c>
      <c r="AC917" s="16">
        <f t="shared" si="204"/>
        <v>5844.1299999999992</v>
      </c>
      <c r="AD917" s="16">
        <f t="shared" si="205"/>
        <v>5828.6099999999979</v>
      </c>
      <c r="AE917" s="14">
        <v>4.7300000000000002E-2</v>
      </c>
      <c r="AF917" s="14">
        <v>0.14285714285699999</v>
      </c>
      <c r="AG917" s="22">
        <v>63</v>
      </c>
      <c r="AH917" s="17">
        <f t="shared" si="206"/>
        <v>8.9999999999909992</v>
      </c>
      <c r="AI917" s="17">
        <f t="shared" si="207"/>
        <v>2.9799000000000002</v>
      </c>
      <c r="AJ917" s="14">
        <v>0.01</v>
      </c>
      <c r="AK917" s="15">
        <v>0</v>
      </c>
      <c r="AL917" s="21">
        <v>84.0232685</v>
      </c>
      <c r="AM917" s="16">
        <f t="shared" si="208"/>
        <v>0</v>
      </c>
      <c r="AN917" s="16">
        <f t="shared" si="209"/>
        <v>0.84023268500000003</v>
      </c>
      <c r="AO917" s="27">
        <v>7.8931948192423971E-3</v>
      </c>
      <c r="AP917" s="27">
        <v>7.1030134477723028E-3</v>
      </c>
    </row>
    <row r="918" spans="1:42" customFormat="1" x14ac:dyDescent="0.25">
      <c r="A918" t="str">
        <f t="shared" si="210"/>
        <v>46235ColombiaColpatria Red MiltibancaDavibank CFC</v>
      </c>
      <c r="B918" t="str">
        <f t="shared" si="197"/>
        <v>46235ColombiaDavibank CFC</v>
      </c>
      <c r="C918" s="11">
        <v>46235</v>
      </c>
      <c r="D918" s="12" t="s">
        <v>18</v>
      </c>
      <c r="E918" s="12" t="s">
        <v>227</v>
      </c>
      <c r="F918" s="12" t="s">
        <v>80</v>
      </c>
      <c r="G918" s="12" t="s">
        <v>249</v>
      </c>
      <c r="H918" s="12" t="s">
        <v>36</v>
      </c>
      <c r="I918" s="12" t="s">
        <v>37</v>
      </c>
      <c r="J918" s="13">
        <v>40486.949999999983</v>
      </c>
      <c r="K918" s="14">
        <v>0.19129564953229425</v>
      </c>
      <c r="L918" s="14">
        <v>0.123699</v>
      </c>
      <c r="M918" s="16">
        <v>41888.683332000001</v>
      </c>
      <c r="N918" s="17">
        <f t="shared" si="198"/>
        <v>5181.5882394850678</v>
      </c>
      <c r="O918" s="16">
        <f t="shared" si="199"/>
        <v>8013.1228860475276</v>
      </c>
      <c r="P918" s="14">
        <v>2.8670707864592273E-2</v>
      </c>
      <c r="Q918" s="15">
        <v>4.4635000000000001E-2</v>
      </c>
      <c r="R918" s="13">
        <v>45054.683332000001</v>
      </c>
      <c r="S918" s="17">
        <f t="shared" si="200"/>
        <v>2011.01579052382</v>
      </c>
      <c r="T918" s="16">
        <f t="shared" si="201"/>
        <v>1291.7496637434867</v>
      </c>
      <c r="U918" s="14">
        <v>6.8672610997207117E-2</v>
      </c>
      <c r="V918" s="15">
        <v>2.7294347347008845E-2</v>
      </c>
      <c r="W918" s="13">
        <v>46624.621388888889</v>
      </c>
      <c r="X918" s="17">
        <f t="shared" si="202"/>
        <v>1272.5886111111113</v>
      </c>
      <c r="Y918" s="16">
        <f t="shared" si="203"/>
        <v>3201.8344875312291</v>
      </c>
      <c r="Z918" s="14">
        <v>0.96</v>
      </c>
      <c r="AA918" s="15">
        <v>0.91322217517596083</v>
      </c>
      <c r="AB918" s="13">
        <v>40486.949999999983</v>
      </c>
      <c r="AC918" s="16">
        <f t="shared" si="204"/>
        <v>36973.580545240351</v>
      </c>
      <c r="AD918" s="16">
        <f t="shared" si="205"/>
        <v>38867.47199999998</v>
      </c>
      <c r="AE918" s="14">
        <v>7.3300000000000004E-2</v>
      </c>
      <c r="AF918" s="14">
        <v>3.7800687285000002E-2</v>
      </c>
      <c r="AG918" s="22">
        <v>291</v>
      </c>
      <c r="AH918" s="17">
        <f t="shared" si="206"/>
        <v>10.999999999935001</v>
      </c>
      <c r="AI918" s="17">
        <f t="shared" si="207"/>
        <v>21.330300000000001</v>
      </c>
      <c r="AJ918" s="14">
        <v>0.01</v>
      </c>
      <c r="AK918" s="15">
        <v>0</v>
      </c>
      <c r="AL918" s="21">
        <v>243.18271838730919</v>
      </c>
      <c r="AM918" s="16">
        <f t="shared" si="208"/>
        <v>0</v>
      </c>
      <c r="AN918" s="16">
        <f t="shared" si="209"/>
        <v>2.431827183873092</v>
      </c>
      <c r="AO918" s="27">
        <v>0.27394430834767569</v>
      </c>
      <c r="AP918" s="27">
        <v>0.25661981406393736</v>
      </c>
    </row>
    <row r="919" spans="1:42" customFormat="1" x14ac:dyDescent="0.25">
      <c r="A919" t="str">
        <f t="shared" si="210"/>
        <v>46235ColombiaColsubsidioColsubsidio</v>
      </c>
      <c r="B919" t="str">
        <f t="shared" si="197"/>
        <v>46235ColombiaColsubsidio</v>
      </c>
      <c r="C919" s="11">
        <v>46235</v>
      </c>
      <c r="D919" s="12" t="s">
        <v>18</v>
      </c>
      <c r="E919" s="12" t="s">
        <v>227</v>
      </c>
      <c r="F919" s="12" t="s">
        <v>82</v>
      </c>
      <c r="G919" s="12" t="s">
        <v>82</v>
      </c>
      <c r="H919" s="12" t="s">
        <v>36</v>
      </c>
      <c r="I919" s="12" t="s">
        <v>37</v>
      </c>
      <c r="J919" s="13">
        <v>602.99</v>
      </c>
      <c r="K919" s="14">
        <v>0.1464</v>
      </c>
      <c r="L919" s="14">
        <v>8.1370999999999999E-2</v>
      </c>
      <c r="M919" s="16">
        <v>521</v>
      </c>
      <c r="N919" s="17">
        <f t="shared" si="198"/>
        <v>42.394291000000003</v>
      </c>
      <c r="O919" s="16">
        <f t="shared" si="199"/>
        <v>76.2744</v>
      </c>
      <c r="P919" s="14">
        <v>1.0499443000371336E-2</v>
      </c>
      <c r="Q919" s="15">
        <v>6.2E-4</v>
      </c>
      <c r="R919" s="13">
        <v>587</v>
      </c>
      <c r="S919" s="17">
        <f t="shared" si="200"/>
        <v>0.36393999999999999</v>
      </c>
      <c r="T919" s="16">
        <f t="shared" si="201"/>
        <v>6.1631730412179744</v>
      </c>
      <c r="U919" s="14">
        <v>4.17211980953901E-2</v>
      </c>
      <c r="V919" s="15">
        <v>4.9354903334047913E-2</v>
      </c>
      <c r="W919" s="13">
        <v>514.41472222222217</v>
      </c>
      <c r="X919" s="17">
        <f t="shared" si="202"/>
        <v>25.388888888888882</v>
      </c>
      <c r="Y919" s="16">
        <f t="shared" si="203"/>
        <v>21.461998529018402</v>
      </c>
      <c r="Z919" s="14">
        <v>0.62</v>
      </c>
      <c r="AA919" s="15">
        <v>0.54287891266853505</v>
      </c>
      <c r="AB919" s="13">
        <v>602.99</v>
      </c>
      <c r="AC919" s="16">
        <f t="shared" si="204"/>
        <v>327.35055554999997</v>
      </c>
      <c r="AD919" s="16">
        <f t="shared" si="205"/>
        <v>373.85379999999998</v>
      </c>
      <c r="AE919" s="14">
        <v>5.7299999999999997E-2</v>
      </c>
      <c r="AF919" s="14">
        <v>0</v>
      </c>
      <c r="AG919" s="22">
        <v>4</v>
      </c>
      <c r="AH919" s="17">
        <f t="shared" si="206"/>
        <v>0</v>
      </c>
      <c r="AI919" s="17">
        <f t="shared" si="207"/>
        <v>0.22919999999999999</v>
      </c>
      <c r="AJ919" s="14">
        <v>0.01</v>
      </c>
      <c r="AK919" s="15">
        <v>0</v>
      </c>
      <c r="AL919" s="21">
        <v>39.974684475311918</v>
      </c>
      <c r="AM919" s="16">
        <f t="shared" si="208"/>
        <v>0</v>
      </c>
      <c r="AN919" s="16">
        <f t="shared" si="209"/>
        <v>0.39974684475311917</v>
      </c>
      <c r="AO919" s="27">
        <v>0.61013869049142277</v>
      </c>
      <c r="AP919" s="27">
        <v>0.63065524186360067</v>
      </c>
    </row>
    <row r="920" spans="1:42" customFormat="1" x14ac:dyDescent="0.25">
      <c r="A920" t="str">
        <f t="shared" si="210"/>
        <v>46235ColombiaComfenalco AntioquiaComfenalco Antioquia</v>
      </c>
      <c r="B920" t="str">
        <f t="shared" si="197"/>
        <v>46235ColombiaComfenalco Antioquia</v>
      </c>
      <c r="C920" s="11">
        <v>46235</v>
      </c>
      <c r="D920" s="12" t="s">
        <v>18</v>
      </c>
      <c r="E920" s="12" t="s">
        <v>227</v>
      </c>
      <c r="F920" s="12" t="s">
        <v>83</v>
      </c>
      <c r="G920" s="12" t="s">
        <v>83</v>
      </c>
      <c r="H920" s="12" t="s">
        <v>36</v>
      </c>
      <c r="I920" s="12" t="s">
        <v>37</v>
      </c>
      <c r="J920" s="13">
        <v>2353.3599999999997</v>
      </c>
      <c r="K920" s="14">
        <v>6.8363764718336328E-2</v>
      </c>
      <c r="L920" s="14">
        <v>5.7256000000000001E-2</v>
      </c>
      <c r="M920" s="16">
        <v>2107.5</v>
      </c>
      <c r="N920" s="17">
        <f t="shared" si="198"/>
        <v>120.66702000000001</v>
      </c>
      <c r="O920" s="16">
        <f t="shared" si="199"/>
        <v>144.07663414389381</v>
      </c>
      <c r="P920" s="14">
        <v>7.0580416482055831E-3</v>
      </c>
      <c r="Q920" s="15">
        <v>2.64E-3</v>
      </c>
      <c r="R920" s="13">
        <v>2362.5</v>
      </c>
      <c r="S920" s="17">
        <f t="shared" si="200"/>
        <v>6.2370000000000001</v>
      </c>
      <c r="T920" s="16">
        <f t="shared" si="201"/>
        <v>16.674623393885689</v>
      </c>
      <c r="U920" s="14">
        <v>0</v>
      </c>
      <c r="V920" s="15">
        <v>0</v>
      </c>
      <c r="W920" s="13">
        <v>1649.4491666666668</v>
      </c>
      <c r="X920" s="17">
        <f t="shared" si="202"/>
        <v>0</v>
      </c>
      <c r="Y920" s="16">
        <f t="shared" si="203"/>
        <v>0</v>
      </c>
      <c r="Z920" s="14">
        <v>0.99810000000000099</v>
      </c>
      <c r="AA920" s="15">
        <v>1.0399960057789714</v>
      </c>
      <c r="AB920" s="13">
        <v>2353.3599999999997</v>
      </c>
      <c r="AC920" s="16">
        <f t="shared" si="204"/>
        <v>2447.4850001599998</v>
      </c>
      <c r="AD920" s="16">
        <f t="shared" si="205"/>
        <v>2348.888616000002</v>
      </c>
      <c r="AE920" s="14">
        <v>8.0999999999999996E-3</v>
      </c>
      <c r="AF920" s="14">
        <v>0</v>
      </c>
      <c r="AG920" s="22">
        <v>15</v>
      </c>
      <c r="AH920" s="17">
        <f t="shared" si="206"/>
        <v>0</v>
      </c>
      <c r="AI920" s="17">
        <f t="shared" si="207"/>
        <v>0.1215</v>
      </c>
      <c r="AJ920" s="14">
        <v>0.01</v>
      </c>
      <c r="AK920" s="15">
        <v>5.2969189719917374E-3</v>
      </c>
      <c r="AL920" s="21">
        <v>21.231611143981752</v>
      </c>
      <c r="AM920" s="16">
        <f t="shared" si="208"/>
        <v>0.11246212387450813</v>
      </c>
      <c r="AN920" s="16">
        <f t="shared" si="209"/>
        <v>0.21231611143981752</v>
      </c>
      <c r="AO920" s="27">
        <v>0.34028515218446248</v>
      </c>
      <c r="AP920" s="27">
        <v>0.37598293315857073</v>
      </c>
    </row>
    <row r="921" spans="1:42" customFormat="1" x14ac:dyDescent="0.25">
      <c r="A921" t="str">
        <f t="shared" si="210"/>
        <v>46235ColombiaConcora Credit Inc.Concora Credit Inc.</v>
      </c>
      <c r="B921" t="str">
        <f t="shared" si="197"/>
        <v>46235ColombiaConcora Credit Inc.</v>
      </c>
      <c r="C921" s="11">
        <v>46235</v>
      </c>
      <c r="D921" s="12" t="s">
        <v>18</v>
      </c>
      <c r="E921" s="12" t="s">
        <v>227</v>
      </c>
      <c r="F921" s="12" t="s">
        <v>84</v>
      </c>
      <c r="G921" s="12" t="s">
        <v>84</v>
      </c>
      <c r="H921" s="12" t="s">
        <v>25</v>
      </c>
      <c r="I921" s="12" t="s">
        <v>26</v>
      </c>
      <c r="J921" s="13">
        <v>27401.070000000011</v>
      </c>
      <c r="K921" s="14">
        <v>0.182842</v>
      </c>
      <c r="L921" s="14">
        <v>0.24230699999999999</v>
      </c>
      <c r="M921" s="16">
        <v>27403.666666000001</v>
      </c>
      <c r="N921" s="17">
        <f t="shared" si="198"/>
        <v>6640.1002588384617</v>
      </c>
      <c r="O921" s="16">
        <f t="shared" si="199"/>
        <v>5010.5412205447719</v>
      </c>
      <c r="P921" s="14">
        <v>5.3796426377716436E-2</v>
      </c>
      <c r="Q921" s="15">
        <v>7.1529999999999996E-2</v>
      </c>
      <c r="R921" s="13">
        <v>29174.416666000001</v>
      </c>
      <c r="S921" s="17">
        <f t="shared" si="200"/>
        <v>2086.84602411898</v>
      </c>
      <c r="T921" s="16">
        <f t="shared" si="201"/>
        <v>1569.4793582852924</v>
      </c>
      <c r="U921" s="14">
        <v>0</v>
      </c>
      <c r="V921" s="15">
        <v>6.301333376943602E-2</v>
      </c>
      <c r="W921" s="13">
        <v>22403.829722222221</v>
      </c>
      <c r="X921" s="17">
        <f t="shared" si="202"/>
        <v>1411.7399999999998</v>
      </c>
      <c r="Y921" s="16">
        <f t="shared" si="203"/>
        <v>0</v>
      </c>
      <c r="Z921" s="14">
        <v>0.86899999999999999</v>
      </c>
      <c r="AA921" s="15">
        <v>0.85525382767899172</v>
      </c>
      <c r="AB921" s="13">
        <v>27401.070000000011</v>
      </c>
      <c r="AC921" s="16">
        <f t="shared" si="204"/>
        <v>23434.87</v>
      </c>
      <c r="AD921" s="16">
        <f t="shared" si="205"/>
        <v>23811.52983000001</v>
      </c>
      <c r="AE921" s="14">
        <v>0.1174</v>
      </c>
      <c r="AF921" s="14">
        <v>5.3921568626999997E-2</v>
      </c>
      <c r="AG921" s="22">
        <v>204</v>
      </c>
      <c r="AH921" s="17">
        <f t="shared" si="206"/>
        <v>10.999999999907999</v>
      </c>
      <c r="AI921" s="17">
        <f t="shared" si="207"/>
        <v>23.9496</v>
      </c>
      <c r="AJ921" s="14">
        <v>0.01</v>
      </c>
      <c r="AK921" s="15">
        <v>3.7400318627971159E-3</v>
      </c>
      <c r="AL921" s="21">
        <v>341.48189174999999</v>
      </c>
      <c r="AM921" s="16">
        <f t="shared" si="208"/>
        <v>1.2771531557132356</v>
      </c>
      <c r="AN921" s="16">
        <f t="shared" si="209"/>
        <v>3.4148189174999999</v>
      </c>
      <c r="AO921" s="27">
        <v>0.25522698419608708</v>
      </c>
      <c r="AP921" s="27">
        <v>0.26523629703971491</v>
      </c>
    </row>
    <row r="922" spans="1:42" customFormat="1" x14ac:dyDescent="0.25">
      <c r="A922" t="str">
        <f t="shared" si="210"/>
        <v>46235PeruConserviceConservice</v>
      </c>
      <c r="B922" t="str">
        <f t="shared" si="197"/>
        <v>46235PeruConservice</v>
      </c>
      <c r="C922" s="11">
        <v>46235</v>
      </c>
      <c r="D922" s="12" t="s">
        <v>39</v>
      </c>
      <c r="E922" s="12" t="s">
        <v>227</v>
      </c>
      <c r="F922" s="12" t="s">
        <v>85</v>
      </c>
      <c r="G922" s="12" t="s">
        <v>85</v>
      </c>
      <c r="H922" s="12" t="s">
        <v>41</v>
      </c>
      <c r="I922" s="12" t="s">
        <v>42</v>
      </c>
      <c r="J922" s="13">
        <v>12620.260000000002</v>
      </c>
      <c r="K922" s="14">
        <v>0.16064297772806363</v>
      </c>
      <c r="L922" s="14">
        <v>0.131883</v>
      </c>
      <c r="M922" s="16">
        <v>12514.416665999999</v>
      </c>
      <c r="N922" s="17">
        <f t="shared" si="198"/>
        <v>1650.4388131620778</v>
      </c>
      <c r="O922" s="16">
        <f t="shared" si="199"/>
        <v>2010.3531577559461</v>
      </c>
      <c r="P922" s="14">
        <v>5.4450000000000005E-2</v>
      </c>
      <c r="Q922" s="15">
        <v>3.6596999999999998E-2</v>
      </c>
      <c r="R922" s="13">
        <v>13783.416665999999</v>
      </c>
      <c r="S922" s="17">
        <f t="shared" si="200"/>
        <v>504.43169972560196</v>
      </c>
      <c r="T922" s="16">
        <f t="shared" si="201"/>
        <v>750.50703746370004</v>
      </c>
      <c r="U922" s="14">
        <v>0</v>
      </c>
      <c r="V922" s="15">
        <v>0</v>
      </c>
      <c r="W922" s="13">
        <v>11249.914166666667</v>
      </c>
      <c r="X922" s="17">
        <f t="shared" si="202"/>
        <v>0</v>
      </c>
      <c r="Y922" s="16">
        <f t="shared" si="203"/>
        <v>0</v>
      </c>
      <c r="Z922" s="14">
        <v>0.60100269484445201</v>
      </c>
      <c r="AA922" s="15">
        <v>0.758337698631389</v>
      </c>
      <c r="AB922" s="13">
        <v>12620.260000000002</v>
      </c>
      <c r="AC922" s="16">
        <f t="shared" si="204"/>
        <v>9570.4189245297748</v>
      </c>
      <c r="AD922" s="16">
        <f t="shared" si="205"/>
        <v>7584.8102696376454</v>
      </c>
      <c r="AE922" s="14">
        <v>8.5000000000000006E-2</v>
      </c>
      <c r="AF922" s="14">
        <v>8.0459770114000004E-2</v>
      </c>
      <c r="AG922" s="22">
        <v>87</v>
      </c>
      <c r="AH922" s="17">
        <f t="shared" si="206"/>
        <v>6.9999999999180007</v>
      </c>
      <c r="AI922" s="17">
        <f t="shared" si="207"/>
        <v>7.3950000000000005</v>
      </c>
      <c r="AJ922" s="14">
        <v>0.01</v>
      </c>
      <c r="AK922" s="15">
        <v>0</v>
      </c>
      <c r="AL922" s="21">
        <v>138.79903277860666</v>
      </c>
      <c r="AM922" s="16">
        <f t="shared" si="208"/>
        <v>0</v>
      </c>
      <c r="AN922" s="16">
        <f t="shared" si="209"/>
        <v>1.3879903277860666</v>
      </c>
      <c r="AO922" s="27">
        <v>0.36830441451826784</v>
      </c>
      <c r="AP922" s="27">
        <v>0.41328912853608568</v>
      </c>
    </row>
    <row r="923" spans="1:42" customFormat="1" x14ac:dyDescent="0.25">
      <c r="A923" t="str">
        <f t="shared" si="210"/>
        <v>46235ColombiaCopa AirlinesCopa Airlines</v>
      </c>
      <c r="B923" t="str">
        <f t="shared" si="197"/>
        <v>46235ColombiaCopa Airlines</v>
      </c>
      <c r="C923" s="11">
        <v>46235</v>
      </c>
      <c r="D923" s="12" t="s">
        <v>18</v>
      </c>
      <c r="E923" s="12" t="s">
        <v>227</v>
      </c>
      <c r="F923" s="12" t="s">
        <v>86</v>
      </c>
      <c r="G923" s="12" t="s">
        <v>86</v>
      </c>
      <c r="H923" s="12" t="s">
        <v>36</v>
      </c>
      <c r="I923" s="12" t="s">
        <v>37</v>
      </c>
      <c r="J923" s="13">
        <v>64142.145188897986</v>
      </c>
      <c r="K923" s="14">
        <v>0.13812924769739615</v>
      </c>
      <c r="L923" s="14">
        <v>0.140128</v>
      </c>
      <c r="M923" s="16">
        <v>43099.899981000002</v>
      </c>
      <c r="N923" s="17">
        <f t="shared" si="198"/>
        <v>6039.502784537568</v>
      </c>
      <c r="O923" s="16">
        <f t="shared" si="199"/>
        <v>5953.3567602085486</v>
      </c>
      <c r="P923" s="14">
        <v>3.7421549344190209E-2</v>
      </c>
      <c r="Q923" s="15">
        <v>4.8223000000000002E-2</v>
      </c>
      <c r="R923" s="13">
        <v>44768.399981000002</v>
      </c>
      <c r="S923" s="17">
        <f t="shared" si="200"/>
        <v>2158.8665522837632</v>
      </c>
      <c r="T923" s="16">
        <f t="shared" si="201"/>
        <v>1675.3028889494356</v>
      </c>
      <c r="U923" s="14">
        <v>0.10741137420635376</v>
      </c>
      <c r="V923" s="15">
        <v>7.6460156525686981E-2</v>
      </c>
      <c r="W923" s="13">
        <v>44288.825833333336</v>
      </c>
      <c r="X923" s="17">
        <f t="shared" si="202"/>
        <v>3386.3305555555562</v>
      </c>
      <c r="Y923" s="16">
        <f t="shared" si="203"/>
        <v>4757.1236447441943</v>
      </c>
      <c r="Z923" s="14">
        <v>0.72230000000000005</v>
      </c>
      <c r="AA923" s="15">
        <v>0.73400109685013915</v>
      </c>
      <c r="AB923" s="13">
        <v>64142.145188897986</v>
      </c>
      <c r="AC923" s="16">
        <f t="shared" si="204"/>
        <v>47080.404922971997</v>
      </c>
      <c r="AD923" s="16">
        <f t="shared" si="205"/>
        <v>46329.871469941019</v>
      </c>
      <c r="AE923" s="14">
        <v>5.6099999999999997E-2</v>
      </c>
      <c r="AF923" s="14">
        <v>4.9230769229999999E-2</v>
      </c>
      <c r="AG923" s="22">
        <v>325</v>
      </c>
      <c r="AH923" s="17">
        <f t="shared" si="206"/>
        <v>15.999999999749999</v>
      </c>
      <c r="AI923" s="17">
        <f t="shared" si="207"/>
        <v>18.232499999999998</v>
      </c>
      <c r="AJ923" s="14">
        <v>0.01</v>
      </c>
      <c r="AK923" s="15">
        <v>0</v>
      </c>
      <c r="AL923" s="21">
        <v>481.84443106729333</v>
      </c>
      <c r="AM923" s="16">
        <f t="shared" si="208"/>
        <v>0</v>
      </c>
      <c r="AN923" s="16">
        <f t="shared" si="209"/>
        <v>4.8184443106729331</v>
      </c>
      <c r="AO923" s="27">
        <v>0.18249539096238213</v>
      </c>
      <c r="AP923" s="27">
        <v>0.2668565989648225</v>
      </c>
    </row>
    <row r="924" spans="1:42" customFormat="1" x14ac:dyDescent="0.25">
      <c r="A924" t="str">
        <f t="shared" si="210"/>
        <v>46235ColombiaCredibancoCredibanco</v>
      </c>
      <c r="B924" t="str">
        <f t="shared" si="197"/>
        <v>46235ColombiaCredibanco</v>
      </c>
      <c r="C924" s="11">
        <v>46235</v>
      </c>
      <c r="D924" s="12" t="s">
        <v>18</v>
      </c>
      <c r="E924" s="12" t="s">
        <v>227</v>
      </c>
      <c r="F924" s="12" t="s">
        <v>87</v>
      </c>
      <c r="G924" s="12" t="s">
        <v>87</v>
      </c>
      <c r="H924" s="12" t="s">
        <v>36</v>
      </c>
      <c r="I924" s="12" t="s">
        <v>37</v>
      </c>
      <c r="J924" s="13">
        <v>5238.8714727799988</v>
      </c>
      <c r="K924" s="14">
        <v>0.13547234441734207</v>
      </c>
      <c r="L924" s="14">
        <v>0.13490099999999999</v>
      </c>
      <c r="M924" s="16">
        <v>5257.2833330000003</v>
      </c>
      <c r="N924" s="17">
        <f t="shared" si="198"/>
        <v>709.21277890503302</v>
      </c>
      <c r="O924" s="16">
        <f t="shared" si="199"/>
        <v>712.21649838772817</v>
      </c>
      <c r="P924" s="14">
        <v>3.4895993343474055E-2</v>
      </c>
      <c r="Q924" s="15">
        <v>2.0448000000000001E-2</v>
      </c>
      <c r="R924" s="13">
        <v>5328.2833330000003</v>
      </c>
      <c r="S924" s="17">
        <f t="shared" si="200"/>
        <v>108.95273759318401</v>
      </c>
      <c r="T924" s="16">
        <f t="shared" si="201"/>
        <v>185.93573972051175</v>
      </c>
      <c r="U924" s="14">
        <v>8.0339108540474241E-2</v>
      </c>
      <c r="V924" s="15">
        <v>0.16262681814831406</v>
      </c>
      <c r="W924" s="13">
        <v>5260.9233333333332</v>
      </c>
      <c r="X924" s="17">
        <f t="shared" si="202"/>
        <v>855.5672222222222</v>
      </c>
      <c r="Y924" s="16">
        <f t="shared" si="203"/>
        <v>422.65789069978018</v>
      </c>
      <c r="Z924" s="14">
        <v>0.55000000000000004</v>
      </c>
      <c r="AA924" s="15">
        <v>0.22294347709710419</v>
      </c>
      <c r="AB924" s="13">
        <v>5238.8714727799988</v>
      </c>
      <c r="AC924" s="16">
        <f t="shared" si="204"/>
        <v>1167.9722222064001</v>
      </c>
      <c r="AD924" s="16">
        <f t="shared" si="205"/>
        <v>2881.3793100289995</v>
      </c>
      <c r="AE924" s="14">
        <v>8.5500000000000007E-2</v>
      </c>
      <c r="AF924" s="14">
        <v>0.1</v>
      </c>
      <c r="AG924" s="22">
        <v>40</v>
      </c>
      <c r="AH924" s="17">
        <f t="shared" si="206"/>
        <v>4</v>
      </c>
      <c r="AI924" s="17">
        <f t="shared" si="207"/>
        <v>3.4200000000000004</v>
      </c>
      <c r="AJ924" s="14">
        <v>0.01</v>
      </c>
      <c r="AK924" s="15">
        <v>0</v>
      </c>
      <c r="AL924" s="21">
        <v>28.517667977410337</v>
      </c>
      <c r="AM924" s="16">
        <f t="shared" si="208"/>
        <v>0</v>
      </c>
      <c r="AN924" s="16">
        <f t="shared" si="209"/>
        <v>0.28517667977410338</v>
      </c>
      <c r="AO924" s="27">
        <v>0.14475224723214572</v>
      </c>
      <c r="AP924" s="27">
        <v>0.14490926485087599</v>
      </c>
    </row>
    <row r="925" spans="1:42" customFormat="1" x14ac:dyDescent="0.25">
      <c r="A925" t="str">
        <f t="shared" si="210"/>
        <v>46235ColombiaDespegar.comDespegar.com</v>
      </c>
      <c r="B925" t="str">
        <f t="shared" si="197"/>
        <v>46235ColombiaDespegar.com</v>
      </c>
      <c r="C925" s="11">
        <v>46235</v>
      </c>
      <c r="D925" s="12" t="s">
        <v>18</v>
      </c>
      <c r="E925" s="12" t="s">
        <v>227</v>
      </c>
      <c r="F925" s="12" t="s">
        <v>88</v>
      </c>
      <c r="G925" s="12" t="s">
        <v>88</v>
      </c>
      <c r="H925" s="12" t="s">
        <v>36</v>
      </c>
      <c r="I925" s="12" t="s">
        <v>37</v>
      </c>
      <c r="J925" s="13">
        <v>88486.079999999987</v>
      </c>
      <c r="K925" s="14">
        <v>0.18242882034569591</v>
      </c>
      <c r="L925" s="14">
        <v>0.200686</v>
      </c>
      <c r="M925" s="16">
        <v>85136.849921999994</v>
      </c>
      <c r="N925" s="17">
        <f t="shared" si="198"/>
        <v>17085.773863446491</v>
      </c>
      <c r="O925" s="16">
        <f t="shared" si="199"/>
        <v>15531.415099219012</v>
      </c>
      <c r="P925" s="14">
        <v>2.99858288336824E-2</v>
      </c>
      <c r="Q925" s="15">
        <v>8.3295999999999995E-2</v>
      </c>
      <c r="R925" s="13">
        <v>89291.349921999994</v>
      </c>
      <c r="S925" s="17">
        <f t="shared" si="200"/>
        <v>7437.6122831029106</v>
      </c>
      <c r="T925" s="16">
        <f t="shared" si="201"/>
        <v>2677.4751350895322</v>
      </c>
      <c r="U925" s="14">
        <v>7.8070688243059558E-2</v>
      </c>
      <c r="V925" s="15">
        <v>5.6307177586804487E-2</v>
      </c>
      <c r="W925" s="13">
        <v>93417.984722222231</v>
      </c>
      <c r="X925" s="17">
        <f t="shared" si="202"/>
        <v>5260.1030555555553</v>
      </c>
      <c r="Y925" s="16">
        <f t="shared" si="203"/>
        <v>7293.2063615435127</v>
      </c>
      <c r="Z925" s="14">
        <v>0.8</v>
      </c>
      <c r="AA925" s="15">
        <v>0.82508505292583889</v>
      </c>
      <c r="AB925" s="13">
        <v>88486.079999999987</v>
      </c>
      <c r="AC925" s="16">
        <f t="shared" si="204"/>
        <v>73008.542000000001</v>
      </c>
      <c r="AD925" s="16">
        <f t="shared" si="205"/>
        <v>70788.863999999987</v>
      </c>
      <c r="AE925" s="14">
        <v>4.3099999999999999E-2</v>
      </c>
      <c r="AF925" s="14">
        <v>4.1818181817999997E-2</v>
      </c>
      <c r="AG925" s="22">
        <v>550</v>
      </c>
      <c r="AH925" s="17">
        <f t="shared" si="206"/>
        <v>22.999999999899998</v>
      </c>
      <c r="AI925" s="17">
        <f t="shared" si="207"/>
        <v>23.704999999999998</v>
      </c>
      <c r="AJ925" s="14">
        <v>0.01</v>
      </c>
      <c r="AK925" s="15">
        <v>0</v>
      </c>
      <c r="AL925" s="21">
        <v>670.28242406250001</v>
      </c>
      <c r="AM925" s="16">
        <f t="shared" si="208"/>
        <v>0</v>
      </c>
      <c r="AN925" s="16">
        <f t="shared" si="209"/>
        <v>6.7028242406250005</v>
      </c>
      <c r="AO925" s="27">
        <v>0.37039500356936234</v>
      </c>
      <c r="AP925" s="27">
        <v>0.3690643222173679</v>
      </c>
    </row>
    <row r="926" spans="1:42" customFormat="1" x14ac:dyDescent="0.25">
      <c r="A926" t="str">
        <f t="shared" si="210"/>
        <v>46235ColombiaDidi Chuxing (formerly Didi Kuaidi)Didi Chuxing (formerly Didi Kuaidi)</v>
      </c>
      <c r="B926" t="str">
        <f t="shared" si="197"/>
        <v>46235ColombiaDidi Chuxing (formerly Didi Kuaidi)</v>
      </c>
      <c r="C926" s="11">
        <v>46235</v>
      </c>
      <c r="D926" s="12" t="s">
        <v>18</v>
      </c>
      <c r="E926" s="12" t="s">
        <v>227</v>
      </c>
      <c r="F926" s="12" t="s">
        <v>89</v>
      </c>
      <c r="G926" s="12" t="s">
        <v>89</v>
      </c>
      <c r="H926" s="12" t="s">
        <v>63</v>
      </c>
      <c r="I926" s="12" t="s">
        <v>64</v>
      </c>
      <c r="J926" s="13">
        <v>223933.15964849998</v>
      </c>
      <c r="K926" s="14">
        <v>0.15247983569073237</v>
      </c>
      <c r="L926" s="14">
        <v>0.151785</v>
      </c>
      <c r="M926" s="16">
        <v>206451.19995400001</v>
      </c>
      <c r="N926" s="17">
        <f t="shared" si="198"/>
        <v>31336.195385017891</v>
      </c>
      <c r="O926" s="16">
        <f t="shared" si="199"/>
        <v>31479.645047140457</v>
      </c>
      <c r="P926" s="14">
        <v>3.9813235114457293E-2</v>
      </c>
      <c r="Q926" s="15">
        <v>5.0545E-2</v>
      </c>
      <c r="R926" s="13">
        <v>212960.033287</v>
      </c>
      <c r="S926" s="17">
        <f t="shared" si="200"/>
        <v>10764.064882491415</v>
      </c>
      <c r="T926" s="16">
        <f t="shared" si="201"/>
        <v>8478.6278752379822</v>
      </c>
      <c r="U926" s="14">
        <v>8.0428009760995386E-2</v>
      </c>
      <c r="V926" s="15">
        <v>0</v>
      </c>
      <c r="W926" s="13">
        <v>196522.02833333335</v>
      </c>
      <c r="X926" s="17">
        <f t="shared" si="202"/>
        <v>0</v>
      </c>
      <c r="Y926" s="16">
        <f t="shared" si="203"/>
        <v>15805.875613043947</v>
      </c>
      <c r="Z926" s="14">
        <v>0.84730000000000005</v>
      </c>
      <c r="AA926" s="15">
        <v>0.86640915435470389</v>
      </c>
      <c r="AB926" s="13">
        <v>223933.15964849998</v>
      </c>
      <c r="AC926" s="16">
        <f t="shared" si="204"/>
        <v>194017.73948303377</v>
      </c>
      <c r="AD926" s="16">
        <f t="shared" si="205"/>
        <v>189738.56617017405</v>
      </c>
      <c r="AE926" s="14">
        <v>5.9200000000000003E-2</v>
      </c>
      <c r="AF926" s="14">
        <v>5.0811573747000002E-2</v>
      </c>
      <c r="AG926" s="22">
        <v>1417</v>
      </c>
      <c r="AH926" s="17">
        <f t="shared" si="206"/>
        <v>71.999999999498996</v>
      </c>
      <c r="AI926" s="17">
        <f t="shared" si="207"/>
        <v>83.886400000000009</v>
      </c>
      <c r="AJ926" s="14">
        <v>0.01</v>
      </c>
      <c r="AK926" s="15">
        <v>1.2056211345488765E-2</v>
      </c>
      <c r="AL926" s="21">
        <v>1154.8370293056576</v>
      </c>
      <c r="AM926" s="16">
        <f t="shared" si="208"/>
        <v>13.922959294905411</v>
      </c>
      <c r="AN926" s="16">
        <f t="shared" si="209"/>
        <v>11.548370293056577</v>
      </c>
      <c r="AO926" s="27">
        <v>0.27380560738044857</v>
      </c>
      <c r="AP926" s="27">
        <v>0.35476989870331271</v>
      </c>
    </row>
    <row r="927" spans="1:42" customFormat="1" x14ac:dyDescent="0.25">
      <c r="A927" t="str">
        <f t="shared" si="210"/>
        <v>46235ColombiaDiscordDiscord</v>
      </c>
      <c r="B927" t="str">
        <f t="shared" si="197"/>
        <v>46235ColombiaDiscord</v>
      </c>
      <c r="C927" s="11">
        <v>46235</v>
      </c>
      <c r="D927" s="12" t="s">
        <v>18</v>
      </c>
      <c r="E927" s="12" t="s">
        <v>227</v>
      </c>
      <c r="F927" s="12" t="s">
        <v>90</v>
      </c>
      <c r="G927" s="12" t="s">
        <v>90</v>
      </c>
      <c r="H927" s="12" t="s">
        <v>41</v>
      </c>
      <c r="I927" s="12" t="s">
        <v>42</v>
      </c>
      <c r="J927" s="13">
        <v>10451.659999999983</v>
      </c>
      <c r="K927" s="14">
        <v>0.17178493717097482</v>
      </c>
      <c r="L927" s="14">
        <v>0.16184100000000001</v>
      </c>
      <c r="M927" s="16">
        <v>9668.9499959999994</v>
      </c>
      <c r="N927" s="17">
        <f t="shared" si="198"/>
        <v>1564.8325363026361</v>
      </c>
      <c r="O927" s="16">
        <f t="shared" si="199"/>
        <v>1660.9799675721572</v>
      </c>
      <c r="P927" s="14">
        <v>1.8000000000000002E-2</v>
      </c>
      <c r="Q927" s="15">
        <v>4.2699000000000001E-2</v>
      </c>
      <c r="R927" s="13">
        <v>9885.6999959999994</v>
      </c>
      <c r="S927" s="17">
        <f t="shared" si="200"/>
        <v>422.10950412920397</v>
      </c>
      <c r="T927" s="16">
        <f t="shared" si="201"/>
        <v>177.94259992800002</v>
      </c>
      <c r="U927" s="14">
        <v>0</v>
      </c>
      <c r="V927" s="15">
        <v>0</v>
      </c>
      <c r="W927" s="13">
        <v>8723.7113888888889</v>
      </c>
      <c r="X927" s="17">
        <f t="shared" si="202"/>
        <v>0</v>
      </c>
      <c r="Y927" s="16">
        <f t="shared" si="203"/>
        <v>0</v>
      </c>
      <c r="Z927" s="14">
        <v>0.95</v>
      </c>
      <c r="AA927" s="15">
        <v>0.99703492076856692</v>
      </c>
      <c r="AB927" s="13">
        <v>10451.659999999983</v>
      </c>
      <c r="AC927" s="16">
        <f t="shared" si="204"/>
        <v>10420.669999999984</v>
      </c>
      <c r="AD927" s="16">
        <f t="shared" si="205"/>
        <v>9929.0769999999829</v>
      </c>
      <c r="AE927" s="14">
        <v>2.9100000000000001E-2</v>
      </c>
      <c r="AF927" s="14">
        <v>9.375E-2</v>
      </c>
      <c r="AG927" s="22">
        <v>64</v>
      </c>
      <c r="AH927" s="17">
        <f t="shared" si="206"/>
        <v>6</v>
      </c>
      <c r="AI927" s="17">
        <f t="shared" si="207"/>
        <v>1.8624000000000001</v>
      </c>
      <c r="AJ927" s="14">
        <v>0.01</v>
      </c>
      <c r="AK927" s="15">
        <v>0</v>
      </c>
      <c r="AL927" s="21">
        <v>195.12704575000001</v>
      </c>
      <c r="AM927" s="16">
        <f t="shared" si="208"/>
        <v>0</v>
      </c>
      <c r="AN927" s="16">
        <f t="shared" si="209"/>
        <v>1.9512704575000002</v>
      </c>
      <c r="AO927" s="27">
        <v>0.33727258698398821</v>
      </c>
      <c r="AP927" s="27">
        <v>0.43999315555489593</v>
      </c>
    </row>
    <row r="928" spans="1:42" customFormat="1" x14ac:dyDescent="0.25">
      <c r="A928" t="str">
        <f t="shared" si="210"/>
        <v>46235ColombiaDisney Walt Co.Disney+</v>
      </c>
      <c r="B928" t="str">
        <f t="shared" si="197"/>
        <v>46235ColombiaDisney+</v>
      </c>
      <c r="C928" s="11">
        <v>46235</v>
      </c>
      <c r="D928" s="12" t="s">
        <v>18</v>
      </c>
      <c r="E928" s="12" t="s">
        <v>227</v>
      </c>
      <c r="F928" s="12" t="s">
        <v>91</v>
      </c>
      <c r="G928" s="12" t="s">
        <v>92</v>
      </c>
      <c r="H928" s="12" t="s">
        <v>21</v>
      </c>
      <c r="I928" s="12" t="s">
        <v>22</v>
      </c>
      <c r="J928" s="13">
        <v>63354.85</v>
      </c>
      <c r="K928" s="14">
        <v>0.16209714668088132</v>
      </c>
      <c r="L928" s="14">
        <v>0.14396100000000001</v>
      </c>
      <c r="M928" s="16">
        <v>60120.916664999997</v>
      </c>
      <c r="N928" s="17">
        <f t="shared" si="198"/>
        <v>8655.0672840100651</v>
      </c>
      <c r="O928" s="16">
        <f t="shared" si="199"/>
        <v>9745.429047235546</v>
      </c>
      <c r="P928" s="14">
        <v>3.3965210688673433E-2</v>
      </c>
      <c r="Q928" s="15">
        <v>5.552E-2</v>
      </c>
      <c r="R928" s="13">
        <v>62052.916664999997</v>
      </c>
      <c r="S928" s="17">
        <f t="shared" si="200"/>
        <v>3445.1779332408</v>
      </c>
      <c r="T928" s="16">
        <f t="shared" si="201"/>
        <v>2107.6403883734197</v>
      </c>
      <c r="U928" s="14">
        <v>0</v>
      </c>
      <c r="V928" s="15">
        <v>0</v>
      </c>
      <c r="W928" s="13">
        <v>35816.195555555554</v>
      </c>
      <c r="X928" s="17">
        <f t="shared" si="202"/>
        <v>0</v>
      </c>
      <c r="Y928" s="16">
        <f t="shared" si="203"/>
        <v>0</v>
      </c>
      <c r="Z928" s="14">
        <v>0.96640000000000004</v>
      </c>
      <c r="AA928" s="15">
        <v>0.99927219463071848</v>
      </c>
      <c r="AB928" s="13">
        <v>63354.85</v>
      </c>
      <c r="AC928" s="16">
        <f t="shared" si="204"/>
        <v>63308.739999999976</v>
      </c>
      <c r="AD928" s="16">
        <f t="shared" si="205"/>
        <v>61226.127039999999</v>
      </c>
      <c r="AE928" s="14">
        <v>7.8700000000000006E-2</v>
      </c>
      <c r="AF928" s="14">
        <v>7.2527472526999995E-2</v>
      </c>
      <c r="AG928" s="22">
        <v>455</v>
      </c>
      <c r="AH928" s="17">
        <f t="shared" si="206"/>
        <v>32.999999999784997</v>
      </c>
      <c r="AI928" s="17">
        <f t="shared" si="207"/>
        <v>35.808500000000002</v>
      </c>
      <c r="AJ928" s="14">
        <v>0.01</v>
      </c>
      <c r="AK928" s="15">
        <v>0</v>
      </c>
      <c r="AL928" s="21">
        <v>881.90410341666666</v>
      </c>
      <c r="AM928" s="16">
        <f t="shared" si="208"/>
        <v>0</v>
      </c>
      <c r="AN928" s="16">
        <f t="shared" si="209"/>
        <v>8.8190410341666663</v>
      </c>
      <c r="AO928" s="27">
        <v>0.24743426778319502</v>
      </c>
      <c r="AP928" s="27">
        <v>0.33591989182559018</v>
      </c>
    </row>
    <row r="929" spans="1:42" customFormat="1" x14ac:dyDescent="0.25">
      <c r="A929" t="str">
        <f t="shared" si="210"/>
        <v>46235ColombiaDoorDashDoorDash</v>
      </c>
      <c r="B929" t="str">
        <f t="shared" si="197"/>
        <v>46235ColombiaDoorDash</v>
      </c>
      <c r="C929" s="11">
        <v>46235</v>
      </c>
      <c r="D929" s="12" t="s">
        <v>18</v>
      </c>
      <c r="E929" s="12" t="s">
        <v>227</v>
      </c>
      <c r="F929" s="12" t="s">
        <v>93</v>
      </c>
      <c r="G929" s="12" t="s">
        <v>93</v>
      </c>
      <c r="H929" s="12" t="s">
        <v>41</v>
      </c>
      <c r="I929" s="12" t="s">
        <v>42</v>
      </c>
      <c r="J929" s="13">
        <v>18944.720000000005</v>
      </c>
      <c r="K929" s="14">
        <v>0.11851592458116918</v>
      </c>
      <c r="L929" s="14">
        <v>0.152226</v>
      </c>
      <c r="M929" s="16">
        <v>16778.416658999999</v>
      </c>
      <c r="N929" s="17">
        <f t="shared" si="198"/>
        <v>2554.1112543329336</v>
      </c>
      <c r="O929" s="16">
        <f t="shared" si="199"/>
        <v>1988.5095633494764</v>
      </c>
      <c r="P929" s="14">
        <v>1.9847062282274001E-2</v>
      </c>
      <c r="Q929" s="15">
        <v>3.2152E-2</v>
      </c>
      <c r="R929" s="13">
        <v>17283.916658999999</v>
      </c>
      <c r="S929" s="17">
        <f t="shared" si="200"/>
        <v>555.71248842016792</v>
      </c>
      <c r="T929" s="16">
        <f t="shared" si="201"/>
        <v>343.03497041280616</v>
      </c>
      <c r="U929" s="14">
        <v>9.5308247767443191E-2</v>
      </c>
      <c r="V929" s="15">
        <v>0.1105847923394805</v>
      </c>
      <c r="W929" s="13">
        <v>14195.323888888888</v>
      </c>
      <c r="X929" s="17">
        <f t="shared" si="202"/>
        <v>1569.7869444444445</v>
      </c>
      <c r="Y929" s="16">
        <f t="shared" si="203"/>
        <v>1352.9314463413273</v>
      </c>
      <c r="Z929" s="14">
        <v>0.6</v>
      </c>
      <c r="AA929" s="15">
        <v>0.46006800015143079</v>
      </c>
      <c r="AB929" s="13">
        <v>18944.720000000005</v>
      </c>
      <c r="AC929" s="16">
        <f t="shared" si="204"/>
        <v>8715.8594438288164</v>
      </c>
      <c r="AD929" s="16">
        <f t="shared" si="205"/>
        <v>11366.832000000002</v>
      </c>
      <c r="AE929" s="14">
        <v>5.4300000000000001E-2</v>
      </c>
      <c r="AF929" s="14">
        <v>1.2738853503000001E-2</v>
      </c>
      <c r="AG929" s="22">
        <v>157</v>
      </c>
      <c r="AH929" s="17">
        <f t="shared" si="206"/>
        <v>1.9999999999710001</v>
      </c>
      <c r="AI929" s="17">
        <f t="shared" si="207"/>
        <v>8.5251000000000001</v>
      </c>
      <c r="AJ929" s="14">
        <v>0.01</v>
      </c>
      <c r="AK929" s="15">
        <v>0</v>
      </c>
      <c r="AL929" s="21">
        <v>132.34509374999999</v>
      </c>
      <c r="AM929" s="16">
        <f t="shared" si="208"/>
        <v>0</v>
      </c>
      <c r="AN929" s="16">
        <f t="shared" si="209"/>
        <v>1.3234509374999999</v>
      </c>
      <c r="AO929" s="27">
        <v>0.23740013377556551</v>
      </c>
      <c r="AP929" s="27">
        <v>0.10996700073752445</v>
      </c>
    </row>
    <row r="930" spans="1:42" customFormat="1" x14ac:dyDescent="0.25">
      <c r="A930" t="str">
        <f t="shared" si="210"/>
        <v>46235PeruDoorDashDoorDash</v>
      </c>
      <c r="B930" t="str">
        <f t="shared" si="197"/>
        <v>46235PeruDoorDash</v>
      </c>
      <c r="C930" s="11">
        <v>46235</v>
      </c>
      <c r="D930" s="12" t="s">
        <v>39</v>
      </c>
      <c r="E930" s="12" t="s">
        <v>227</v>
      </c>
      <c r="F930" s="12" t="s">
        <v>93</v>
      </c>
      <c r="G930" s="12" t="s">
        <v>93</v>
      </c>
      <c r="H930" s="12" t="s">
        <v>41</v>
      </c>
      <c r="I930" s="12" t="s">
        <v>42</v>
      </c>
      <c r="J930" s="13">
        <v>31895.490000000016</v>
      </c>
      <c r="K930" s="14">
        <v>0.118834</v>
      </c>
      <c r="L930" s="14">
        <v>0.133882</v>
      </c>
      <c r="M930" s="16">
        <v>28667.039999000001</v>
      </c>
      <c r="N930" s="17">
        <f t="shared" si="198"/>
        <v>3838.0006491461181</v>
      </c>
      <c r="O930" s="16">
        <f t="shared" si="199"/>
        <v>3406.6190312411659</v>
      </c>
      <c r="P930" s="14">
        <v>2.1645195017077602E-2</v>
      </c>
      <c r="Q930" s="15">
        <v>3.2154000000000002E-2</v>
      </c>
      <c r="R930" s="13">
        <v>32252.786666</v>
      </c>
      <c r="S930" s="17">
        <f t="shared" si="200"/>
        <v>1037.0561024585641</v>
      </c>
      <c r="T930" s="16">
        <f t="shared" si="201"/>
        <v>698.11785722977015</v>
      </c>
      <c r="U930" s="14">
        <v>7.5180402555211343E-2</v>
      </c>
      <c r="V930" s="15">
        <v>8.2778648645245922E-2</v>
      </c>
      <c r="W930" s="13">
        <v>26100.873055555552</v>
      </c>
      <c r="X930" s="17">
        <f t="shared" si="202"/>
        <v>2160.5949999999993</v>
      </c>
      <c r="Y930" s="16">
        <f t="shared" si="203"/>
        <v>1962.2741433591355</v>
      </c>
      <c r="Z930" s="14">
        <v>0.58380649337769297</v>
      </c>
      <c r="AA930" s="15">
        <v>0.58503468847282714</v>
      </c>
      <c r="AB930" s="13">
        <v>31895.490000000016</v>
      </c>
      <c r="AC930" s="16">
        <f t="shared" si="204"/>
        <v>18659.968055838184</v>
      </c>
      <c r="AD930" s="16">
        <f t="shared" si="205"/>
        <v>18620.794171463283</v>
      </c>
      <c r="AE930" s="14">
        <v>7.9399999999999998E-2</v>
      </c>
      <c r="AF930" s="14">
        <v>6.7708333332999998E-2</v>
      </c>
      <c r="AG930" s="22">
        <v>192</v>
      </c>
      <c r="AH930" s="17">
        <f t="shared" si="206"/>
        <v>12.999999999936</v>
      </c>
      <c r="AI930" s="17">
        <f t="shared" si="207"/>
        <v>15.2448</v>
      </c>
      <c r="AJ930" s="14">
        <v>0.01</v>
      </c>
      <c r="AK930" s="15">
        <v>1.620541888781037E-2</v>
      </c>
      <c r="AL930" s="21">
        <v>204.444265</v>
      </c>
      <c r="AM930" s="16">
        <f t="shared" si="208"/>
        <v>3.3131049535355084</v>
      </c>
      <c r="AN930" s="16">
        <f t="shared" si="209"/>
        <v>2.0444426500000001</v>
      </c>
      <c r="AO930" s="27">
        <v>0.25750014773210206</v>
      </c>
      <c r="AP930" s="27">
        <v>0.11381277155280368</v>
      </c>
    </row>
    <row r="931" spans="1:42" customFormat="1" x14ac:dyDescent="0.25">
      <c r="A931" t="str">
        <f t="shared" si="210"/>
        <v>46235ColombiaDuke Energy CorporationDuke Energy Corporation</v>
      </c>
      <c r="B931" t="str">
        <f t="shared" si="197"/>
        <v>46235ColombiaDuke Energy Corporation</v>
      </c>
      <c r="C931" s="11">
        <v>46235</v>
      </c>
      <c r="D931" s="12" t="s">
        <v>18</v>
      </c>
      <c r="E931" s="12" t="s">
        <v>227</v>
      </c>
      <c r="F931" s="12" t="s">
        <v>94</v>
      </c>
      <c r="G931" s="12" t="s">
        <v>94</v>
      </c>
      <c r="H931" s="12" t="s">
        <v>25</v>
      </c>
      <c r="I931" s="12" t="s">
        <v>26</v>
      </c>
      <c r="J931" s="13">
        <v>11329.98</v>
      </c>
      <c r="K931" s="14">
        <v>0.18412799999999899</v>
      </c>
      <c r="L931" s="14">
        <v>0.33036599999999999</v>
      </c>
      <c r="M931" s="16">
        <v>13414</v>
      </c>
      <c r="N931" s="17">
        <f t="shared" si="198"/>
        <v>4431.5295239999996</v>
      </c>
      <c r="O931" s="16">
        <f t="shared" si="199"/>
        <v>2469.8929919999864</v>
      </c>
      <c r="P931" s="14">
        <v>6.4620215861356203E-2</v>
      </c>
      <c r="Q931" s="15">
        <v>0.22554099999999999</v>
      </c>
      <c r="R931" s="13">
        <v>14308.5</v>
      </c>
      <c r="S931" s="17">
        <f t="shared" si="200"/>
        <v>3227.1533985000001</v>
      </c>
      <c r="T931" s="16">
        <f t="shared" si="201"/>
        <v>924.61835865221519</v>
      </c>
      <c r="U931" s="14">
        <v>0.12503817528696581</v>
      </c>
      <c r="V931" s="15">
        <v>0</v>
      </c>
      <c r="W931" s="13">
        <v>0</v>
      </c>
      <c r="X931" s="17">
        <f t="shared" si="202"/>
        <v>0</v>
      </c>
      <c r="Y931" s="16">
        <f t="shared" si="203"/>
        <v>0</v>
      </c>
      <c r="Z931" s="14">
        <v>0.82</v>
      </c>
      <c r="AA931" s="15">
        <v>0.8050023036227778</v>
      </c>
      <c r="AB931" s="13">
        <v>11329.98</v>
      </c>
      <c r="AC931" s="16">
        <f t="shared" si="204"/>
        <v>9120.66</v>
      </c>
      <c r="AD931" s="16">
        <f t="shared" si="205"/>
        <v>9290.5835999999999</v>
      </c>
      <c r="AE931" s="14">
        <v>0.15770000000000001</v>
      </c>
      <c r="AF931" s="14">
        <v>0.21296296296200001</v>
      </c>
      <c r="AG931" s="22">
        <v>108</v>
      </c>
      <c r="AH931" s="17">
        <f t="shared" si="206"/>
        <v>22.999999999896001</v>
      </c>
      <c r="AI931" s="17">
        <f t="shared" si="207"/>
        <v>17.031600000000001</v>
      </c>
      <c r="AJ931" s="14">
        <v>0.01</v>
      </c>
      <c r="AK931" s="15">
        <v>4.5958779224676123E-2</v>
      </c>
      <c r="AL931" s="21">
        <v>126.0931245</v>
      </c>
      <c r="AM931" s="16">
        <f t="shared" si="208"/>
        <v>5.7950860706451</v>
      </c>
      <c r="AN931" s="16">
        <f t="shared" si="209"/>
        <v>1.2609312450000001</v>
      </c>
      <c r="AO931" s="27">
        <v>3.7163474396429898E-2</v>
      </c>
      <c r="AP931" s="27">
        <v>-1.75878100514998E-2</v>
      </c>
    </row>
    <row r="932" spans="1:42" customFormat="1" x14ac:dyDescent="0.25">
      <c r="A932" t="str">
        <f t="shared" si="210"/>
        <v>46235PeruEarninEarnin</v>
      </c>
      <c r="B932" t="str">
        <f t="shared" si="197"/>
        <v>46235PeruEarnin</v>
      </c>
      <c r="C932" s="11">
        <v>46235</v>
      </c>
      <c r="D932" s="12" t="s">
        <v>39</v>
      </c>
      <c r="E932" s="12" t="s">
        <v>227</v>
      </c>
      <c r="F932" s="12" t="s">
        <v>95</v>
      </c>
      <c r="G932" s="12" t="s">
        <v>95</v>
      </c>
      <c r="H932" s="12" t="s">
        <v>25</v>
      </c>
      <c r="I932" s="12" t="s">
        <v>26</v>
      </c>
      <c r="J932" s="13">
        <v>10802.52</v>
      </c>
      <c r="K932" s="14">
        <v>0.192939</v>
      </c>
      <c r="L932" s="14">
        <v>0.22502900000000001</v>
      </c>
      <c r="M932" s="16">
        <v>10308.017776000001</v>
      </c>
      <c r="N932" s="17">
        <f t="shared" si="198"/>
        <v>2319.6029321155042</v>
      </c>
      <c r="O932" s="16">
        <f t="shared" si="199"/>
        <v>1988.8186416836641</v>
      </c>
      <c r="P932" s="14">
        <v>8.1285903486158134E-2</v>
      </c>
      <c r="Q932" s="15">
        <v>6.7591999999999999E-2</v>
      </c>
      <c r="R932" s="13">
        <v>11043.017776000001</v>
      </c>
      <c r="S932" s="17">
        <f t="shared" si="200"/>
        <v>746.41965751539203</v>
      </c>
      <c r="T932" s="16">
        <f t="shared" si="201"/>
        <v>897.64167713586471</v>
      </c>
      <c r="U932" s="14">
        <v>7.8567931332582275E-2</v>
      </c>
      <c r="V932" s="15">
        <v>7.8021271343130083E-2</v>
      </c>
      <c r="W932" s="13">
        <v>8828.2049999999999</v>
      </c>
      <c r="X932" s="17">
        <f t="shared" si="202"/>
        <v>688.78777777777771</v>
      </c>
      <c r="Y932" s="16">
        <f t="shared" si="203"/>
        <v>693.61380422995944</v>
      </c>
      <c r="Z932" s="14">
        <v>0.88333333333333297</v>
      </c>
      <c r="AA932" s="15">
        <v>0.86296993664441235</v>
      </c>
      <c r="AB932" s="13">
        <v>10802.52</v>
      </c>
      <c r="AC932" s="16">
        <f t="shared" si="204"/>
        <v>9322.2499999999982</v>
      </c>
      <c r="AD932" s="16">
        <f t="shared" si="205"/>
        <v>9542.2259999999969</v>
      </c>
      <c r="AE932" s="14">
        <v>5.8299999999999998E-2</v>
      </c>
      <c r="AF932" s="14">
        <v>8.9285714284999998E-2</v>
      </c>
      <c r="AG932" s="22">
        <v>56</v>
      </c>
      <c r="AH932" s="17">
        <f t="shared" si="206"/>
        <v>4.99999999996</v>
      </c>
      <c r="AI932" s="17">
        <f t="shared" si="207"/>
        <v>3.2647999999999997</v>
      </c>
      <c r="AJ932" s="14">
        <v>0.01</v>
      </c>
      <c r="AK932" s="15">
        <v>0</v>
      </c>
      <c r="AL932" s="21">
        <v>115.98948266666666</v>
      </c>
      <c r="AM932" s="16">
        <f t="shared" si="208"/>
        <v>0</v>
      </c>
      <c r="AN932" s="16">
        <f t="shared" si="209"/>
        <v>1.1598948266666667</v>
      </c>
      <c r="AO932" s="27">
        <v>0.28125239886108788</v>
      </c>
      <c r="AP932" s="27">
        <v>0.44377543928145408</v>
      </c>
    </row>
    <row r="933" spans="1:42" customFormat="1" x14ac:dyDescent="0.25">
      <c r="A933" t="str">
        <f t="shared" si="210"/>
        <v>46235ColombiaeBayEbay</v>
      </c>
      <c r="B933" t="str">
        <f t="shared" si="197"/>
        <v>46235ColombiaEbay</v>
      </c>
      <c r="C933" s="11">
        <v>46235</v>
      </c>
      <c r="D933" s="12" t="s">
        <v>18</v>
      </c>
      <c r="E933" s="12" t="s">
        <v>227</v>
      </c>
      <c r="F933" s="12" t="s">
        <v>96</v>
      </c>
      <c r="G933" s="12" t="s">
        <v>97</v>
      </c>
      <c r="H933" s="12" t="s">
        <v>25</v>
      </c>
      <c r="I933" s="12" t="s">
        <v>26</v>
      </c>
      <c r="J933" s="13">
        <v>25118.440000000002</v>
      </c>
      <c r="K933" s="14">
        <v>0.98676492928268289</v>
      </c>
      <c r="L933" s="14">
        <v>0.98844600000000005</v>
      </c>
      <c r="M933" s="16">
        <v>24669.799986999999</v>
      </c>
      <c r="N933" s="17">
        <f t="shared" si="198"/>
        <v>24384.765117950203</v>
      </c>
      <c r="O933" s="16">
        <f t="shared" si="199"/>
        <v>24343.293439589987</v>
      </c>
      <c r="P933" s="14">
        <v>0.11137245901981518</v>
      </c>
      <c r="Q933" s="15">
        <v>0.27227000000000001</v>
      </c>
      <c r="R933" s="13">
        <v>25381.299986999999</v>
      </c>
      <c r="S933" s="17">
        <f t="shared" si="200"/>
        <v>6910.5665474604903</v>
      </c>
      <c r="T933" s="16">
        <f t="shared" si="201"/>
        <v>2826.7777926717931</v>
      </c>
      <c r="U933" s="14">
        <v>9.8337521169291342E-2</v>
      </c>
      <c r="V933" s="15">
        <v>8.0723715935864915E-2</v>
      </c>
      <c r="W933" s="13">
        <v>23267.14</v>
      </c>
      <c r="X933" s="17">
        <f t="shared" si="202"/>
        <v>1878.21</v>
      </c>
      <c r="Y933" s="16">
        <f t="shared" si="203"/>
        <v>2288.0328722988652</v>
      </c>
      <c r="Z933" s="14">
        <v>0.72089999999999999</v>
      </c>
      <c r="AA933" s="15">
        <v>0.66168679265113584</v>
      </c>
      <c r="AB933" s="13">
        <v>25118.440000000002</v>
      </c>
      <c r="AC933" s="16">
        <f t="shared" si="204"/>
        <v>16620.539999999997</v>
      </c>
      <c r="AD933" s="16">
        <f t="shared" si="205"/>
        <v>18107.883396000001</v>
      </c>
      <c r="AE933" s="14">
        <v>6.83E-2</v>
      </c>
      <c r="AF933" s="14">
        <v>7.6502732239999996E-2</v>
      </c>
      <c r="AG933" s="22">
        <v>183</v>
      </c>
      <c r="AH933" s="17">
        <f t="shared" si="206"/>
        <v>13.99999999992</v>
      </c>
      <c r="AI933" s="17">
        <f t="shared" si="207"/>
        <v>12.498900000000001</v>
      </c>
      <c r="AJ933" s="14">
        <v>0.01</v>
      </c>
      <c r="AK933" s="15">
        <v>0</v>
      </c>
      <c r="AL933" s="21">
        <v>252.36411916666668</v>
      </c>
      <c r="AM933" s="16">
        <f t="shared" si="208"/>
        <v>0</v>
      </c>
      <c r="AN933" s="16">
        <f t="shared" si="209"/>
        <v>2.523641191666667</v>
      </c>
      <c r="AO933" s="27">
        <v>0.10642777340505551</v>
      </c>
      <c r="AP933" s="27">
        <v>9.6197909497170497E-2</v>
      </c>
    </row>
    <row r="934" spans="1:42" customFormat="1" x14ac:dyDescent="0.25">
      <c r="A934" t="str">
        <f t="shared" si="210"/>
        <v>46235ColombiaEchostar (Hughes)HughesNet</v>
      </c>
      <c r="B934" t="str">
        <f t="shared" si="197"/>
        <v>46235ColombiaHughesNet</v>
      </c>
      <c r="C934" s="11">
        <v>46235</v>
      </c>
      <c r="D934" s="12" t="s">
        <v>18</v>
      </c>
      <c r="E934" s="12" t="s">
        <v>227</v>
      </c>
      <c r="F934" s="12" t="s">
        <v>98</v>
      </c>
      <c r="G934" s="12" t="s">
        <v>99</v>
      </c>
      <c r="H934" s="12" t="s">
        <v>32</v>
      </c>
      <c r="I934" s="12" t="s">
        <v>33</v>
      </c>
      <c r="J934" s="13">
        <v>3827.6000000000013</v>
      </c>
      <c r="K934" s="14">
        <v>0.164659</v>
      </c>
      <c r="L934" s="14">
        <v>0.13123299999999999</v>
      </c>
      <c r="M934" s="16">
        <v>3418</v>
      </c>
      <c r="N934" s="17">
        <f t="shared" si="198"/>
        <v>448.55439399999995</v>
      </c>
      <c r="O934" s="16">
        <f t="shared" si="199"/>
        <v>562.80446199999994</v>
      </c>
      <c r="P934" s="14">
        <v>6.1633156070199514E-2</v>
      </c>
      <c r="Q934" s="15">
        <v>2.7085999999999999E-2</v>
      </c>
      <c r="R934" s="13">
        <v>3608.5</v>
      </c>
      <c r="S934" s="17">
        <f t="shared" si="200"/>
        <v>97.739830999999995</v>
      </c>
      <c r="T934" s="16">
        <f t="shared" si="201"/>
        <v>222.40324367931495</v>
      </c>
      <c r="U934" s="14">
        <v>0.21025953645823076</v>
      </c>
      <c r="V934" s="15">
        <v>0.23910253921244681</v>
      </c>
      <c r="W934" s="13">
        <v>3297.9713888888891</v>
      </c>
      <c r="X934" s="17">
        <f t="shared" si="202"/>
        <v>788.55333333333328</v>
      </c>
      <c r="Y934" s="16">
        <f t="shared" si="203"/>
        <v>693.42993548028528</v>
      </c>
      <c r="Z934" s="14">
        <v>0.8</v>
      </c>
      <c r="AA934" s="15">
        <v>0.82157226460445176</v>
      </c>
      <c r="AB934" s="13">
        <v>3827.6000000000013</v>
      </c>
      <c r="AC934" s="16">
        <f t="shared" si="204"/>
        <v>3144.6500000000005</v>
      </c>
      <c r="AD934" s="16">
        <f t="shared" si="205"/>
        <v>3062.0800000000013</v>
      </c>
      <c r="AE934" s="14">
        <v>0.14330000000000001</v>
      </c>
      <c r="AF934" s="14">
        <v>4.5454545454000003E-2</v>
      </c>
      <c r="AG934" s="22">
        <v>22</v>
      </c>
      <c r="AH934" s="17">
        <f t="shared" si="206"/>
        <v>0.99999999998800004</v>
      </c>
      <c r="AI934" s="17">
        <f t="shared" si="207"/>
        <v>3.1526000000000001</v>
      </c>
      <c r="AJ934" s="14">
        <v>0.01</v>
      </c>
      <c r="AK934" s="15">
        <v>0</v>
      </c>
      <c r="AL934" s="21">
        <v>29.769353333333331</v>
      </c>
      <c r="AM934" s="16">
        <f t="shared" si="208"/>
        <v>0</v>
      </c>
      <c r="AN934" s="16">
        <f t="shared" si="209"/>
        <v>0.29769353333333332</v>
      </c>
      <c r="AO934" s="27">
        <v>0.18079417784059443</v>
      </c>
      <c r="AP934" s="27">
        <v>0.496492709787272</v>
      </c>
    </row>
    <row r="935" spans="1:42" customFormat="1" x14ac:dyDescent="0.25">
      <c r="A935" t="str">
        <f t="shared" si="210"/>
        <v>46235Peruemma-sleepemma-sleep</v>
      </c>
      <c r="B935" t="str">
        <f t="shared" si="197"/>
        <v>46235Peruemma-sleep</v>
      </c>
      <c r="C935" s="11">
        <v>46235</v>
      </c>
      <c r="D935" s="12" t="s">
        <v>39</v>
      </c>
      <c r="E935" s="12" t="s">
        <v>227</v>
      </c>
      <c r="F935" s="12" t="s">
        <v>100</v>
      </c>
      <c r="G935" s="12" t="s">
        <v>100</v>
      </c>
      <c r="H935" s="12" t="s">
        <v>25</v>
      </c>
      <c r="I935" s="12" t="s">
        <v>26</v>
      </c>
      <c r="J935" s="13">
        <v>10950.048147261994</v>
      </c>
      <c r="K935" s="14">
        <v>0.17496159912953352</v>
      </c>
      <c r="L935" s="14">
        <v>0.177341</v>
      </c>
      <c r="M935" s="16">
        <v>11430.333331</v>
      </c>
      <c r="N935" s="17">
        <f t="shared" si="198"/>
        <v>2027.066743252871</v>
      </c>
      <c r="O935" s="16">
        <f t="shared" si="199"/>
        <v>1999.8693981753675</v>
      </c>
      <c r="P935" s="14">
        <v>4.3924215156270943E-2</v>
      </c>
      <c r="Q935" s="15">
        <v>8.5183999999999996E-2</v>
      </c>
      <c r="R935" s="13">
        <v>12028.333331</v>
      </c>
      <c r="S935" s="17">
        <f t="shared" si="200"/>
        <v>1024.621546467904</v>
      </c>
      <c r="T935" s="16">
        <f t="shared" si="201"/>
        <v>528.33510120218921</v>
      </c>
      <c r="U935" s="14">
        <v>0</v>
      </c>
      <c r="V935" s="15">
        <v>0</v>
      </c>
      <c r="W935" s="13">
        <v>1663.6094444444443</v>
      </c>
      <c r="X935" s="17">
        <f t="shared" si="202"/>
        <v>0</v>
      </c>
      <c r="Y935" s="16">
        <f t="shared" si="203"/>
        <v>0</v>
      </c>
      <c r="Z935" s="14">
        <v>0.92</v>
      </c>
      <c r="AA935" s="15">
        <v>0.76944363175231667</v>
      </c>
      <c r="AB935" s="13">
        <v>10950.048147261994</v>
      </c>
      <c r="AC935" s="16">
        <f t="shared" si="204"/>
        <v>8425.4448142919955</v>
      </c>
      <c r="AD935" s="16">
        <f t="shared" si="205"/>
        <v>10074.044295481035</v>
      </c>
      <c r="AE935" s="14">
        <v>8.3299999999999999E-2</v>
      </c>
      <c r="AF935" s="14">
        <v>1.3333333333E-2</v>
      </c>
      <c r="AG935" s="22">
        <v>75</v>
      </c>
      <c r="AH935" s="17">
        <f t="shared" si="206"/>
        <v>0.999999999975</v>
      </c>
      <c r="AI935" s="17">
        <f t="shared" si="207"/>
        <v>6.2474999999999996</v>
      </c>
      <c r="AJ935" s="14">
        <v>0.01</v>
      </c>
      <c r="AK935" s="15">
        <v>0</v>
      </c>
      <c r="AL935" s="21">
        <v>94.649147500044165</v>
      </c>
      <c r="AM935" s="16">
        <f t="shared" si="208"/>
        <v>0</v>
      </c>
      <c r="AN935" s="16">
        <f t="shared" si="209"/>
        <v>0.94649147500044162</v>
      </c>
      <c r="AO935" s="27">
        <v>0.44253555567130048</v>
      </c>
      <c r="AP935" s="27">
        <v>0.3461111796871667</v>
      </c>
    </row>
    <row r="936" spans="1:42" customFormat="1" x14ac:dyDescent="0.25">
      <c r="A936" t="str">
        <f t="shared" si="210"/>
        <v>46235ColombiaEpsonEpson</v>
      </c>
      <c r="B936" t="str">
        <f t="shared" si="197"/>
        <v>46235ColombiaEpson</v>
      </c>
      <c r="C936" s="11">
        <v>46235</v>
      </c>
      <c r="D936" s="12" t="s">
        <v>18</v>
      </c>
      <c r="E936" s="12" t="s">
        <v>227</v>
      </c>
      <c r="F936" s="12" t="s">
        <v>101</v>
      </c>
      <c r="G936" s="12" t="s">
        <v>101</v>
      </c>
      <c r="H936" s="12" t="s">
        <v>41</v>
      </c>
      <c r="I936" s="12" t="s">
        <v>42</v>
      </c>
      <c r="J936" s="13">
        <v>7127.600000000004</v>
      </c>
      <c r="K936" s="14">
        <v>0.12273231118978248</v>
      </c>
      <c r="L936" s="14">
        <v>0.14890100000000001</v>
      </c>
      <c r="M936" s="16">
        <v>6697.2166639999996</v>
      </c>
      <c r="N936" s="17">
        <f t="shared" si="198"/>
        <v>997.22225848626397</v>
      </c>
      <c r="O936" s="16">
        <f t="shared" si="199"/>
        <v>821.96487971144484</v>
      </c>
      <c r="P936" s="14">
        <v>2.4750000000000005E-2</v>
      </c>
      <c r="Q936" s="15">
        <v>9.946E-3</v>
      </c>
      <c r="R936" s="13">
        <v>7040.2166639999996</v>
      </c>
      <c r="S936" s="17">
        <f t="shared" si="200"/>
        <v>70.021994940143998</v>
      </c>
      <c r="T936" s="16">
        <f t="shared" si="201"/>
        <v>174.24536243400001</v>
      </c>
      <c r="U936" s="14">
        <v>0.16634494787764431</v>
      </c>
      <c r="V936" s="15">
        <v>0.12821334994739905</v>
      </c>
      <c r="W936" s="13">
        <v>5261.0486111111113</v>
      </c>
      <c r="X936" s="17">
        <f t="shared" si="202"/>
        <v>674.53666666666663</v>
      </c>
      <c r="Y936" s="16">
        <f t="shared" si="203"/>
        <v>875.14885699703086</v>
      </c>
      <c r="Z936" s="14">
        <v>0.65280000000000005</v>
      </c>
      <c r="AA936" s="15">
        <v>0.55957461179678747</v>
      </c>
      <c r="AB936" s="13">
        <v>7127.600000000004</v>
      </c>
      <c r="AC936" s="16">
        <f t="shared" si="204"/>
        <v>3988.4240030427845</v>
      </c>
      <c r="AD936" s="16">
        <f t="shared" si="205"/>
        <v>4652.8972800000029</v>
      </c>
      <c r="AE936" s="14">
        <v>2.9700000000000001E-2</v>
      </c>
      <c r="AF936" s="14">
        <v>4.5454545454000003E-2</v>
      </c>
      <c r="AG936" s="22">
        <v>44</v>
      </c>
      <c r="AH936" s="17">
        <f t="shared" si="206"/>
        <v>1.9999999999760001</v>
      </c>
      <c r="AI936" s="17">
        <f t="shared" si="207"/>
        <v>1.3068</v>
      </c>
      <c r="AJ936" s="14">
        <v>0.01</v>
      </c>
      <c r="AK936" s="15">
        <v>5.4504483719930415E-3</v>
      </c>
      <c r="AL936" s="21">
        <v>55.364364708351246</v>
      </c>
      <c r="AM936" s="16">
        <f t="shared" si="208"/>
        <v>0.30176061149106204</v>
      </c>
      <c r="AN936" s="16">
        <f t="shared" si="209"/>
        <v>0.55364364708351244</v>
      </c>
      <c r="AO936" s="27">
        <v>0.24165619841763353</v>
      </c>
      <c r="AP936" s="27">
        <v>0.21134748773379156</v>
      </c>
    </row>
    <row r="937" spans="1:42" customFormat="1" x14ac:dyDescent="0.25">
      <c r="A937" t="str">
        <f t="shared" si="210"/>
        <v>46235ColombiaExtended Stay AmericaESA Management LLC</v>
      </c>
      <c r="B937" t="str">
        <f t="shared" si="197"/>
        <v>46235ColombiaESA Management LLC</v>
      </c>
      <c r="C937" s="11">
        <v>46235</v>
      </c>
      <c r="D937" s="12" t="s">
        <v>18</v>
      </c>
      <c r="E937" s="12" t="s">
        <v>227</v>
      </c>
      <c r="F937" s="12" t="s">
        <v>102</v>
      </c>
      <c r="G937" s="12" t="s">
        <v>103</v>
      </c>
      <c r="H937" s="12" t="s">
        <v>28</v>
      </c>
      <c r="I937" s="12" t="s">
        <v>29</v>
      </c>
      <c r="J937" s="13">
        <v>2689.6899999999991</v>
      </c>
      <c r="K937" s="14">
        <v>8.7214E-2</v>
      </c>
      <c r="L937" s="14">
        <v>0.13967399999999999</v>
      </c>
      <c r="M937" s="16">
        <v>2620.0333230000001</v>
      </c>
      <c r="N937" s="17">
        <f t="shared" si="198"/>
        <v>365.95053435670201</v>
      </c>
      <c r="O937" s="16">
        <f t="shared" si="199"/>
        <v>228.50358623212202</v>
      </c>
      <c r="P937" s="14">
        <v>1.6037035883151429E-2</v>
      </c>
      <c r="Q937" s="15">
        <v>2.1471000000000001E-2</v>
      </c>
      <c r="R937" s="13">
        <v>2631.5333230000001</v>
      </c>
      <c r="S937" s="17">
        <f t="shared" si="200"/>
        <v>56.501651978133005</v>
      </c>
      <c r="T937" s="16">
        <f t="shared" si="201"/>
        <v>42.201994328659723</v>
      </c>
      <c r="U937" s="14">
        <v>7.8136853041265733E-2</v>
      </c>
      <c r="V937" s="15">
        <v>0.13423974985060658</v>
      </c>
      <c r="W937" s="13">
        <v>5337.7880555555557</v>
      </c>
      <c r="X937" s="17">
        <f t="shared" si="202"/>
        <v>716.54333333333352</v>
      </c>
      <c r="Y937" s="16">
        <f t="shared" si="203"/>
        <v>417.077960862368</v>
      </c>
      <c r="Z937" s="14">
        <v>0.70340000000000003</v>
      </c>
      <c r="AA937" s="15">
        <v>0.75537899865721869</v>
      </c>
      <c r="AB937" s="13">
        <v>2689.6899999999991</v>
      </c>
      <c r="AC937" s="16">
        <f t="shared" si="204"/>
        <v>2031.7353388983338</v>
      </c>
      <c r="AD937" s="16">
        <f t="shared" si="205"/>
        <v>1891.9279459999996</v>
      </c>
      <c r="AE937" s="14">
        <v>8.4699999999999998E-2</v>
      </c>
      <c r="AF937" s="14">
        <v>0</v>
      </c>
      <c r="AG937" s="22">
        <v>18</v>
      </c>
      <c r="AH937" s="17">
        <f t="shared" si="206"/>
        <v>0</v>
      </c>
      <c r="AI937" s="17">
        <f t="shared" si="207"/>
        <v>1.5246</v>
      </c>
      <c r="AJ937" s="14">
        <v>0.01</v>
      </c>
      <c r="AK937" s="15">
        <v>0</v>
      </c>
      <c r="AL937" s="21">
        <v>32.990001217444501</v>
      </c>
      <c r="AM937" s="16">
        <f t="shared" si="208"/>
        <v>0</v>
      </c>
      <c r="AN937" s="16">
        <f t="shared" si="209"/>
        <v>0.32990001217444503</v>
      </c>
      <c r="AO937" s="27">
        <v>0.22784395597813162</v>
      </c>
      <c r="AP937" s="27">
        <v>0.29259019638626654</v>
      </c>
    </row>
    <row r="938" spans="1:42" customFormat="1" x14ac:dyDescent="0.25">
      <c r="A938" t="str">
        <f t="shared" si="210"/>
        <v>46235PeruExtended Stay AmericaESA Management LLC</v>
      </c>
      <c r="B938" t="str">
        <f t="shared" si="197"/>
        <v>46235PeruESA Management LLC</v>
      </c>
      <c r="C938" s="11">
        <v>46235</v>
      </c>
      <c r="D938" s="12" t="s">
        <v>39</v>
      </c>
      <c r="E938" s="12" t="s">
        <v>227</v>
      </c>
      <c r="F938" s="12" t="s">
        <v>102</v>
      </c>
      <c r="G938" s="12" t="s">
        <v>103</v>
      </c>
      <c r="H938" s="12" t="s">
        <v>28</v>
      </c>
      <c r="I938" s="12" t="s">
        <v>29</v>
      </c>
      <c r="J938" s="13">
        <v>9938.7299999999959</v>
      </c>
      <c r="K938" s="14">
        <v>0.16114600000000001</v>
      </c>
      <c r="L938" s="14">
        <v>0.14422499999999999</v>
      </c>
      <c r="M938" s="16">
        <v>8805.1166659999999</v>
      </c>
      <c r="N938" s="17">
        <f t="shared" si="198"/>
        <v>1269.91795115385</v>
      </c>
      <c r="O938" s="16">
        <f t="shared" si="199"/>
        <v>1418.9093302592362</v>
      </c>
      <c r="P938" s="14">
        <v>7.2847608933289745E-2</v>
      </c>
      <c r="Q938" s="15">
        <v>2.9864000000000002E-2</v>
      </c>
      <c r="R938" s="13">
        <v>9451.3666659999999</v>
      </c>
      <c r="S938" s="17">
        <f t="shared" si="200"/>
        <v>282.25561411342403</v>
      </c>
      <c r="T938" s="16">
        <f t="shared" si="201"/>
        <v>688.50946276989851</v>
      </c>
      <c r="U938" s="14">
        <v>7.0705739309467941E-2</v>
      </c>
      <c r="V938" s="15">
        <v>0.13615940063533519</v>
      </c>
      <c r="W938" s="13">
        <v>8161.3086111111115</v>
      </c>
      <c r="X938" s="17">
        <f t="shared" si="202"/>
        <v>1111.2388888888888</v>
      </c>
      <c r="Y938" s="16">
        <f t="shared" si="203"/>
        <v>577.05135908133809</v>
      </c>
      <c r="Z938" s="14">
        <v>0.84179999999999999</v>
      </c>
      <c r="AA938" s="15">
        <v>0.82906467929001004</v>
      </c>
      <c r="AB938" s="13">
        <v>9938.7299999999959</v>
      </c>
      <c r="AC938" s="16">
        <f t="shared" si="204"/>
        <v>8239.8499999999985</v>
      </c>
      <c r="AD938" s="16">
        <f t="shared" si="205"/>
        <v>8366.422913999997</v>
      </c>
      <c r="AE938" s="14">
        <v>0.1416</v>
      </c>
      <c r="AF938" s="14">
        <v>0.105263157894</v>
      </c>
      <c r="AG938" s="22">
        <v>57</v>
      </c>
      <c r="AH938" s="17">
        <f t="shared" si="206"/>
        <v>5.9999999999579998</v>
      </c>
      <c r="AI938" s="17">
        <f t="shared" si="207"/>
        <v>8.071200000000001</v>
      </c>
      <c r="AJ938" s="14">
        <v>0.01</v>
      </c>
      <c r="AK938" s="15">
        <v>0</v>
      </c>
      <c r="AL938" s="21">
        <v>100.655638</v>
      </c>
      <c r="AM938" s="16">
        <f t="shared" si="208"/>
        <v>0</v>
      </c>
      <c r="AN938" s="16">
        <f t="shared" si="209"/>
        <v>1.0065563799999999</v>
      </c>
      <c r="AO938" s="27">
        <v>0.36424591805092288</v>
      </c>
      <c r="AP938" s="27">
        <v>0.44276039024018926</v>
      </c>
    </row>
    <row r="939" spans="1:42" customFormat="1" x14ac:dyDescent="0.25">
      <c r="A939" t="str">
        <f t="shared" si="210"/>
        <v>46235ColombiaFRISBY S.A.FRISBY S.A.</v>
      </c>
      <c r="B939" t="str">
        <f t="shared" si="197"/>
        <v>46235ColombiaFRISBY S.A.</v>
      </c>
      <c r="C939" s="11">
        <v>46235</v>
      </c>
      <c r="D939" s="12" t="s">
        <v>18</v>
      </c>
      <c r="E939" s="12" t="s">
        <v>227</v>
      </c>
      <c r="F939" s="12" t="s">
        <v>104</v>
      </c>
      <c r="G939" s="12" t="s">
        <v>104</v>
      </c>
      <c r="H939" s="12" t="s">
        <v>36</v>
      </c>
      <c r="I939" s="12" t="s">
        <v>37</v>
      </c>
      <c r="J939" s="13">
        <v>22050.14000000001</v>
      </c>
      <c r="K939" s="14">
        <v>9.8552476537299288E-2</v>
      </c>
      <c r="L939" s="14">
        <v>0.12722600000000001</v>
      </c>
      <c r="M939" s="16">
        <v>19012.983293000001</v>
      </c>
      <c r="N939" s="17">
        <f t="shared" si="198"/>
        <v>2418.9458124352182</v>
      </c>
      <c r="O939" s="16">
        <f t="shared" si="199"/>
        <v>1873.7765898874459</v>
      </c>
      <c r="P939" s="14">
        <v>2.4332010234557885E-2</v>
      </c>
      <c r="Q939" s="15">
        <v>4.5683000000000001E-2</v>
      </c>
      <c r="R939" s="13">
        <v>19873.483293000001</v>
      </c>
      <c r="S939" s="17">
        <f t="shared" si="200"/>
        <v>907.88033727411903</v>
      </c>
      <c r="T939" s="16">
        <f t="shared" si="201"/>
        <v>483.56179888159119</v>
      </c>
      <c r="U939" s="14">
        <v>0.1301129199490125</v>
      </c>
      <c r="V939" s="15">
        <v>0.20929258778090859</v>
      </c>
      <c r="W939" s="13">
        <v>11052.058333333334</v>
      </c>
      <c r="X939" s="17">
        <f t="shared" si="202"/>
        <v>2313.1138888888891</v>
      </c>
      <c r="Y939" s="16">
        <f t="shared" si="203"/>
        <v>1438.0155811968166</v>
      </c>
      <c r="Z939" s="14">
        <v>0.88</v>
      </c>
      <c r="AA939" s="15">
        <v>0.88132206655301659</v>
      </c>
      <c r="AB939" s="13">
        <v>22050.14000000001</v>
      </c>
      <c r="AC939" s="16">
        <f t="shared" si="204"/>
        <v>19433.274952583342</v>
      </c>
      <c r="AD939" s="16">
        <f t="shared" si="205"/>
        <v>19404.123200000009</v>
      </c>
      <c r="AE939" s="14">
        <v>5.04E-2</v>
      </c>
      <c r="AF939" s="14">
        <v>2.1978021978000001E-2</v>
      </c>
      <c r="AG939" s="22">
        <v>182</v>
      </c>
      <c r="AH939" s="17">
        <f t="shared" si="206"/>
        <v>3.9999999999960001</v>
      </c>
      <c r="AI939" s="17">
        <f t="shared" si="207"/>
        <v>9.1728000000000005</v>
      </c>
      <c r="AJ939" s="14">
        <v>0.01</v>
      </c>
      <c r="AK939" s="15">
        <v>1.9845720672938851E-2</v>
      </c>
      <c r="AL939" s="21">
        <v>116.10013247340667</v>
      </c>
      <c r="AM939" s="16">
        <f t="shared" si="208"/>
        <v>2.3040907991584261</v>
      </c>
      <c r="AN939" s="16">
        <f t="shared" si="209"/>
        <v>1.1610013247340667</v>
      </c>
      <c r="AO939" s="27">
        <v>0.33288074661689776</v>
      </c>
      <c r="AP939" s="27">
        <v>0.30715960024553479</v>
      </c>
    </row>
    <row r="940" spans="1:42" customFormat="1" x14ac:dyDescent="0.25">
      <c r="A940" t="str">
        <f t="shared" si="210"/>
        <v>46235ColombiaFundacion  Testamentaria Hosp. Pablo TobonHospital Pablo Tobon Uribe</v>
      </c>
      <c r="B940" t="str">
        <f t="shared" si="197"/>
        <v>46235ColombiaHospital Pablo Tobon Uribe</v>
      </c>
      <c r="C940" s="11">
        <v>46235</v>
      </c>
      <c r="D940" s="12" t="s">
        <v>18</v>
      </c>
      <c r="E940" s="12" t="s">
        <v>227</v>
      </c>
      <c r="F940" s="12" t="s">
        <v>105</v>
      </c>
      <c r="G940" s="12" t="s">
        <v>106</v>
      </c>
      <c r="H940" s="12" t="s">
        <v>36</v>
      </c>
      <c r="I940" s="12" t="s">
        <v>37</v>
      </c>
      <c r="J940" s="13">
        <v>3444.0558100000003</v>
      </c>
      <c r="K940" s="14">
        <v>8.0033000000000007E-2</v>
      </c>
      <c r="L940" s="14">
        <v>7.0587999999999998E-2</v>
      </c>
      <c r="M940" s="16">
        <v>2997.5166650000001</v>
      </c>
      <c r="N940" s="17">
        <f t="shared" si="198"/>
        <v>211.58870634902001</v>
      </c>
      <c r="O940" s="16">
        <f t="shared" si="199"/>
        <v>239.90025124994503</v>
      </c>
      <c r="P940" s="14">
        <v>1.0011771987089467E-2</v>
      </c>
      <c r="Q940" s="15">
        <v>2.7755999999999999E-2</v>
      </c>
      <c r="R940" s="13">
        <v>3345.5166650000001</v>
      </c>
      <c r="S940" s="17">
        <f t="shared" si="200"/>
        <v>92.858160553740007</v>
      </c>
      <c r="T940" s="16">
        <f t="shared" si="201"/>
        <v>33.494550028987973</v>
      </c>
      <c r="U940" s="14">
        <v>3.0013997983248764E-2</v>
      </c>
      <c r="V940" s="15">
        <v>2.1071499432093421E-2</v>
      </c>
      <c r="W940" s="13">
        <v>2836.4405555555554</v>
      </c>
      <c r="X940" s="17">
        <f t="shared" si="202"/>
        <v>59.768055555555634</v>
      </c>
      <c r="Y940" s="16">
        <f t="shared" si="203"/>
        <v>85.132921114049438</v>
      </c>
      <c r="Z940" s="14">
        <v>0.94</v>
      </c>
      <c r="AA940" s="15">
        <v>0.96970310129788484</v>
      </c>
      <c r="AB940" s="13">
        <v>3444.0558100000003</v>
      </c>
      <c r="AC940" s="16">
        <f t="shared" si="204"/>
        <v>3339.7115999999992</v>
      </c>
      <c r="AD940" s="16">
        <f t="shared" si="205"/>
        <v>3237.4124614000002</v>
      </c>
      <c r="AE940" s="14">
        <v>2.4E-2</v>
      </c>
      <c r="AF940" s="14">
        <v>0</v>
      </c>
      <c r="AG940" s="22">
        <v>23</v>
      </c>
      <c r="AH940" s="17">
        <f t="shared" si="206"/>
        <v>0</v>
      </c>
      <c r="AI940" s="17">
        <f t="shared" si="207"/>
        <v>0.55200000000000005</v>
      </c>
      <c r="AJ940" s="14">
        <v>0.01</v>
      </c>
      <c r="AK940" s="15">
        <v>0</v>
      </c>
      <c r="AL940" s="21">
        <v>14.608932139861253</v>
      </c>
      <c r="AM940" s="16">
        <f t="shared" si="208"/>
        <v>0</v>
      </c>
      <c r="AN940" s="16">
        <f t="shared" si="209"/>
        <v>0.14608932139861253</v>
      </c>
      <c r="AO940" s="27">
        <v>0.20405134342879039</v>
      </c>
      <c r="AP940" s="27">
        <v>0.20860803080506635</v>
      </c>
    </row>
    <row r="941" spans="1:42" customFormat="1" x14ac:dyDescent="0.25">
      <c r="A941" t="str">
        <f t="shared" si="210"/>
        <v>46235ColombiaFundacion Santafe de Bogota - Hospital UniversitarioFundacion Santafe de Bogota</v>
      </c>
      <c r="B941" t="str">
        <f t="shared" si="197"/>
        <v>46235ColombiaFundacion Santafe de Bogota</v>
      </c>
      <c r="C941" s="11">
        <v>46235</v>
      </c>
      <c r="D941" s="12" t="s">
        <v>18</v>
      </c>
      <c r="E941" s="12" t="s">
        <v>227</v>
      </c>
      <c r="F941" s="12" t="s">
        <v>107</v>
      </c>
      <c r="G941" s="12" t="s">
        <v>108</v>
      </c>
      <c r="H941" s="12" t="s">
        <v>36</v>
      </c>
      <c r="I941" s="12" t="s">
        <v>37</v>
      </c>
      <c r="J941" s="13">
        <v>12256.999999888007</v>
      </c>
      <c r="K941" s="14">
        <v>0.124334</v>
      </c>
      <c r="L941" s="14">
        <v>9.2993000000000006E-2</v>
      </c>
      <c r="M941" s="16">
        <v>11203.75</v>
      </c>
      <c r="N941" s="17">
        <f t="shared" si="198"/>
        <v>1041.8703237500001</v>
      </c>
      <c r="O941" s="16">
        <f t="shared" si="199"/>
        <v>1393.0070525000001</v>
      </c>
      <c r="P941" s="14">
        <v>1.7481425255813275E-2</v>
      </c>
      <c r="Q941" s="15">
        <v>2.6875E-2</v>
      </c>
      <c r="R941" s="13">
        <v>12357.75</v>
      </c>
      <c r="S941" s="17">
        <f t="shared" si="200"/>
        <v>332.11453124999997</v>
      </c>
      <c r="T941" s="16">
        <f t="shared" si="201"/>
        <v>216.03108295502651</v>
      </c>
      <c r="U941" s="14">
        <v>0</v>
      </c>
      <c r="V941" s="15">
        <v>0</v>
      </c>
      <c r="W941" s="13">
        <v>7454.5169444444446</v>
      </c>
      <c r="X941" s="17">
        <f t="shared" si="202"/>
        <v>0</v>
      </c>
      <c r="Y941" s="16">
        <f t="shared" si="203"/>
        <v>0</v>
      </c>
      <c r="Z941" s="14">
        <v>0.98</v>
      </c>
      <c r="AA941" s="15">
        <v>0.98221424495080412</v>
      </c>
      <c r="AB941" s="13">
        <v>12256.999999888007</v>
      </c>
      <c r="AC941" s="16">
        <f t="shared" si="204"/>
        <v>12039.000000252005</v>
      </c>
      <c r="AD941" s="16">
        <f t="shared" si="205"/>
        <v>12011.859999890246</v>
      </c>
      <c r="AE941" s="14">
        <v>3.4200000000000001E-2</v>
      </c>
      <c r="AF941" s="14">
        <v>1.2048192770999999E-2</v>
      </c>
      <c r="AG941" s="22">
        <v>83</v>
      </c>
      <c r="AH941" s="17">
        <f t="shared" si="206"/>
        <v>0.99999999999299993</v>
      </c>
      <c r="AI941" s="17">
        <f t="shared" si="207"/>
        <v>2.8386</v>
      </c>
      <c r="AJ941" s="14">
        <v>0.01</v>
      </c>
      <c r="AK941" s="15">
        <v>0</v>
      </c>
      <c r="AL941" s="21">
        <v>64.156717216807579</v>
      </c>
      <c r="AM941" s="16">
        <f t="shared" si="208"/>
        <v>0</v>
      </c>
      <c r="AN941" s="16">
        <f t="shared" si="209"/>
        <v>0.64156717216807579</v>
      </c>
      <c r="AO941" s="27">
        <v>0.33709598040044264</v>
      </c>
      <c r="AP941" s="27">
        <v>0.36491268597244836</v>
      </c>
    </row>
    <row r="942" spans="1:42" customFormat="1" x14ac:dyDescent="0.25">
      <c r="A942" t="str">
        <f t="shared" si="210"/>
        <v>46235ColombiaGeneral Motors Corp.General Motors</v>
      </c>
      <c r="B942" t="str">
        <f t="shared" si="197"/>
        <v>46235ColombiaGeneral Motors</v>
      </c>
      <c r="C942" s="11">
        <v>46235</v>
      </c>
      <c r="D942" s="12" t="s">
        <v>18</v>
      </c>
      <c r="E942" s="12" t="s">
        <v>227</v>
      </c>
      <c r="F942" s="12" t="s">
        <v>109</v>
      </c>
      <c r="G942" s="12" t="s">
        <v>110</v>
      </c>
      <c r="H942" s="12" t="s">
        <v>36</v>
      </c>
      <c r="I942" s="12" t="s">
        <v>37</v>
      </c>
      <c r="J942" s="13">
        <v>33395.420000000064</v>
      </c>
      <c r="K942" s="14">
        <v>0.13613697737043939</v>
      </c>
      <c r="L942" s="14">
        <v>0.13744200000000001</v>
      </c>
      <c r="M942" s="16">
        <v>30882.916666000001</v>
      </c>
      <c r="N942" s="17">
        <f t="shared" si="198"/>
        <v>4244.6098324083723</v>
      </c>
      <c r="O942" s="16">
        <f t="shared" si="199"/>
        <v>4204.3069272924076</v>
      </c>
      <c r="P942" s="14">
        <v>2.7845161336703551E-2</v>
      </c>
      <c r="Q942" s="15">
        <v>2.6192E-2</v>
      </c>
      <c r="R942" s="13">
        <v>34005.916665999997</v>
      </c>
      <c r="S942" s="17">
        <f t="shared" si="200"/>
        <v>890.6829693158719</v>
      </c>
      <c r="T942" s="16">
        <f t="shared" si="201"/>
        <v>946.90023596726598</v>
      </c>
      <c r="U942" s="14">
        <v>9.5589769844728764E-2</v>
      </c>
      <c r="V942" s="15">
        <v>0.13129300088810505</v>
      </c>
      <c r="W942" s="13">
        <v>20424.885000000002</v>
      </c>
      <c r="X942" s="17">
        <f t="shared" si="202"/>
        <v>2681.6444444444437</v>
      </c>
      <c r="Y942" s="16">
        <f t="shared" si="203"/>
        <v>1952.410056255053</v>
      </c>
      <c r="Z942" s="14">
        <v>0.89</v>
      </c>
      <c r="AA942" s="15">
        <v>0.93071714624340529</v>
      </c>
      <c r="AB942" s="13">
        <v>33395.420000000064</v>
      </c>
      <c r="AC942" s="16">
        <f t="shared" si="204"/>
        <v>31081.690000000002</v>
      </c>
      <c r="AD942" s="16">
        <f t="shared" si="205"/>
        <v>29721.923800000059</v>
      </c>
      <c r="AE942" s="14">
        <v>5.2200000000000003E-2</v>
      </c>
      <c r="AF942" s="14">
        <v>3.3980582523999998E-2</v>
      </c>
      <c r="AG942" s="22">
        <v>206</v>
      </c>
      <c r="AH942" s="17">
        <f t="shared" si="206"/>
        <v>6.9999999999439995</v>
      </c>
      <c r="AI942" s="17">
        <f t="shared" si="207"/>
        <v>10.753200000000001</v>
      </c>
      <c r="AJ942" s="14">
        <v>0.01</v>
      </c>
      <c r="AK942" s="15">
        <v>5.1642748604092969E-4</v>
      </c>
      <c r="AL942" s="21">
        <v>250.48164854522915</v>
      </c>
      <c r="AM942" s="16">
        <f t="shared" si="208"/>
        <v>0.12935560805760038</v>
      </c>
      <c r="AN942" s="16">
        <f t="shared" si="209"/>
        <v>2.5048164854522916</v>
      </c>
      <c r="AO942" s="27">
        <v>0.35192183889505019</v>
      </c>
      <c r="AP942" s="27">
        <v>0.47587679963866425</v>
      </c>
    </row>
    <row r="943" spans="1:42" customFormat="1" x14ac:dyDescent="0.25">
      <c r="A943" t="str">
        <f t="shared" si="210"/>
        <v>46235PeruGoFundMeGoFundMe</v>
      </c>
      <c r="B943" t="str">
        <f t="shared" si="197"/>
        <v>46235PeruGoFundMe</v>
      </c>
      <c r="C943" s="11">
        <v>46235</v>
      </c>
      <c r="D943" s="12" t="s">
        <v>39</v>
      </c>
      <c r="E943" s="12" t="s">
        <v>227</v>
      </c>
      <c r="F943" s="12" t="s">
        <v>111</v>
      </c>
      <c r="G943" s="12" t="s">
        <v>111</v>
      </c>
      <c r="H943" s="12" t="s">
        <v>32</v>
      </c>
      <c r="I943" s="12" t="s">
        <v>33</v>
      </c>
      <c r="J943" s="13">
        <v>15915.009999999995</v>
      </c>
      <c r="K943" s="14">
        <v>0.12206500000000001</v>
      </c>
      <c r="L943" s="14">
        <v>0.151756</v>
      </c>
      <c r="M943" s="16">
        <v>14855.005832000001</v>
      </c>
      <c r="N943" s="17">
        <f t="shared" si="198"/>
        <v>2254.3362650409922</v>
      </c>
      <c r="O943" s="16">
        <f t="shared" si="199"/>
        <v>1813.2762868830803</v>
      </c>
      <c r="P943" s="14">
        <v>3.2669754458576034E-2</v>
      </c>
      <c r="Q943" s="15">
        <v>2.869E-2</v>
      </c>
      <c r="R943" s="13">
        <v>15249</v>
      </c>
      <c r="S943" s="17">
        <f t="shared" si="200"/>
        <v>437.49381</v>
      </c>
      <c r="T943" s="16">
        <f t="shared" si="201"/>
        <v>498.18108573882591</v>
      </c>
      <c r="U943" s="14">
        <v>9.3151137816204987E-2</v>
      </c>
      <c r="V943" s="15">
        <v>0.10937042757002965</v>
      </c>
      <c r="W943" s="13">
        <v>13476.1875</v>
      </c>
      <c r="X943" s="17">
        <f t="shared" si="202"/>
        <v>1473.8963888888891</v>
      </c>
      <c r="Y943" s="16">
        <f t="shared" si="203"/>
        <v>1255.322199049519</v>
      </c>
      <c r="Z943" s="14">
        <v>0.9587</v>
      </c>
      <c r="AA943" s="15">
        <v>0.95699719949908946</v>
      </c>
      <c r="AB943" s="13">
        <v>15915.009999999995</v>
      </c>
      <c r="AC943" s="16">
        <f t="shared" si="204"/>
        <v>15230.619999999999</v>
      </c>
      <c r="AD943" s="16">
        <f t="shared" si="205"/>
        <v>15257.720086999994</v>
      </c>
      <c r="AE943" s="14">
        <v>4.7800000000000002E-2</v>
      </c>
      <c r="AF943" s="14">
        <v>1.0869565217000001E-2</v>
      </c>
      <c r="AG943" s="22">
        <v>92</v>
      </c>
      <c r="AH943" s="17">
        <f t="shared" si="206"/>
        <v>0.99999999996400002</v>
      </c>
      <c r="AI943" s="17">
        <f t="shared" si="207"/>
        <v>4.3976000000000006</v>
      </c>
      <c r="AJ943" s="14">
        <v>0.01</v>
      </c>
      <c r="AK943" s="15">
        <v>0</v>
      </c>
      <c r="AL943" s="21">
        <v>190.18712149999999</v>
      </c>
      <c r="AM943" s="16">
        <f t="shared" si="208"/>
        <v>0</v>
      </c>
      <c r="AN943" s="16">
        <f t="shared" si="209"/>
        <v>1.9018712149999999</v>
      </c>
      <c r="AO943" s="27">
        <v>0.40934437942369528</v>
      </c>
      <c r="AP943" s="27">
        <v>0.48664453429943005</v>
      </c>
    </row>
    <row r="944" spans="1:42" customFormat="1" x14ac:dyDescent="0.25">
      <c r="A944" t="str">
        <f t="shared" si="210"/>
        <v>46235ColombiaGRUPO BANCOLOMBIABancolombia</v>
      </c>
      <c r="B944" t="str">
        <f t="shared" si="197"/>
        <v>46235ColombiaBancolombia</v>
      </c>
      <c r="C944" s="11">
        <v>46235</v>
      </c>
      <c r="D944" s="12" t="s">
        <v>18</v>
      </c>
      <c r="E944" s="12" t="s">
        <v>227</v>
      </c>
      <c r="F944" s="12" t="s">
        <v>112</v>
      </c>
      <c r="G944" s="12" t="s">
        <v>113</v>
      </c>
      <c r="H944" s="12" t="s">
        <v>36</v>
      </c>
      <c r="I944" s="12" t="s">
        <v>37</v>
      </c>
      <c r="J944" s="13">
        <v>215587.29826478299</v>
      </c>
      <c r="K944" s="14">
        <v>0.15046103606530026</v>
      </c>
      <c r="L944" s="14">
        <v>0.178564</v>
      </c>
      <c r="M944" s="16">
        <v>215696.81662200001</v>
      </c>
      <c r="N944" s="17">
        <f t="shared" si="198"/>
        <v>38515.686363290813</v>
      </c>
      <c r="O944" s="16">
        <f t="shared" si="199"/>
        <v>32453.9665049332</v>
      </c>
      <c r="P944" s="14">
        <v>4.2422938806973592E-2</v>
      </c>
      <c r="Q944" s="15">
        <v>5.8573E-2</v>
      </c>
      <c r="R944" s="13">
        <v>220478.56662200001</v>
      </c>
      <c r="S944" s="17">
        <f t="shared" si="200"/>
        <v>12914.091082750407</v>
      </c>
      <c r="T944" s="16">
        <f t="shared" si="201"/>
        <v>9353.3487400543563</v>
      </c>
      <c r="U944" s="14">
        <v>0.11818797974109224</v>
      </c>
      <c r="V944" s="15">
        <v>0.12867039766060434</v>
      </c>
      <c r="W944" s="13">
        <v>106394.05</v>
      </c>
      <c r="X944" s="17">
        <f t="shared" si="202"/>
        <v>13689.764722222222</v>
      </c>
      <c r="Y944" s="16">
        <f t="shared" si="203"/>
        <v>12574.497825972756</v>
      </c>
      <c r="Z944" s="14">
        <v>0.78269999999999995</v>
      </c>
      <c r="AA944" s="15">
        <v>0.83364204690676991</v>
      </c>
      <c r="AB944" s="13">
        <v>215587.29826478299</v>
      </c>
      <c r="AC944" s="16">
        <f t="shared" si="204"/>
        <v>179722.63661255402</v>
      </c>
      <c r="AD944" s="16">
        <f t="shared" si="205"/>
        <v>168740.17835184565</v>
      </c>
      <c r="AE944" s="14">
        <v>5.8400000000000001E-2</v>
      </c>
      <c r="AF944" s="14">
        <v>4.2595019658999998E-2</v>
      </c>
      <c r="AG944" s="22">
        <v>1526</v>
      </c>
      <c r="AH944" s="17">
        <f t="shared" si="206"/>
        <v>64.999999999633999</v>
      </c>
      <c r="AI944" s="17">
        <f t="shared" si="207"/>
        <v>89.118399999999994</v>
      </c>
      <c r="AJ944" s="14">
        <v>0.01</v>
      </c>
      <c r="AK944" s="15">
        <v>0</v>
      </c>
      <c r="AL944" s="21">
        <v>1167.3237035099958</v>
      </c>
      <c r="AM944" s="16">
        <f t="shared" si="208"/>
        <v>0</v>
      </c>
      <c r="AN944" s="16">
        <f t="shared" si="209"/>
        <v>11.673237035099957</v>
      </c>
      <c r="AO944" s="27">
        <v>0.28695056869710156</v>
      </c>
      <c r="AP944" s="27">
        <v>0.26638149146582302</v>
      </c>
    </row>
    <row r="945" spans="1:42" customFormat="1" x14ac:dyDescent="0.25">
      <c r="A945" t="str">
        <f t="shared" si="210"/>
        <v>46235ColombiaGRUPO INVERSURAARP SURA</v>
      </c>
      <c r="B945" t="str">
        <f t="shared" si="197"/>
        <v>46235ColombiaARP SURA</v>
      </c>
      <c r="C945" s="11">
        <v>46235</v>
      </c>
      <c r="D945" s="12" t="s">
        <v>18</v>
      </c>
      <c r="E945" s="12" t="s">
        <v>227</v>
      </c>
      <c r="F945" s="12" t="s">
        <v>114</v>
      </c>
      <c r="G945" s="12" t="s">
        <v>115</v>
      </c>
      <c r="H945" s="12" t="s">
        <v>36</v>
      </c>
      <c r="I945" s="12" t="s">
        <v>37</v>
      </c>
      <c r="J945" s="13">
        <v>75674.445831068006</v>
      </c>
      <c r="K945" s="14">
        <v>0.10857821191161617</v>
      </c>
      <c r="L945" s="14">
        <v>9.8738000000000006E-2</v>
      </c>
      <c r="M945" s="16">
        <v>70800.166664000004</v>
      </c>
      <c r="N945" s="17">
        <f t="shared" si="198"/>
        <v>6990.6668560700327</v>
      </c>
      <c r="O945" s="16">
        <f t="shared" si="199"/>
        <v>7687.3554994215347</v>
      </c>
      <c r="P945" s="14">
        <v>1.0579385090891196E-2</v>
      </c>
      <c r="Q945" s="15">
        <v>1.6330999999999998E-2</v>
      </c>
      <c r="R945" s="13">
        <v>73467.666664000004</v>
      </c>
      <c r="S945" s="17">
        <f t="shared" si="200"/>
        <v>1199.800464289784</v>
      </c>
      <c r="T945" s="16">
        <f t="shared" si="201"/>
        <v>777.24273736768578</v>
      </c>
      <c r="U945" s="14">
        <v>0</v>
      </c>
      <c r="V945" s="15">
        <v>0</v>
      </c>
      <c r="W945" s="13">
        <v>67627.236388888894</v>
      </c>
      <c r="X945" s="17">
        <f t="shared" si="202"/>
        <v>0</v>
      </c>
      <c r="Y945" s="16">
        <f t="shared" si="203"/>
        <v>0</v>
      </c>
      <c r="Z945" s="14">
        <v>0.98499999999999999</v>
      </c>
      <c r="AA945" s="15">
        <v>0.98824570183264138</v>
      </c>
      <c r="AB945" s="13">
        <v>75674.445831068006</v>
      </c>
      <c r="AC945" s="16">
        <f t="shared" si="204"/>
        <v>74784.94583112</v>
      </c>
      <c r="AD945" s="16">
        <f t="shared" si="205"/>
        <v>74539.329143601979</v>
      </c>
      <c r="AE945" s="14">
        <v>3.6600000000000001E-2</v>
      </c>
      <c r="AF945" s="14">
        <v>3.7174721179999998E-3</v>
      </c>
      <c r="AG945" s="22">
        <v>538</v>
      </c>
      <c r="AH945" s="17">
        <f t="shared" si="206"/>
        <v>1.9999999994839999</v>
      </c>
      <c r="AI945" s="17">
        <f t="shared" si="207"/>
        <v>19.690799999999999</v>
      </c>
      <c r="AJ945" s="14">
        <v>0.01</v>
      </c>
      <c r="AK945" s="15">
        <v>0</v>
      </c>
      <c r="AL945" s="21">
        <v>463.31887351099175</v>
      </c>
      <c r="AM945" s="16">
        <f t="shared" si="208"/>
        <v>0</v>
      </c>
      <c r="AN945" s="16">
        <f t="shared" si="209"/>
        <v>4.6331887351099175</v>
      </c>
      <c r="AO945" s="27">
        <v>0.33590106742648951</v>
      </c>
      <c r="AP945" s="27">
        <v>0.40064337417693202</v>
      </c>
    </row>
    <row r="946" spans="1:42" customFormat="1" x14ac:dyDescent="0.25">
      <c r="A946" t="str">
        <f t="shared" si="210"/>
        <v>46235ColombiaGRUPO INVERSURAEPS SURA</v>
      </c>
      <c r="B946" t="str">
        <f t="shared" si="197"/>
        <v>46235ColombiaEPS SURA</v>
      </c>
      <c r="C946" s="11">
        <v>46235</v>
      </c>
      <c r="D946" s="12" t="s">
        <v>18</v>
      </c>
      <c r="E946" s="12" t="s">
        <v>227</v>
      </c>
      <c r="F946" s="12" t="s">
        <v>114</v>
      </c>
      <c r="G946" s="12" t="s">
        <v>116</v>
      </c>
      <c r="H946" s="12" t="s">
        <v>36</v>
      </c>
      <c r="I946" s="12" t="s">
        <v>37</v>
      </c>
      <c r="J946" s="13">
        <v>132517.33132056904</v>
      </c>
      <c r="K946" s="14">
        <v>0.13390573642822506</v>
      </c>
      <c r="L946" s="14">
        <v>0.12532399999999999</v>
      </c>
      <c r="M946" s="16">
        <v>118677.99999900001</v>
      </c>
      <c r="N946" s="17">
        <f t="shared" si="198"/>
        <v>14873.201671874676</v>
      </c>
      <c r="O946" s="16">
        <f t="shared" si="199"/>
        <v>15891.664987694989</v>
      </c>
      <c r="P946" s="14">
        <v>2.3829359991794558E-2</v>
      </c>
      <c r="Q946" s="15">
        <v>2.1843999999999999E-2</v>
      </c>
      <c r="R946" s="13">
        <v>121573.99999900001</v>
      </c>
      <c r="S946" s="17">
        <f t="shared" si="200"/>
        <v>2655.6624559781562</v>
      </c>
      <c r="T946" s="16">
        <f t="shared" si="201"/>
        <v>2897.0306116186025</v>
      </c>
      <c r="U946" s="14">
        <v>0</v>
      </c>
      <c r="V946" s="15">
        <v>0</v>
      </c>
      <c r="W946" s="13">
        <v>114382.75083333332</v>
      </c>
      <c r="X946" s="17">
        <f t="shared" si="202"/>
        <v>0</v>
      </c>
      <c r="Y946" s="16">
        <f t="shared" si="203"/>
        <v>0</v>
      </c>
      <c r="Z946" s="14">
        <v>0.98</v>
      </c>
      <c r="AA946" s="15">
        <v>0.98165266873973289</v>
      </c>
      <c r="AB946" s="13">
        <v>132517.33132056904</v>
      </c>
      <c r="AC946" s="16">
        <f t="shared" si="204"/>
        <v>130085.99194510399</v>
      </c>
      <c r="AD946" s="16">
        <f t="shared" si="205"/>
        <v>129866.98469415765</v>
      </c>
      <c r="AE946" s="14">
        <v>6.3299999999999995E-2</v>
      </c>
      <c r="AF946" s="14">
        <v>3.8784067084999999E-2</v>
      </c>
      <c r="AG946" s="22">
        <v>954</v>
      </c>
      <c r="AH946" s="17">
        <f t="shared" si="206"/>
        <v>36.999999999090001</v>
      </c>
      <c r="AI946" s="17">
        <f t="shared" si="207"/>
        <v>60.388199999999998</v>
      </c>
      <c r="AJ946" s="14">
        <v>0.01</v>
      </c>
      <c r="AK946" s="15">
        <v>0</v>
      </c>
      <c r="AL946" s="21">
        <v>816.56305944890835</v>
      </c>
      <c r="AM946" s="16">
        <f t="shared" si="208"/>
        <v>0</v>
      </c>
      <c r="AN946" s="16">
        <f t="shared" si="209"/>
        <v>8.1656305944890839</v>
      </c>
      <c r="AO946" s="27">
        <v>0.33590106742648951</v>
      </c>
      <c r="AP946" s="27">
        <v>0.31157131159655782</v>
      </c>
    </row>
    <row r="947" spans="1:42" customFormat="1" x14ac:dyDescent="0.25">
      <c r="A947" t="str">
        <f t="shared" si="210"/>
        <v>46235ColombiaGRUPO INVERSURAIPS SURA</v>
      </c>
      <c r="B947" t="str">
        <f t="shared" si="197"/>
        <v>46235ColombiaIPS SURA</v>
      </c>
      <c r="C947" s="11">
        <v>46235</v>
      </c>
      <c r="D947" s="12" t="s">
        <v>18</v>
      </c>
      <c r="E947" s="12" t="s">
        <v>227</v>
      </c>
      <c r="F947" s="12" t="s">
        <v>114</v>
      </c>
      <c r="G947" s="12" t="s">
        <v>117</v>
      </c>
      <c r="H947" s="12" t="s">
        <v>36</v>
      </c>
      <c r="I947" s="12" t="s">
        <v>37</v>
      </c>
      <c r="J947" s="13">
        <v>107688.105359094</v>
      </c>
      <c r="K947" s="14">
        <v>9.4447664083725763E-2</v>
      </c>
      <c r="L947" s="14">
        <v>8.1499000000000002E-2</v>
      </c>
      <c r="M947" s="16">
        <v>98216.533320000002</v>
      </c>
      <c r="N947" s="17">
        <f t="shared" si="198"/>
        <v>8004.5492490466804</v>
      </c>
      <c r="O947" s="16">
        <f t="shared" si="199"/>
        <v>9276.3221464754188</v>
      </c>
      <c r="P947" s="14">
        <v>1.2737107449517244E-2</v>
      </c>
      <c r="Q947" s="15">
        <v>1.1015E-2</v>
      </c>
      <c r="R947" s="13">
        <v>101395.78332</v>
      </c>
      <c r="S947" s="17">
        <f t="shared" si="200"/>
        <v>1116.8745532698001</v>
      </c>
      <c r="T947" s="16">
        <f t="shared" si="201"/>
        <v>1291.4889870748084</v>
      </c>
      <c r="U947" s="14">
        <v>0</v>
      </c>
      <c r="V947" s="15">
        <v>0</v>
      </c>
      <c r="W947" s="13">
        <v>94526.672777777771</v>
      </c>
      <c r="X947" s="17">
        <f t="shared" si="202"/>
        <v>0</v>
      </c>
      <c r="Y947" s="16">
        <f t="shared" si="203"/>
        <v>0</v>
      </c>
      <c r="Z947" s="14">
        <v>0.98499999999999999</v>
      </c>
      <c r="AA947" s="15">
        <v>0.98568587838289234</v>
      </c>
      <c r="AB947" s="13">
        <v>107688.105359094</v>
      </c>
      <c r="AC947" s="16">
        <f t="shared" si="204"/>
        <v>106146.64472226803</v>
      </c>
      <c r="AD947" s="16">
        <f t="shared" si="205"/>
        <v>106072.78377870758</v>
      </c>
      <c r="AE947" s="14">
        <v>3.1E-2</v>
      </c>
      <c r="AF947" s="14">
        <v>2.7322404371E-2</v>
      </c>
      <c r="AG947" s="22">
        <v>732</v>
      </c>
      <c r="AH947" s="17">
        <f t="shared" si="206"/>
        <v>19.999999999572001</v>
      </c>
      <c r="AI947" s="17">
        <f t="shared" si="207"/>
        <v>22.692</v>
      </c>
      <c r="AJ947" s="14">
        <v>0.01</v>
      </c>
      <c r="AK947" s="15">
        <v>0</v>
      </c>
      <c r="AL947" s="21">
        <v>545.18013070468419</v>
      </c>
      <c r="AM947" s="16">
        <f t="shared" si="208"/>
        <v>0</v>
      </c>
      <c r="AN947" s="16">
        <f t="shared" si="209"/>
        <v>5.4518013070468418</v>
      </c>
      <c r="AO947" s="27">
        <v>0.33590106742648951</v>
      </c>
      <c r="AP947" s="27">
        <v>0.34342502756840176</v>
      </c>
    </row>
    <row r="948" spans="1:42" customFormat="1" x14ac:dyDescent="0.25">
      <c r="A948" t="str">
        <f t="shared" si="210"/>
        <v>46235ColombiaGRUPO INVERSURADinamica IPS</v>
      </c>
      <c r="B948" t="str">
        <f t="shared" si="197"/>
        <v>46235ColombiaDinamica IPS</v>
      </c>
      <c r="C948" s="11">
        <v>46235</v>
      </c>
      <c r="D948" s="12" t="s">
        <v>18</v>
      </c>
      <c r="E948" s="12" t="s">
        <v>227</v>
      </c>
      <c r="F948" s="12" t="s">
        <v>114</v>
      </c>
      <c r="G948" s="12" t="s">
        <v>118</v>
      </c>
      <c r="H948" s="12" t="s">
        <v>36</v>
      </c>
      <c r="I948" s="12" t="s">
        <v>37</v>
      </c>
      <c r="J948" s="13">
        <v>36332.100835429992</v>
      </c>
      <c r="K948" s="14">
        <v>0.10547109676187917</v>
      </c>
      <c r="L948" s="14">
        <v>9.1286999999999993E-2</v>
      </c>
      <c r="M948" s="16">
        <v>33662.666664999997</v>
      </c>
      <c r="N948" s="17">
        <f t="shared" si="198"/>
        <v>3072.9638518478546</v>
      </c>
      <c r="O948" s="16">
        <f t="shared" si="199"/>
        <v>3550.4383730870991</v>
      </c>
      <c r="P948" s="14">
        <v>2.1315139848350199E-2</v>
      </c>
      <c r="Q948" s="15">
        <v>1.5252999999999999E-2</v>
      </c>
      <c r="R948" s="13">
        <v>35960.666664999997</v>
      </c>
      <c r="S948" s="17">
        <f t="shared" si="200"/>
        <v>548.50804864124495</v>
      </c>
      <c r="T948" s="16">
        <f t="shared" si="201"/>
        <v>766.50663900438008</v>
      </c>
      <c r="U948" s="14">
        <v>0</v>
      </c>
      <c r="V948" s="15">
        <v>0</v>
      </c>
      <c r="W948" s="13">
        <v>31116.173888888887</v>
      </c>
      <c r="X948" s="17">
        <f t="shared" si="202"/>
        <v>0</v>
      </c>
      <c r="Y948" s="16">
        <f t="shared" si="203"/>
        <v>0</v>
      </c>
      <c r="Z948" s="14">
        <v>0.98499999999999999</v>
      </c>
      <c r="AA948" s="15">
        <v>0.98726486617452147</v>
      </c>
      <c r="AB948" s="13">
        <v>36332.100835429992</v>
      </c>
      <c r="AC948" s="16">
        <f t="shared" si="204"/>
        <v>35869.40666913001</v>
      </c>
      <c r="AD948" s="16">
        <f t="shared" si="205"/>
        <v>35787.119322898543</v>
      </c>
      <c r="AE948" s="14">
        <v>3.6900000000000002E-2</v>
      </c>
      <c r="AF948" s="14">
        <v>3.6290322579999999E-2</v>
      </c>
      <c r="AG948" s="22">
        <v>248</v>
      </c>
      <c r="AH948" s="17">
        <f t="shared" si="206"/>
        <v>8.99999999984</v>
      </c>
      <c r="AI948" s="17">
        <f t="shared" si="207"/>
        <v>9.1512000000000011</v>
      </c>
      <c r="AJ948" s="14">
        <v>0.01</v>
      </c>
      <c r="AK948" s="15">
        <v>0</v>
      </c>
      <c r="AL948" s="21">
        <v>184.27439607605666</v>
      </c>
      <c r="AM948" s="16">
        <f t="shared" si="208"/>
        <v>0</v>
      </c>
      <c r="AN948" s="16">
        <f t="shared" si="209"/>
        <v>1.8427439607605667</v>
      </c>
      <c r="AO948" s="27">
        <v>0.33590106742648951</v>
      </c>
      <c r="AP948" s="27">
        <v>0.27556941640944771</v>
      </c>
    </row>
    <row r="949" spans="1:42" customFormat="1" x14ac:dyDescent="0.25">
      <c r="A949" t="str">
        <f t="shared" si="210"/>
        <v>46235ColombiaGrupo UribeGrupo Uribe</v>
      </c>
      <c r="B949" t="str">
        <f t="shared" si="197"/>
        <v>46235ColombiaGrupo Uribe</v>
      </c>
      <c r="C949" s="11">
        <v>46235</v>
      </c>
      <c r="D949" s="12" t="s">
        <v>18</v>
      </c>
      <c r="E949" s="12" t="s">
        <v>227</v>
      </c>
      <c r="F949" s="12" t="s">
        <v>119</v>
      </c>
      <c r="G949" s="12" t="s">
        <v>119</v>
      </c>
      <c r="H949" s="12" t="s">
        <v>36</v>
      </c>
      <c r="I949" s="12" t="s">
        <v>37</v>
      </c>
      <c r="J949" s="13">
        <v>9238.5500000000011</v>
      </c>
      <c r="K949" s="14">
        <v>0.106999</v>
      </c>
      <c r="L949" s="14">
        <v>8.7454000000000004E-2</v>
      </c>
      <c r="M949" s="16">
        <v>8428.4833330000001</v>
      </c>
      <c r="N949" s="17">
        <f t="shared" si="198"/>
        <v>737.104581404182</v>
      </c>
      <c r="O949" s="16">
        <f t="shared" si="199"/>
        <v>901.83928814766693</v>
      </c>
      <c r="P949" s="14">
        <v>2.7657102309676846E-2</v>
      </c>
      <c r="Q949" s="15">
        <v>1.8901999999999999E-2</v>
      </c>
      <c r="R949" s="13">
        <v>8912.4833330000001</v>
      </c>
      <c r="S949" s="17">
        <f t="shared" si="200"/>
        <v>168.46375996036599</v>
      </c>
      <c r="T949" s="16">
        <f t="shared" si="201"/>
        <v>246.4934633740707</v>
      </c>
      <c r="U949" s="14">
        <v>4.6546192103301E-2</v>
      </c>
      <c r="V949" s="15">
        <v>4.2396600376086384E-2</v>
      </c>
      <c r="W949" s="13">
        <v>8344.7138888888894</v>
      </c>
      <c r="X949" s="17">
        <f t="shared" si="202"/>
        <v>353.78749999999997</v>
      </c>
      <c r="Y949" s="16">
        <f t="shared" si="203"/>
        <v>388.41465571930621</v>
      </c>
      <c r="Z949" s="14">
        <v>0.87376201935004005</v>
      </c>
      <c r="AA949" s="15">
        <v>0.9307975818716141</v>
      </c>
      <c r="AB949" s="13">
        <v>9238.5500000000011</v>
      </c>
      <c r="AC949" s="16">
        <f t="shared" si="204"/>
        <v>8599.2200000000012</v>
      </c>
      <c r="AD949" s="16">
        <f t="shared" si="205"/>
        <v>8072.2941038663139</v>
      </c>
      <c r="AE949" s="14">
        <v>0.1085</v>
      </c>
      <c r="AF949" s="14">
        <v>8.3333333332999998E-2</v>
      </c>
      <c r="AG949" s="22">
        <v>60</v>
      </c>
      <c r="AH949" s="17">
        <f t="shared" si="206"/>
        <v>4.99999999998</v>
      </c>
      <c r="AI949" s="17">
        <f t="shared" si="207"/>
        <v>6.51</v>
      </c>
      <c r="AJ949" s="14">
        <v>0.01</v>
      </c>
      <c r="AK949" s="15">
        <v>0</v>
      </c>
      <c r="AL949" s="21">
        <v>51.735409750000002</v>
      </c>
      <c r="AM949" s="16">
        <f t="shared" si="208"/>
        <v>0</v>
      </c>
      <c r="AN949" s="16">
        <f t="shared" si="209"/>
        <v>0.51735409750000005</v>
      </c>
      <c r="AO949" s="27">
        <v>0.32920349174237834</v>
      </c>
      <c r="AP949" s="27">
        <v>0.32057285380009293</v>
      </c>
    </row>
    <row r="950" spans="1:42" customFormat="1" x14ac:dyDescent="0.25">
      <c r="A950" t="str">
        <f t="shared" si="210"/>
        <v>46235ColombiaHospital San Vicente FundaciónHospital San Vicente Fundación</v>
      </c>
      <c r="B950" t="str">
        <f t="shared" si="197"/>
        <v>46235ColombiaHospital San Vicente Fundación</v>
      </c>
      <c r="C950" s="11">
        <v>46235</v>
      </c>
      <c r="D950" s="12" t="s">
        <v>18</v>
      </c>
      <c r="E950" s="12" t="s">
        <v>227</v>
      </c>
      <c r="F950" s="12" t="s">
        <v>120</v>
      </c>
      <c r="G950" s="12" t="s">
        <v>120</v>
      </c>
      <c r="H950" s="12" t="s">
        <v>36</v>
      </c>
      <c r="I950" s="12" t="s">
        <v>37</v>
      </c>
      <c r="J950" s="13">
        <v>3527.02</v>
      </c>
      <c r="K950" s="14">
        <v>0.19083025199633197</v>
      </c>
      <c r="L950" s="14">
        <v>8.5039000000000003E-2</v>
      </c>
      <c r="M950" s="16">
        <v>3025.5</v>
      </c>
      <c r="N950" s="17">
        <f t="shared" si="198"/>
        <v>257.28549450000003</v>
      </c>
      <c r="O950" s="16">
        <f t="shared" si="199"/>
        <v>577.35692741490232</v>
      </c>
      <c r="P950" s="14">
        <v>2.2988418627213195E-2</v>
      </c>
      <c r="Q950" s="15">
        <v>1.2643E-2</v>
      </c>
      <c r="R950" s="13">
        <v>3262</v>
      </c>
      <c r="S950" s="17">
        <f t="shared" si="200"/>
        <v>41.241466000000003</v>
      </c>
      <c r="T950" s="16">
        <f t="shared" si="201"/>
        <v>74.988221561969439</v>
      </c>
      <c r="U950" s="14">
        <v>0</v>
      </c>
      <c r="V950" s="15">
        <v>0</v>
      </c>
      <c r="W950" s="13">
        <v>2930.1591666666664</v>
      </c>
      <c r="X950" s="17">
        <f t="shared" si="202"/>
        <v>0</v>
      </c>
      <c r="Y950" s="16">
        <f t="shared" si="203"/>
        <v>0</v>
      </c>
      <c r="Z950" s="14">
        <v>0.97</v>
      </c>
      <c r="AA950" s="15">
        <v>0.97221166877420628</v>
      </c>
      <c r="AB950" s="13">
        <v>3527.02</v>
      </c>
      <c r="AC950" s="16">
        <f t="shared" si="204"/>
        <v>3429.0100000000011</v>
      </c>
      <c r="AD950" s="16">
        <f t="shared" si="205"/>
        <v>3421.2093999999997</v>
      </c>
      <c r="AE950" s="14">
        <v>4.4999999999999998E-2</v>
      </c>
      <c r="AF950" s="14">
        <v>0.04</v>
      </c>
      <c r="AG950" s="22">
        <v>25</v>
      </c>
      <c r="AH950" s="17">
        <f t="shared" si="206"/>
        <v>1</v>
      </c>
      <c r="AI950" s="17">
        <f t="shared" si="207"/>
        <v>1.125</v>
      </c>
      <c r="AJ950" s="14">
        <v>0.01</v>
      </c>
      <c r="AK950" s="15">
        <v>0</v>
      </c>
      <c r="AL950" s="21">
        <v>29.735824649645831</v>
      </c>
      <c r="AM950" s="16">
        <f t="shared" si="208"/>
        <v>0</v>
      </c>
      <c r="AN950" s="16">
        <f t="shared" si="209"/>
        <v>0.29735824649645831</v>
      </c>
      <c r="AO950" s="27">
        <v>0.38082580356403761</v>
      </c>
      <c r="AP950" s="27">
        <v>0.37967960972650966</v>
      </c>
    </row>
    <row r="951" spans="1:42" customFormat="1" x14ac:dyDescent="0.25">
      <c r="A951" t="str">
        <f t="shared" si="210"/>
        <v>46235ColombiaHospital Universitario San IgnacioHospital Universitario San Ignacio</v>
      </c>
      <c r="B951" t="str">
        <f t="shared" si="197"/>
        <v>46235ColombiaHospital Universitario San Ignacio</v>
      </c>
      <c r="C951" s="11">
        <v>46235</v>
      </c>
      <c r="D951" s="12" t="s">
        <v>18</v>
      </c>
      <c r="E951" s="12" t="s">
        <v>227</v>
      </c>
      <c r="F951" s="12" t="s">
        <v>121</v>
      </c>
      <c r="G951" s="12" t="s">
        <v>121</v>
      </c>
      <c r="H951" s="12" t="s">
        <v>36</v>
      </c>
      <c r="I951" s="12" t="s">
        <v>37</v>
      </c>
      <c r="J951" s="13">
        <v>2248.59</v>
      </c>
      <c r="K951" s="14">
        <v>0.135851</v>
      </c>
      <c r="L951" s="14">
        <v>0.13794500000000001</v>
      </c>
      <c r="M951" s="16">
        <v>2273.5</v>
      </c>
      <c r="N951" s="17">
        <f t="shared" si="198"/>
        <v>313.61795750000005</v>
      </c>
      <c r="O951" s="16">
        <f t="shared" si="199"/>
        <v>308.85724850000003</v>
      </c>
      <c r="P951" s="14">
        <v>9.7278459175020645E-3</v>
      </c>
      <c r="Q951" s="15">
        <v>0.11207300000000001</v>
      </c>
      <c r="R951" s="13">
        <v>2388.5</v>
      </c>
      <c r="S951" s="17">
        <f t="shared" si="200"/>
        <v>267.68636050000003</v>
      </c>
      <c r="T951" s="16">
        <f t="shared" si="201"/>
        <v>23.234959973953682</v>
      </c>
      <c r="U951" s="14">
        <v>6.4334573011017138E-2</v>
      </c>
      <c r="V951" s="15">
        <v>7.0323034215479405E-2</v>
      </c>
      <c r="W951" s="13">
        <v>1598.6266666666668</v>
      </c>
      <c r="X951" s="17">
        <f t="shared" si="202"/>
        <v>112.4202777777778</v>
      </c>
      <c r="Y951" s="16">
        <f t="shared" si="203"/>
        <v>102.84696400402564</v>
      </c>
      <c r="Z951" s="14">
        <v>0.98</v>
      </c>
      <c r="AA951" s="15">
        <v>0.97526005185471776</v>
      </c>
      <c r="AB951" s="13">
        <v>2248.59</v>
      </c>
      <c r="AC951" s="16">
        <f t="shared" si="204"/>
        <v>2192.96</v>
      </c>
      <c r="AD951" s="16">
        <f t="shared" si="205"/>
        <v>2203.6181999999999</v>
      </c>
      <c r="AE951" s="14">
        <v>3.2099999999999997E-2</v>
      </c>
      <c r="AF951" s="14">
        <v>0.26666666666599997</v>
      </c>
      <c r="AG951" s="22">
        <v>15</v>
      </c>
      <c r="AH951" s="17">
        <f t="shared" si="206"/>
        <v>3.9999999999899996</v>
      </c>
      <c r="AI951" s="17">
        <f t="shared" si="207"/>
        <v>0.48149999999999993</v>
      </c>
      <c r="AJ951" s="14">
        <v>0.01</v>
      </c>
      <c r="AK951" s="15">
        <v>2.7981224900194671E-2</v>
      </c>
      <c r="AL951" s="21">
        <v>11.920692989333334</v>
      </c>
      <c r="AM951" s="16">
        <f t="shared" si="208"/>
        <v>0.33355559150070996</v>
      </c>
      <c r="AN951" s="16">
        <f t="shared" si="209"/>
        <v>0.11920692989333334</v>
      </c>
      <c r="AO951" s="27">
        <v>0.34761815371683702</v>
      </c>
      <c r="AP951" s="27">
        <v>0.41112981958924122</v>
      </c>
    </row>
    <row r="952" spans="1:42" customFormat="1" x14ac:dyDescent="0.25">
      <c r="A952" t="str">
        <f t="shared" si="210"/>
        <v>46235ColombiaIberdrolaIberdrola</v>
      </c>
      <c r="B952" t="str">
        <f t="shared" si="197"/>
        <v>46235ColombiaIberdrola</v>
      </c>
      <c r="C952" s="11">
        <v>46235</v>
      </c>
      <c r="D952" s="12" t="s">
        <v>18</v>
      </c>
      <c r="E952" s="12" t="s">
        <v>228</v>
      </c>
      <c r="F952" s="12" t="s">
        <v>124</v>
      </c>
      <c r="G952" s="12" t="s">
        <v>124</v>
      </c>
      <c r="H952" s="12" t="s">
        <v>63</v>
      </c>
      <c r="I952" s="12" t="s">
        <v>64</v>
      </c>
      <c r="J952" s="13">
        <v>0</v>
      </c>
      <c r="K952" s="14">
        <v>0</v>
      </c>
      <c r="L952" s="14">
        <v>0</v>
      </c>
      <c r="M952" s="16">
        <v>0</v>
      </c>
      <c r="N952" s="17">
        <f t="shared" si="198"/>
        <v>0</v>
      </c>
      <c r="O952" s="16">
        <f t="shared" si="199"/>
        <v>0</v>
      </c>
      <c r="P952" s="14">
        <v>0</v>
      </c>
      <c r="Q952" s="15">
        <v>0</v>
      </c>
      <c r="R952" s="13">
        <v>0</v>
      </c>
      <c r="S952" s="17">
        <f t="shared" si="200"/>
        <v>0</v>
      </c>
      <c r="T952" s="16">
        <f t="shared" si="201"/>
        <v>0</v>
      </c>
      <c r="U952" s="14">
        <v>0</v>
      </c>
      <c r="V952" s="15">
        <v>0</v>
      </c>
      <c r="W952" s="13">
        <v>0</v>
      </c>
      <c r="X952" s="17">
        <f t="shared" si="202"/>
        <v>0</v>
      </c>
      <c r="Y952" s="16">
        <f t="shared" si="203"/>
        <v>0</v>
      </c>
      <c r="Z952" s="14">
        <v>0.46</v>
      </c>
      <c r="AA952" s="15">
        <v>0</v>
      </c>
      <c r="AB952" s="13">
        <v>0</v>
      </c>
      <c r="AC952" s="16">
        <f t="shared" si="204"/>
        <v>0</v>
      </c>
      <c r="AD952" s="16">
        <f t="shared" si="205"/>
        <v>0</v>
      </c>
      <c r="AE952" s="14"/>
      <c r="AF952" s="14"/>
      <c r="AG952" s="22"/>
      <c r="AH952" s="17">
        <f t="shared" si="206"/>
        <v>0</v>
      </c>
      <c r="AI952" s="17">
        <f t="shared" si="207"/>
        <v>0</v>
      </c>
      <c r="AJ952" s="14">
        <v>0.01</v>
      </c>
      <c r="AK952" s="15">
        <v>0</v>
      </c>
      <c r="AL952" s="21">
        <v>0</v>
      </c>
      <c r="AM952" s="16">
        <f t="shared" si="208"/>
        <v>0</v>
      </c>
      <c r="AN952" s="16">
        <f t="shared" si="209"/>
        <v>0</v>
      </c>
      <c r="AO952" s="27">
        <v>0</v>
      </c>
      <c r="AP952" s="27">
        <v>0</v>
      </c>
    </row>
    <row r="953" spans="1:42" customFormat="1" x14ac:dyDescent="0.25">
      <c r="A953" t="str">
        <f t="shared" si="210"/>
        <v>46235ColombiaLanguageLine SolutionsLanguageLine Solutions COL</v>
      </c>
      <c r="B953" t="str">
        <f t="shared" si="197"/>
        <v>46235ColombiaLanguageLine Solutions COL</v>
      </c>
      <c r="C953" s="11">
        <v>46235</v>
      </c>
      <c r="D953" s="12" t="s">
        <v>18</v>
      </c>
      <c r="E953" s="12" t="s">
        <v>227</v>
      </c>
      <c r="F953" s="12" t="s">
        <v>125</v>
      </c>
      <c r="G953" s="12" t="s">
        <v>202</v>
      </c>
      <c r="H953" s="12" t="s">
        <v>126</v>
      </c>
      <c r="I953" s="12" t="s">
        <v>127</v>
      </c>
      <c r="J953" s="13">
        <v>111338.46999999991</v>
      </c>
      <c r="K953" s="14">
        <v>0.14599999999999999</v>
      </c>
      <c r="L953" s="14">
        <v>0.19655300000000001</v>
      </c>
      <c r="M953" s="16">
        <v>117882.393319</v>
      </c>
      <c r="N953" s="17">
        <f t="shared" si="198"/>
        <v>23170.138054029409</v>
      </c>
      <c r="O953" s="16">
        <f t="shared" si="199"/>
        <v>17210.829424574</v>
      </c>
      <c r="P953" s="14">
        <v>3.2878430791419042E-2</v>
      </c>
      <c r="Q953" s="15">
        <v>5.7461999999999999E-2</v>
      </c>
      <c r="R953" s="13">
        <v>125285.583319</v>
      </c>
      <c r="S953" s="17">
        <f t="shared" si="200"/>
        <v>7199.1601886763774</v>
      </c>
      <c r="T953" s="16">
        <f t="shared" si="201"/>
        <v>4119.1933803163056</v>
      </c>
      <c r="U953" s="14">
        <v>0.16912125344824983</v>
      </c>
      <c r="V953" s="15">
        <v>0.2154718728622893</v>
      </c>
      <c r="W953" s="13">
        <v>88513.85500000001</v>
      </c>
      <c r="X953" s="17">
        <f t="shared" si="202"/>
        <v>19072.246111111112</v>
      </c>
      <c r="Y953" s="16">
        <f t="shared" si="203"/>
        <v>14969.574105136637</v>
      </c>
      <c r="Z953" s="14">
        <v>0.86119999999999997</v>
      </c>
      <c r="AA953" s="15">
        <v>0.72887024633911401</v>
      </c>
      <c r="AB953" s="13">
        <v>111338.46999999991</v>
      </c>
      <c r="AC953" s="16">
        <f t="shared" si="204"/>
        <v>81151.298055919993</v>
      </c>
      <c r="AD953" s="16">
        <f t="shared" si="205"/>
        <v>95884.690363999922</v>
      </c>
      <c r="AE953" s="14">
        <v>0.1091</v>
      </c>
      <c r="AF953" s="14">
        <v>0.116424116424</v>
      </c>
      <c r="AG953" s="22">
        <v>962</v>
      </c>
      <c r="AH953" s="17">
        <f t="shared" si="206"/>
        <v>111.99999999988799</v>
      </c>
      <c r="AI953" s="17">
        <f t="shared" si="207"/>
        <v>104.9542</v>
      </c>
      <c r="AJ953" s="14">
        <v>0.01</v>
      </c>
      <c r="AK953" s="15">
        <v>0</v>
      </c>
      <c r="AL953" s="21">
        <v>1008.8484382672665</v>
      </c>
      <c r="AM953" s="16">
        <f t="shared" si="208"/>
        <v>0</v>
      </c>
      <c r="AN953" s="16">
        <f t="shared" si="209"/>
        <v>10.088484382672664</v>
      </c>
      <c r="AO953" s="27">
        <v>0.10957743629289288</v>
      </c>
      <c r="AP953" s="27">
        <v>3.4439364238543282E-2</v>
      </c>
    </row>
    <row r="954" spans="1:42" customFormat="1" x14ac:dyDescent="0.25">
      <c r="A954" t="str">
        <f t="shared" si="210"/>
        <v>46235NicaraguaLanguageLine SolutionsLanguageLine Solutions Nicaragua</v>
      </c>
      <c r="B954" t="str">
        <f t="shared" si="197"/>
        <v>46235NicaraguaLanguageLine Solutions Nicaragua</v>
      </c>
      <c r="C954" s="11">
        <v>46235</v>
      </c>
      <c r="D954" s="12" t="s">
        <v>128</v>
      </c>
      <c r="E954" s="12" t="s">
        <v>227</v>
      </c>
      <c r="F954" s="12" t="s">
        <v>125</v>
      </c>
      <c r="G954" s="12" t="s">
        <v>129</v>
      </c>
      <c r="H954" s="12" t="s">
        <v>126</v>
      </c>
      <c r="I954" s="12" t="s">
        <v>127</v>
      </c>
      <c r="J954" s="13">
        <v>3425.91</v>
      </c>
      <c r="K954" s="14">
        <v>0.114</v>
      </c>
      <c r="L954" s="14">
        <v>0.12598599999999999</v>
      </c>
      <c r="M954" s="16">
        <v>3070.2369309999999</v>
      </c>
      <c r="N954" s="17">
        <f t="shared" si="198"/>
        <v>386.80686998896596</v>
      </c>
      <c r="O954" s="16">
        <f t="shared" si="199"/>
        <v>350.00701013399998</v>
      </c>
      <c r="P954" s="14">
        <v>0.02</v>
      </c>
      <c r="Q954" s="15">
        <v>1.7568E-2</v>
      </c>
      <c r="R954" s="13">
        <v>3406.2447090000001</v>
      </c>
      <c r="S954" s="17">
        <f t="shared" si="200"/>
        <v>59.840907047712001</v>
      </c>
      <c r="T954" s="16">
        <f t="shared" si="201"/>
        <v>68.124894179999998</v>
      </c>
      <c r="U954" s="14">
        <v>7.430608252838343E-2</v>
      </c>
      <c r="V954" s="15">
        <v>0.10694602863578838</v>
      </c>
      <c r="W954" s="13">
        <v>2356.6663888888888</v>
      </c>
      <c r="X954" s="17">
        <f t="shared" si="202"/>
        <v>252.0361111111111</v>
      </c>
      <c r="Y954" s="16">
        <f t="shared" si="203"/>
        <v>175.11464718464512</v>
      </c>
      <c r="Z954" s="14">
        <v>0.85</v>
      </c>
      <c r="AA954" s="15">
        <v>0.80288157015216399</v>
      </c>
      <c r="AB954" s="13">
        <v>3425.91</v>
      </c>
      <c r="AC954" s="16">
        <f t="shared" si="204"/>
        <v>2750.6</v>
      </c>
      <c r="AD954" s="16">
        <f t="shared" si="205"/>
        <v>2912.0234999999998</v>
      </c>
      <c r="AE954" s="14">
        <v>1.21E-2</v>
      </c>
      <c r="AF954" s="14">
        <v>0</v>
      </c>
      <c r="AG954" s="22">
        <v>23</v>
      </c>
      <c r="AH954" s="17">
        <f t="shared" si="206"/>
        <v>0</v>
      </c>
      <c r="AI954" s="17">
        <f t="shared" si="207"/>
        <v>0.27829999999999999</v>
      </c>
      <c r="AJ954" s="14">
        <v>0.01</v>
      </c>
      <c r="AK954" s="15">
        <v>1.0520437512278064E-2</v>
      </c>
      <c r="AL954" s="21">
        <v>28.629161666666668</v>
      </c>
      <c r="AM954" s="16">
        <f t="shared" si="208"/>
        <v>0.30119130634307323</v>
      </c>
      <c r="AN954" s="16">
        <f t="shared" si="209"/>
        <v>0.28629161666666669</v>
      </c>
      <c r="AO954" s="27">
        <v>0.29192041199462876</v>
      </c>
      <c r="AP954" s="27">
        <v>0.31870713012106316</v>
      </c>
    </row>
    <row r="955" spans="1:42" customFormat="1" x14ac:dyDescent="0.25">
      <c r="A955" t="str">
        <f t="shared" si="210"/>
        <v>46235PeruLanguageLine SolutionsLanguageLine Solutions Peru</v>
      </c>
      <c r="B955" t="str">
        <f t="shared" si="197"/>
        <v>46235PeruLanguageLine Solutions Peru</v>
      </c>
      <c r="C955" s="11">
        <v>46235</v>
      </c>
      <c r="D955" s="12" t="s">
        <v>39</v>
      </c>
      <c r="E955" s="12" t="s">
        <v>227</v>
      </c>
      <c r="F955" s="12" t="s">
        <v>125</v>
      </c>
      <c r="G955" s="12" t="s">
        <v>203</v>
      </c>
      <c r="H955" s="12" t="s">
        <v>126</v>
      </c>
      <c r="I955" s="12" t="s">
        <v>127</v>
      </c>
      <c r="J955" s="13">
        <v>97081.630000000019</v>
      </c>
      <c r="K955" s="14">
        <v>0.14523900000000001</v>
      </c>
      <c r="L955" s="14">
        <v>0.172431</v>
      </c>
      <c r="M955" s="16">
        <v>87622.920553000004</v>
      </c>
      <c r="N955" s="17">
        <f t="shared" si="198"/>
        <v>15108.907813874344</v>
      </c>
      <c r="O955" s="16">
        <f t="shared" si="199"/>
        <v>12726.265358197168</v>
      </c>
      <c r="P955" s="14">
        <v>4.536527147535864E-2</v>
      </c>
      <c r="Q955" s="15">
        <v>5.9610999999999997E-2</v>
      </c>
      <c r="R955" s="13">
        <v>96505.416664999997</v>
      </c>
      <c r="S955" s="17">
        <f t="shared" si="200"/>
        <v>5752.7843928173143</v>
      </c>
      <c r="T955" s="16">
        <f t="shared" si="201"/>
        <v>4377.9944258503247</v>
      </c>
      <c r="U955" s="14">
        <v>0.13158700982910451</v>
      </c>
      <c r="V955" s="15">
        <v>0.16659017820493222</v>
      </c>
      <c r="W955" s="13">
        <v>66510.878888888881</v>
      </c>
      <c r="X955" s="17">
        <f t="shared" si="202"/>
        <v>11080.059166666662</v>
      </c>
      <c r="Y955" s="16">
        <f t="shared" si="203"/>
        <v>8751.9676740946015</v>
      </c>
      <c r="Z955" s="14">
        <v>0.85</v>
      </c>
      <c r="AA955" s="15">
        <v>0.68764955841800324</v>
      </c>
      <c r="AB955" s="13">
        <v>97081.630000000019</v>
      </c>
      <c r="AC955" s="16">
        <f t="shared" si="204"/>
        <v>66758.139999999985</v>
      </c>
      <c r="AD955" s="16">
        <f t="shared" si="205"/>
        <v>82519.385500000019</v>
      </c>
      <c r="AE955" s="14">
        <v>0.1192</v>
      </c>
      <c r="AF955" s="14">
        <v>0.17506631299700001</v>
      </c>
      <c r="AG955" s="22">
        <v>754</v>
      </c>
      <c r="AH955" s="17">
        <f t="shared" si="206"/>
        <v>131.99999999973801</v>
      </c>
      <c r="AI955" s="17">
        <f t="shared" si="207"/>
        <v>89.876800000000003</v>
      </c>
      <c r="AJ955" s="14">
        <v>0.01</v>
      </c>
      <c r="AK955" s="15">
        <v>0</v>
      </c>
      <c r="AL955" s="21">
        <v>808.00141466666651</v>
      </c>
      <c r="AM955" s="16">
        <f t="shared" si="208"/>
        <v>0</v>
      </c>
      <c r="AN955" s="16">
        <f t="shared" si="209"/>
        <v>8.0800141466666648</v>
      </c>
      <c r="AO955" s="27">
        <v>0.18211296682551817</v>
      </c>
      <c r="AP955" s="27">
        <v>0.24014221704564548</v>
      </c>
    </row>
    <row r="956" spans="1:42" customFormat="1" x14ac:dyDescent="0.25">
      <c r="A956" t="str">
        <f t="shared" si="210"/>
        <v>46235ColombiaLiberty Latin AméricaLiberty Latin América</v>
      </c>
      <c r="B956" t="str">
        <f t="shared" si="197"/>
        <v>46235ColombiaLiberty Latin América</v>
      </c>
      <c r="C956" s="11">
        <v>46235</v>
      </c>
      <c r="D956" s="12" t="s">
        <v>18</v>
      </c>
      <c r="E956" s="12" t="s">
        <v>227</v>
      </c>
      <c r="F956" s="12" t="s">
        <v>130</v>
      </c>
      <c r="G956" s="12" t="s">
        <v>130</v>
      </c>
      <c r="H956" s="12" t="s">
        <v>36</v>
      </c>
      <c r="I956" s="12" t="s">
        <v>37</v>
      </c>
      <c r="J956" s="13">
        <v>158865.87999999995</v>
      </c>
      <c r="K956" s="14">
        <v>0.178589</v>
      </c>
      <c r="L956" s="14">
        <v>0.17236799999999999</v>
      </c>
      <c r="M956" s="16">
        <v>153854.41664899999</v>
      </c>
      <c r="N956" s="17">
        <f t="shared" si="198"/>
        <v>26519.57808895483</v>
      </c>
      <c r="O956" s="16">
        <f t="shared" si="199"/>
        <v>27476.70641492826</v>
      </c>
      <c r="P956" s="14">
        <v>3.9549980850484667E-2</v>
      </c>
      <c r="Q956" s="15">
        <v>5.4385999999999997E-2</v>
      </c>
      <c r="R956" s="13">
        <v>159347.41664899999</v>
      </c>
      <c r="S956" s="17">
        <f t="shared" si="200"/>
        <v>8666.2686018725126</v>
      </c>
      <c r="T956" s="16">
        <f t="shared" si="201"/>
        <v>6302.1872770421514</v>
      </c>
      <c r="U956" s="14">
        <v>9.9921121103706434E-2</v>
      </c>
      <c r="V956" s="15">
        <v>9.7445887578171991E-2</v>
      </c>
      <c r="W956" s="13">
        <v>105356.13638888889</v>
      </c>
      <c r="X956" s="17">
        <f t="shared" si="202"/>
        <v>10266.522222222222</v>
      </c>
      <c r="Y956" s="16">
        <f t="shared" si="203"/>
        <v>10527.303263132779</v>
      </c>
      <c r="Z956" s="14">
        <v>0.72330000000000005</v>
      </c>
      <c r="AA956" s="15">
        <v>0.78883949782705032</v>
      </c>
      <c r="AB956" s="13">
        <v>158865.87999999995</v>
      </c>
      <c r="AC956" s="16">
        <f t="shared" si="204"/>
        <v>125319.68100105239</v>
      </c>
      <c r="AD956" s="16">
        <f t="shared" si="205"/>
        <v>114907.69100399996</v>
      </c>
      <c r="AE956" s="14">
        <v>7.22E-2</v>
      </c>
      <c r="AF956" s="14">
        <v>7.3843416369999998E-2</v>
      </c>
      <c r="AG956" s="22">
        <v>1124</v>
      </c>
      <c r="AH956" s="17">
        <f t="shared" si="206"/>
        <v>82.999999999880004</v>
      </c>
      <c r="AI956" s="17">
        <f t="shared" si="207"/>
        <v>81.152799999999999</v>
      </c>
      <c r="AJ956" s="14">
        <v>0.01</v>
      </c>
      <c r="AK956" s="15">
        <v>0</v>
      </c>
      <c r="AL956" s="21">
        <v>892.25362726901903</v>
      </c>
      <c r="AM956" s="16">
        <f t="shared" si="208"/>
        <v>0</v>
      </c>
      <c r="AN956" s="16">
        <f t="shared" si="209"/>
        <v>8.9225362726901913</v>
      </c>
      <c r="AO956" s="27">
        <v>0.25194775797019869</v>
      </c>
      <c r="AP956" s="27">
        <v>-0.20957425889672068</v>
      </c>
    </row>
    <row r="957" spans="1:42" customFormat="1" x14ac:dyDescent="0.25">
      <c r="A957" t="str">
        <f t="shared" si="210"/>
        <v>46235PeruMarriott International IncMarriott International, Inc</v>
      </c>
      <c r="B957" t="str">
        <f t="shared" si="197"/>
        <v>46235PeruMarriott International, Inc</v>
      </c>
      <c r="C957" s="11">
        <v>46235</v>
      </c>
      <c r="D957" s="12" t="s">
        <v>39</v>
      </c>
      <c r="E957" s="12" t="s">
        <v>227</v>
      </c>
      <c r="F957" s="12" t="s">
        <v>131</v>
      </c>
      <c r="G957" s="12" t="s">
        <v>132</v>
      </c>
      <c r="H957" s="12" t="s">
        <v>28</v>
      </c>
      <c r="I957" s="12" t="s">
        <v>29</v>
      </c>
      <c r="J957" s="13">
        <v>22073.249999999996</v>
      </c>
      <c r="K957" s="14">
        <v>0.18706303231374649</v>
      </c>
      <c r="L957" s="14">
        <v>0.237871</v>
      </c>
      <c r="M957" s="16">
        <v>22484.269998</v>
      </c>
      <c r="N957" s="17">
        <f t="shared" si="198"/>
        <v>5348.3557886942581</v>
      </c>
      <c r="O957" s="16">
        <f t="shared" si="199"/>
        <v>4205.975725186875</v>
      </c>
      <c r="P957" s="14">
        <v>0.11319012000000002</v>
      </c>
      <c r="Q957" s="15">
        <v>0.11609700000000001</v>
      </c>
      <c r="R957" s="13">
        <v>23818.014443</v>
      </c>
      <c r="S957" s="17">
        <f t="shared" si="200"/>
        <v>2765.2000227889712</v>
      </c>
      <c r="T957" s="16">
        <f t="shared" si="201"/>
        <v>2695.9639129649036</v>
      </c>
      <c r="U957" s="14">
        <v>0.12868780815241501</v>
      </c>
      <c r="V957" s="15">
        <v>0.12447099137498582</v>
      </c>
      <c r="W957" s="13">
        <v>15543.356111111112</v>
      </c>
      <c r="X957" s="17">
        <f t="shared" si="202"/>
        <v>1934.6969444444444</v>
      </c>
      <c r="Y957" s="16">
        <f t="shared" si="203"/>
        <v>2000.2404292713343</v>
      </c>
      <c r="Z957" s="14">
        <v>0.88</v>
      </c>
      <c r="AA957" s="15">
        <v>0.92026321452436777</v>
      </c>
      <c r="AB957" s="13">
        <v>22073.249999999996</v>
      </c>
      <c r="AC957" s="16">
        <f t="shared" si="204"/>
        <v>20313.199999999997</v>
      </c>
      <c r="AD957" s="16">
        <f t="shared" si="205"/>
        <v>19424.459999999995</v>
      </c>
      <c r="AE957" s="14">
        <v>8.2199999999999995E-2</v>
      </c>
      <c r="AF957" s="14">
        <v>0.13605442176800001</v>
      </c>
      <c r="AG957" s="22">
        <v>147</v>
      </c>
      <c r="AH957" s="17">
        <f t="shared" si="206"/>
        <v>19.999999999896001</v>
      </c>
      <c r="AI957" s="17">
        <f t="shared" si="207"/>
        <v>12.083399999999999</v>
      </c>
      <c r="AJ957" s="14">
        <v>0.01</v>
      </c>
      <c r="AK957" s="15">
        <v>0</v>
      </c>
      <c r="AL957" s="21">
        <v>282.59238333333337</v>
      </c>
      <c r="AM957" s="16">
        <f t="shared" si="208"/>
        <v>0</v>
      </c>
      <c r="AN957" s="16">
        <f t="shared" si="209"/>
        <v>2.8259238333333339</v>
      </c>
      <c r="AO957" s="27">
        <v>0.32830868001611913</v>
      </c>
      <c r="AP957" s="27">
        <v>0.37860146348086254</v>
      </c>
    </row>
    <row r="958" spans="1:42" customFormat="1" x14ac:dyDescent="0.25">
      <c r="A958" t="str">
        <f t="shared" si="210"/>
        <v>46235ColombiaMatch GroupTinder</v>
      </c>
      <c r="B958" t="str">
        <f t="shared" si="197"/>
        <v>46235ColombiaTinder</v>
      </c>
      <c r="C958" s="11">
        <v>46235</v>
      </c>
      <c r="D958" s="12" t="s">
        <v>18</v>
      </c>
      <c r="E958" s="12" t="s">
        <v>228</v>
      </c>
      <c r="F958" s="12" t="s">
        <v>133</v>
      </c>
      <c r="G958" s="12" t="s">
        <v>134</v>
      </c>
      <c r="H958" s="12" t="s">
        <v>21</v>
      </c>
      <c r="I958" s="12" t="s">
        <v>22</v>
      </c>
      <c r="J958" s="13">
        <v>0</v>
      </c>
      <c r="K958" s="14">
        <v>0.12662142966925563</v>
      </c>
      <c r="L958" s="14">
        <v>0</v>
      </c>
      <c r="M958" s="16">
        <v>0</v>
      </c>
      <c r="N958" s="17">
        <f t="shared" si="198"/>
        <v>0</v>
      </c>
      <c r="O958" s="16">
        <f t="shared" si="199"/>
        <v>0</v>
      </c>
      <c r="P958" s="14">
        <v>9.5399999999999999E-3</v>
      </c>
      <c r="Q958" s="15">
        <v>0</v>
      </c>
      <c r="R958" s="13">
        <v>0</v>
      </c>
      <c r="S958" s="17">
        <f t="shared" si="200"/>
        <v>0</v>
      </c>
      <c r="T958" s="16">
        <f t="shared" si="201"/>
        <v>0</v>
      </c>
      <c r="U958" s="14">
        <v>5.7715605722383753E-2</v>
      </c>
      <c r="V958" s="15">
        <v>0</v>
      </c>
      <c r="W958" s="13">
        <v>0</v>
      </c>
      <c r="X958" s="17">
        <f t="shared" si="202"/>
        <v>0</v>
      </c>
      <c r="Y958" s="16">
        <f t="shared" si="203"/>
        <v>0</v>
      </c>
      <c r="Z958" s="14">
        <v>1</v>
      </c>
      <c r="AA958" s="15">
        <v>0</v>
      </c>
      <c r="AB958" s="13">
        <v>0</v>
      </c>
      <c r="AC958" s="16">
        <f t="shared" si="204"/>
        <v>0</v>
      </c>
      <c r="AD958" s="16">
        <f t="shared" si="205"/>
        <v>0</v>
      </c>
      <c r="AE958" s="14">
        <v>0.03</v>
      </c>
      <c r="AF958" s="14">
        <v>0</v>
      </c>
      <c r="AG958" s="22">
        <v>1</v>
      </c>
      <c r="AH958" s="17">
        <f t="shared" si="206"/>
        <v>0</v>
      </c>
      <c r="AI958" s="17">
        <f t="shared" si="207"/>
        <v>0.03</v>
      </c>
      <c r="AJ958" s="14">
        <v>0.01</v>
      </c>
      <c r="AK958" s="15">
        <v>0</v>
      </c>
      <c r="AL958" s="21">
        <v>0</v>
      </c>
      <c r="AM958" s="16">
        <f t="shared" si="208"/>
        <v>0</v>
      </c>
      <c r="AN958" s="16">
        <f t="shared" si="209"/>
        <v>0</v>
      </c>
      <c r="AO958" s="27">
        <v>0</v>
      </c>
      <c r="AP958" s="27">
        <v>0</v>
      </c>
    </row>
    <row r="959" spans="1:42" customFormat="1" x14ac:dyDescent="0.25">
      <c r="A959" t="str">
        <f t="shared" si="210"/>
        <v>46235ColombiaMc DonaldsArcos Dorados</v>
      </c>
      <c r="B959" t="str">
        <f t="shared" si="197"/>
        <v>46235ColombiaArcos Dorados</v>
      </c>
      <c r="C959" s="11">
        <v>46235</v>
      </c>
      <c r="D959" s="12" t="s">
        <v>18</v>
      </c>
      <c r="E959" s="12" t="s">
        <v>227</v>
      </c>
      <c r="F959" s="12" t="s">
        <v>135</v>
      </c>
      <c r="G959" s="12" t="s">
        <v>136</v>
      </c>
      <c r="H959" s="12" t="s">
        <v>36</v>
      </c>
      <c r="I959" s="12" t="s">
        <v>37</v>
      </c>
      <c r="J959" s="13">
        <v>6225.74</v>
      </c>
      <c r="K959" s="14">
        <v>7.390688100983607E-2</v>
      </c>
      <c r="L959" s="14">
        <v>0.113513</v>
      </c>
      <c r="M959" s="16">
        <v>5989</v>
      </c>
      <c r="N959" s="17">
        <f t="shared" si="198"/>
        <v>679.82935700000007</v>
      </c>
      <c r="O959" s="16">
        <f t="shared" si="199"/>
        <v>442.62831036790823</v>
      </c>
      <c r="P959" s="14">
        <v>1.3972746331834106E-2</v>
      </c>
      <c r="Q959" s="15">
        <v>1.6975000000000001E-2</v>
      </c>
      <c r="R959" s="13">
        <v>6548</v>
      </c>
      <c r="S959" s="17">
        <f t="shared" si="200"/>
        <v>111.1523</v>
      </c>
      <c r="T959" s="16">
        <f t="shared" si="201"/>
        <v>91.493542980849725</v>
      </c>
      <c r="U959" s="14">
        <v>4.1232718017880185E-2</v>
      </c>
      <c r="V959" s="15">
        <v>3.8123956168061218E-2</v>
      </c>
      <c r="W959" s="13">
        <v>5415.0772222222222</v>
      </c>
      <c r="X959" s="17">
        <f t="shared" si="202"/>
        <v>206.44416666666669</v>
      </c>
      <c r="Y959" s="16">
        <f t="shared" si="203"/>
        <v>223.2783521489348</v>
      </c>
      <c r="Z959" s="14">
        <v>0.96630000000000005</v>
      </c>
      <c r="AA959" s="15">
        <v>0.95545107890788883</v>
      </c>
      <c r="AB959" s="13">
        <v>6225.74</v>
      </c>
      <c r="AC959" s="16">
        <f t="shared" si="204"/>
        <v>5948.3899999999994</v>
      </c>
      <c r="AD959" s="16">
        <f t="shared" si="205"/>
        <v>6015.932562</v>
      </c>
      <c r="AE959" s="14">
        <v>3.5499999999999997E-2</v>
      </c>
      <c r="AF959" s="14">
        <v>0</v>
      </c>
      <c r="AG959" s="22">
        <v>43</v>
      </c>
      <c r="AH959" s="17">
        <f t="shared" si="206"/>
        <v>0</v>
      </c>
      <c r="AI959" s="17">
        <f t="shared" si="207"/>
        <v>1.5265</v>
      </c>
      <c r="AJ959" s="14">
        <v>0.01</v>
      </c>
      <c r="AK959" s="15">
        <v>9.4389526329676735E-3</v>
      </c>
      <c r="AL959" s="21">
        <v>40.089670104166665</v>
      </c>
      <c r="AM959" s="16">
        <f t="shared" si="208"/>
        <v>0.37840449718452934</v>
      </c>
      <c r="AN959" s="16">
        <f t="shared" si="209"/>
        <v>0.40089670104166664</v>
      </c>
      <c r="AO959" s="27">
        <v>0.38506488950210038</v>
      </c>
      <c r="AP959" s="27">
        <v>0.46723385307421111</v>
      </c>
    </row>
    <row r="960" spans="1:42" customFormat="1" x14ac:dyDescent="0.25">
      <c r="A960" t="str">
        <f t="shared" si="210"/>
        <v>46235ColombiaMercado LibreMercado Livre (Ebazar)</v>
      </c>
      <c r="B960" t="str">
        <f t="shared" si="197"/>
        <v>46235ColombiaMercado Livre (Ebazar)</v>
      </c>
      <c r="C960" s="11">
        <v>46235</v>
      </c>
      <c r="D960" s="12" t="s">
        <v>18</v>
      </c>
      <c r="E960" s="12" t="s">
        <v>227</v>
      </c>
      <c r="F960" s="12" t="s">
        <v>137</v>
      </c>
      <c r="G960" s="12" t="s">
        <v>138</v>
      </c>
      <c r="H960" s="12" t="s">
        <v>36</v>
      </c>
      <c r="I960" s="12" t="s">
        <v>37</v>
      </c>
      <c r="J960" s="13">
        <v>194278.21549836002</v>
      </c>
      <c r="K960" s="14">
        <v>0.19152837146489571</v>
      </c>
      <c r="L960" s="14">
        <v>0.200958</v>
      </c>
      <c r="M960" s="16">
        <v>162513.21666199999</v>
      </c>
      <c r="N960" s="17">
        <f t="shared" si="198"/>
        <v>32658.330993962194</v>
      </c>
      <c r="O960" s="16">
        <f t="shared" si="199"/>
        <v>31125.891728794613</v>
      </c>
      <c r="P960" s="14">
        <v>4.5210286661777968E-2</v>
      </c>
      <c r="Q960" s="15">
        <v>6.4048999999999995E-2</v>
      </c>
      <c r="R960" s="13">
        <v>168923.21666199999</v>
      </c>
      <c r="S960" s="17">
        <f t="shared" si="200"/>
        <v>10819.363103984437</v>
      </c>
      <c r="T960" s="16">
        <f t="shared" si="201"/>
        <v>7637.0670491186484</v>
      </c>
      <c r="U960" s="14">
        <v>8.4766440808807547E-2</v>
      </c>
      <c r="V960" s="15">
        <v>7.0089730453818833E-2</v>
      </c>
      <c r="W960" s="13">
        <v>157904.9247222222</v>
      </c>
      <c r="X960" s="17">
        <f t="shared" si="202"/>
        <v>11067.513611111108</v>
      </c>
      <c r="Y960" s="16">
        <f t="shared" si="203"/>
        <v>13385.03845488546</v>
      </c>
      <c r="Z960" s="14">
        <v>0.81510000000000005</v>
      </c>
      <c r="AA960" s="15">
        <v>0.81776243843940477</v>
      </c>
      <c r="AB960" s="13">
        <v>194278.21549836002</v>
      </c>
      <c r="AC960" s="16">
        <f t="shared" si="204"/>
        <v>158873.42724159505</v>
      </c>
      <c r="AD960" s="16">
        <f t="shared" si="205"/>
        <v>158356.17345271326</v>
      </c>
      <c r="AE960" s="14">
        <v>6.54E-2</v>
      </c>
      <c r="AF960" s="14">
        <v>6.6725197540999995E-2</v>
      </c>
      <c r="AG960" s="22">
        <v>1139</v>
      </c>
      <c r="AH960" s="17">
        <f t="shared" si="206"/>
        <v>75.999999999198991</v>
      </c>
      <c r="AI960" s="17">
        <f t="shared" si="207"/>
        <v>74.490600000000001</v>
      </c>
      <c r="AJ960" s="14">
        <v>0.01</v>
      </c>
      <c r="AK960" s="15">
        <v>0</v>
      </c>
      <c r="AL960" s="21">
        <v>845.19892040860168</v>
      </c>
      <c r="AM960" s="16">
        <f t="shared" si="208"/>
        <v>0</v>
      </c>
      <c r="AN960" s="16">
        <f t="shared" si="209"/>
        <v>8.4519892040860167</v>
      </c>
      <c r="AO960" s="27">
        <v>0.12550912235577105</v>
      </c>
      <c r="AP960" s="27">
        <v>0.18439992829948568</v>
      </c>
    </row>
    <row r="961" spans="1:42" customFormat="1" x14ac:dyDescent="0.25">
      <c r="A961" t="str">
        <f t="shared" si="210"/>
        <v>46235ColombiaMetaFacebook</v>
      </c>
      <c r="B961" t="str">
        <f t="shared" si="197"/>
        <v>46235ColombiaFacebook</v>
      </c>
      <c r="C961" s="11">
        <v>46235</v>
      </c>
      <c r="D961" s="12" t="s">
        <v>18</v>
      </c>
      <c r="E961" s="12" t="s">
        <v>227</v>
      </c>
      <c r="F961" s="12" t="s">
        <v>139</v>
      </c>
      <c r="G961" s="12" t="s">
        <v>140</v>
      </c>
      <c r="H961" s="12" t="s">
        <v>141</v>
      </c>
      <c r="I961" s="12" t="s">
        <v>142</v>
      </c>
      <c r="J961" s="13">
        <v>290789.46518535982</v>
      </c>
      <c r="K961" s="14">
        <v>0.157</v>
      </c>
      <c r="L961" s="14">
        <v>0.13633799999999999</v>
      </c>
      <c r="M961" s="16">
        <v>271322.54986099998</v>
      </c>
      <c r="N961" s="17">
        <f t="shared" si="198"/>
        <v>36991.573802949009</v>
      </c>
      <c r="O961" s="16">
        <f t="shared" si="199"/>
        <v>42597.640328176996</v>
      </c>
      <c r="P961" s="14">
        <v>3.6000000000000004E-2</v>
      </c>
      <c r="Q961" s="15">
        <v>2.8747999999999999E-2</v>
      </c>
      <c r="R961" s="13">
        <v>278721.04986099998</v>
      </c>
      <c r="S961" s="17">
        <f t="shared" si="200"/>
        <v>8012.672741404027</v>
      </c>
      <c r="T961" s="16">
        <f t="shared" si="201"/>
        <v>10033.957794996</v>
      </c>
      <c r="U961" s="14">
        <v>6.5981372217457465E-2</v>
      </c>
      <c r="V961" s="15">
        <v>6.5843723428759118E-2</v>
      </c>
      <c r="W961" s="13">
        <v>255502.52361111113</v>
      </c>
      <c r="X961" s="17">
        <f t="shared" si="202"/>
        <v>16823.237499999999</v>
      </c>
      <c r="Y961" s="16">
        <f t="shared" si="203"/>
        <v>16858.407112884437</v>
      </c>
      <c r="Z961" s="14">
        <v>0.87180000000000002</v>
      </c>
      <c r="AA961" s="15">
        <v>0.87766879669218967</v>
      </c>
      <c r="AB961" s="13">
        <v>290789.46518535982</v>
      </c>
      <c r="AC961" s="16">
        <f t="shared" si="204"/>
        <v>255216.84000000014</v>
      </c>
      <c r="AD961" s="16">
        <f t="shared" si="205"/>
        <v>253510.25574859668</v>
      </c>
      <c r="AE961" s="14">
        <v>3.15E-2</v>
      </c>
      <c r="AF961" s="14">
        <v>2.6302217637000001E-2</v>
      </c>
      <c r="AG961" s="22">
        <v>1939</v>
      </c>
      <c r="AH961" s="17">
        <f t="shared" si="206"/>
        <v>50.999999998143004</v>
      </c>
      <c r="AI961" s="17">
        <f t="shared" si="207"/>
        <v>61.078499999999998</v>
      </c>
      <c r="AJ961" s="14">
        <v>0.01</v>
      </c>
      <c r="AK961" s="15">
        <v>2.5110766428726619E-3</v>
      </c>
      <c r="AL961" s="21">
        <v>4242.8234554166665</v>
      </c>
      <c r="AM961" s="16">
        <f t="shared" si="208"/>
        <v>10.65405487872907</v>
      </c>
      <c r="AN961" s="16">
        <f t="shared" si="209"/>
        <v>42.428234554166664</v>
      </c>
      <c r="AO961" s="27">
        <v>0.25258655650425582</v>
      </c>
      <c r="AP961" s="27">
        <v>0.23481859316595713</v>
      </c>
    </row>
    <row r="962" spans="1:42" customFormat="1" x14ac:dyDescent="0.25">
      <c r="A962" t="str">
        <f t="shared" si="210"/>
        <v>46235ColombiaMicrosoft Corp.Microsoft</v>
      </c>
      <c r="B962" t="str">
        <f t="shared" ref="B962:B1025" si="211">C962&amp;D962&amp;G962</f>
        <v>46235ColombiaMicrosoft</v>
      </c>
      <c r="C962" s="11">
        <v>46235</v>
      </c>
      <c r="D962" s="12" t="s">
        <v>18</v>
      </c>
      <c r="E962" s="12" t="s">
        <v>227</v>
      </c>
      <c r="F962" s="12" t="s">
        <v>143</v>
      </c>
      <c r="G962" s="12" t="s">
        <v>144</v>
      </c>
      <c r="H962" s="12" t="s">
        <v>145</v>
      </c>
      <c r="I962" s="12" t="s">
        <v>146</v>
      </c>
      <c r="J962" s="13">
        <v>44981.669999999991</v>
      </c>
      <c r="K962" s="14">
        <v>0.15666099999999999</v>
      </c>
      <c r="L962" s="14">
        <v>0.183861</v>
      </c>
      <c r="M962" s="16">
        <v>40410.18333</v>
      </c>
      <c r="N962" s="17">
        <f t="shared" ref="N962:N1025" si="212">M962*L962</f>
        <v>7429.8567172371295</v>
      </c>
      <c r="O962" s="16">
        <f t="shared" ref="O962:O1025" si="213">M962*K962</f>
        <v>6330.6997306611302</v>
      </c>
      <c r="P962" s="14">
        <v>3.6300000000000006E-2</v>
      </c>
      <c r="Q962" s="15">
        <v>4.9131000000000001E-2</v>
      </c>
      <c r="R962" s="13">
        <v>42066.516664000002</v>
      </c>
      <c r="S962" s="17">
        <f t="shared" ref="S962:S1025" si="214">R962*Q962</f>
        <v>2066.7700302189842</v>
      </c>
      <c r="T962" s="16">
        <f t="shared" ref="T962:T1025" si="215">R962*P962</f>
        <v>1527.0145549032004</v>
      </c>
      <c r="U962" s="14">
        <v>0.14989633902442448</v>
      </c>
      <c r="V962" s="15">
        <v>6.2573522501475173E-2</v>
      </c>
      <c r="W962" s="13">
        <v>14054.418055555554</v>
      </c>
      <c r="X962" s="17">
        <f t="shared" ref="X962:X1025" si="216">W962*V962</f>
        <v>879.43444444444447</v>
      </c>
      <c r="Y962" s="16">
        <f t="shared" ref="Y962:Y1025" si="217">W962*U962</f>
        <v>2106.705813646548</v>
      </c>
      <c r="Z962" s="14">
        <v>0.84160000000000001</v>
      </c>
      <c r="AA962" s="15">
        <v>0.79765425931644462</v>
      </c>
      <c r="AB962" s="13">
        <v>44981.669999999991</v>
      </c>
      <c r="AC962" s="16">
        <f t="shared" ref="AC962:AC1025" si="218">AB962*AA962</f>
        <v>35879.820666666732</v>
      </c>
      <c r="AD962" s="16">
        <f t="shared" ref="AD962:AD1025" si="219">AB962*Z962</f>
        <v>37856.573471999996</v>
      </c>
      <c r="AE962" s="14">
        <v>4.6600000000000003E-2</v>
      </c>
      <c r="AF962" s="14">
        <v>4.9230769229999999E-2</v>
      </c>
      <c r="AG962" s="22">
        <v>325</v>
      </c>
      <c r="AH962" s="17">
        <f t="shared" ref="AH962:AH1025" si="220">AG962*AF962</f>
        <v>15.999999999749999</v>
      </c>
      <c r="AI962" s="17">
        <f t="shared" ref="AI962:AI1025" si="221">AG962*AE962</f>
        <v>15.145000000000001</v>
      </c>
      <c r="AJ962" s="14">
        <v>0.01</v>
      </c>
      <c r="AK962" s="15">
        <v>0</v>
      </c>
      <c r="AL962" s="21">
        <v>610.77325430848828</v>
      </c>
      <c r="AM962" s="16">
        <f t="shared" ref="AM962:AM1025" si="222">AL962*AK962</f>
        <v>0</v>
      </c>
      <c r="AN962" s="16">
        <f t="shared" ref="AN962:AN1025" si="223">AL962*AJ962</f>
        <v>6.1077325430848832</v>
      </c>
      <c r="AO962" s="27">
        <v>0.21772411330692293</v>
      </c>
      <c r="AP962" s="27">
        <v>0.2456582578629356</v>
      </c>
    </row>
    <row r="963" spans="1:42" customFormat="1" x14ac:dyDescent="0.25">
      <c r="A963" t="str">
        <f t="shared" ref="A963:A1026" si="224">C963&amp;D963&amp;F963&amp;G963</f>
        <v>46235ColombiaMicrosoft Corp.LinkedIn Corporation</v>
      </c>
      <c r="B963" t="str">
        <f t="shared" si="211"/>
        <v>46235ColombiaLinkedIn Corporation</v>
      </c>
      <c r="C963" s="11">
        <v>46235</v>
      </c>
      <c r="D963" s="12" t="s">
        <v>18</v>
      </c>
      <c r="E963" s="12" t="s">
        <v>227</v>
      </c>
      <c r="F963" s="12" t="s">
        <v>143</v>
      </c>
      <c r="G963" s="12" t="s">
        <v>147</v>
      </c>
      <c r="H963" s="12" t="s">
        <v>145</v>
      </c>
      <c r="I963" s="12" t="s">
        <v>146</v>
      </c>
      <c r="J963" s="13">
        <v>30639.009999999987</v>
      </c>
      <c r="K963" s="14">
        <v>0.13059862845915768</v>
      </c>
      <c r="L963" s="14">
        <v>0.15817300000000001</v>
      </c>
      <c r="M963" s="16">
        <v>26993.499999</v>
      </c>
      <c r="N963" s="17">
        <f t="shared" si="212"/>
        <v>4269.6428753418268</v>
      </c>
      <c r="O963" s="16">
        <f t="shared" si="213"/>
        <v>3525.3140771816743</v>
      </c>
      <c r="P963" s="14">
        <v>2.5847140449728249E-2</v>
      </c>
      <c r="Q963" s="15">
        <v>7.0084999999999995E-2</v>
      </c>
      <c r="R963" s="13">
        <v>29402.749999</v>
      </c>
      <c r="S963" s="17">
        <f t="shared" si="214"/>
        <v>2060.6917336799147</v>
      </c>
      <c r="T963" s="16">
        <f t="shared" si="215"/>
        <v>759.97700883240009</v>
      </c>
      <c r="U963" s="14">
        <v>0</v>
      </c>
      <c r="V963" s="15">
        <v>0</v>
      </c>
      <c r="W963" s="13">
        <v>26071.402777777777</v>
      </c>
      <c r="X963" s="17">
        <f t="shared" si="216"/>
        <v>0</v>
      </c>
      <c r="Y963" s="16">
        <f t="shared" si="217"/>
        <v>0</v>
      </c>
      <c r="Z963" s="14">
        <v>0.96</v>
      </c>
      <c r="AA963" s="15">
        <v>0.91778422344586241</v>
      </c>
      <c r="AB963" s="13">
        <v>30639.009999999987</v>
      </c>
      <c r="AC963" s="16">
        <f t="shared" si="218"/>
        <v>28120</v>
      </c>
      <c r="AD963" s="16">
        <f t="shared" si="219"/>
        <v>29413.449599999985</v>
      </c>
      <c r="AE963" s="14">
        <v>6.4699999999999994E-2</v>
      </c>
      <c r="AF963" s="14">
        <v>2.8846153845999999E-2</v>
      </c>
      <c r="AG963" s="22">
        <v>208</v>
      </c>
      <c r="AH963" s="17">
        <f t="shared" si="220"/>
        <v>5.9999999999679998</v>
      </c>
      <c r="AI963" s="17">
        <f t="shared" si="221"/>
        <v>13.457599999999999</v>
      </c>
      <c r="AJ963" s="14">
        <v>0.01</v>
      </c>
      <c r="AK963" s="15">
        <v>0</v>
      </c>
      <c r="AL963" s="21">
        <v>458.45839166666588</v>
      </c>
      <c r="AM963" s="16">
        <f t="shared" si="222"/>
        <v>0</v>
      </c>
      <c r="AN963" s="16">
        <f t="shared" si="223"/>
        <v>4.5845839166666584</v>
      </c>
      <c r="AO963" s="27">
        <v>0.21772411330692293</v>
      </c>
      <c r="AP963" s="27">
        <v>0.26688353631785855</v>
      </c>
    </row>
    <row r="964" spans="1:42" customFormat="1" x14ac:dyDescent="0.25">
      <c r="A964" t="str">
        <f t="shared" si="224"/>
        <v>46235ColombiaMLB Advanced MediaMLB Advanced Media</v>
      </c>
      <c r="B964" t="str">
        <f t="shared" si="211"/>
        <v>46235ColombiaMLB Advanced Media</v>
      </c>
      <c r="C964" s="11">
        <v>46235</v>
      </c>
      <c r="D964" s="12" t="s">
        <v>18</v>
      </c>
      <c r="E964" s="12" t="s">
        <v>227</v>
      </c>
      <c r="F964" s="12" t="s">
        <v>148</v>
      </c>
      <c r="G964" s="12" t="s">
        <v>148</v>
      </c>
      <c r="H964" s="12" t="s">
        <v>21</v>
      </c>
      <c r="I964" s="12" t="s">
        <v>22</v>
      </c>
      <c r="J964" s="13">
        <v>3404.9199999999992</v>
      </c>
      <c r="K964" s="14">
        <v>0.20535831313476391</v>
      </c>
      <c r="L964" s="14">
        <v>0.112895</v>
      </c>
      <c r="M964" s="16">
        <v>3394.75</v>
      </c>
      <c r="N964" s="17">
        <f t="shared" si="212"/>
        <v>383.25030125000001</v>
      </c>
      <c r="O964" s="16">
        <f t="shared" si="213"/>
        <v>697.14013351423978</v>
      </c>
      <c r="P964" s="14">
        <v>3.3360021350413667E-2</v>
      </c>
      <c r="Q964" s="15">
        <v>2.2034999999999999E-2</v>
      </c>
      <c r="R964" s="13">
        <v>3669.75</v>
      </c>
      <c r="S964" s="17">
        <f t="shared" si="214"/>
        <v>80.862941249999992</v>
      </c>
      <c r="T964" s="16">
        <f t="shared" si="215"/>
        <v>122.42293835068055</v>
      </c>
      <c r="U964" s="14">
        <v>0</v>
      </c>
      <c r="V964" s="15">
        <v>0</v>
      </c>
      <c r="W964" s="13">
        <v>3174.2005555555556</v>
      </c>
      <c r="X964" s="17">
        <f t="shared" si="216"/>
        <v>0</v>
      </c>
      <c r="Y964" s="16">
        <f t="shared" si="217"/>
        <v>0</v>
      </c>
      <c r="Z964" s="14">
        <v>0.88</v>
      </c>
      <c r="AA964" s="15">
        <v>0.99711006425995319</v>
      </c>
      <c r="AB964" s="13">
        <v>3404.9199999999992</v>
      </c>
      <c r="AC964" s="16">
        <f t="shared" si="218"/>
        <v>3395.079999999999</v>
      </c>
      <c r="AD964" s="16">
        <f t="shared" si="219"/>
        <v>2996.3295999999991</v>
      </c>
      <c r="AE964" s="14">
        <v>7.2099999999999997E-2</v>
      </c>
      <c r="AF964" s="14">
        <v>0.46666666666599999</v>
      </c>
      <c r="AG964" s="22">
        <v>15</v>
      </c>
      <c r="AH964" s="17">
        <f t="shared" si="220"/>
        <v>6.99999999999</v>
      </c>
      <c r="AI964" s="17">
        <f t="shared" si="221"/>
        <v>1.0814999999999999</v>
      </c>
      <c r="AJ964" s="14">
        <v>0.01</v>
      </c>
      <c r="AK964" s="15">
        <v>2.0539613209977124E-2</v>
      </c>
      <c r="AL964" s="21">
        <v>42.438499999999998</v>
      </c>
      <c r="AM964" s="16">
        <f t="shared" si="222"/>
        <v>0.87167037521161417</v>
      </c>
      <c r="AN964" s="16">
        <f t="shared" si="223"/>
        <v>0.42438500000000001</v>
      </c>
      <c r="AO964" s="27">
        <v>0.16366556423550832</v>
      </c>
      <c r="AP964" s="27">
        <v>0.17712821151414432</v>
      </c>
    </row>
    <row r="965" spans="1:42" customFormat="1" x14ac:dyDescent="0.25">
      <c r="A965" t="str">
        <f t="shared" si="224"/>
        <v>46235ColombiaNaturgyNaturgy</v>
      </c>
      <c r="B965" t="str">
        <f t="shared" si="211"/>
        <v>46235ColombiaNaturgy</v>
      </c>
      <c r="C965" s="11">
        <v>46235</v>
      </c>
      <c r="D965" s="12" t="s">
        <v>18</v>
      </c>
      <c r="E965" s="12" t="s">
        <v>227</v>
      </c>
      <c r="F965" s="12" t="s">
        <v>149</v>
      </c>
      <c r="G965" s="12" t="s">
        <v>149</v>
      </c>
      <c r="H965" s="12" t="s">
        <v>63</v>
      </c>
      <c r="I965" s="12" t="s">
        <v>64</v>
      </c>
      <c r="J965" s="13">
        <v>30007.979999748997</v>
      </c>
      <c r="K965" s="14">
        <v>0.18</v>
      </c>
      <c r="L965" s="14">
        <v>0.199767</v>
      </c>
      <c r="M965" s="16">
        <v>31513.083331999998</v>
      </c>
      <c r="N965" s="17">
        <f t="shared" si="212"/>
        <v>6295.2741179836439</v>
      </c>
      <c r="O965" s="16">
        <f t="shared" si="213"/>
        <v>5672.3549997599994</v>
      </c>
      <c r="P965" s="14">
        <v>6.0426545432019418E-2</v>
      </c>
      <c r="Q965" s="15">
        <v>7.4131000000000002E-2</v>
      </c>
      <c r="R965" s="13">
        <v>31966.333331999998</v>
      </c>
      <c r="S965" s="17">
        <f t="shared" si="214"/>
        <v>2369.696256234492</v>
      </c>
      <c r="T965" s="16">
        <f t="shared" si="215"/>
        <v>1931.6150933811746</v>
      </c>
      <c r="U965" s="14">
        <v>0.13782234516674352</v>
      </c>
      <c r="V965" s="15">
        <v>0.12794457130712444</v>
      </c>
      <c r="W965" s="13">
        <v>19675.449444444443</v>
      </c>
      <c r="X965" s="17">
        <f t="shared" si="216"/>
        <v>2517.366944444444</v>
      </c>
      <c r="Y965" s="16">
        <f t="shared" si="217"/>
        <v>2711.7165846430339</v>
      </c>
      <c r="Z965" s="14">
        <v>0.72</v>
      </c>
      <c r="AA965" s="15">
        <v>0.70504948463433259</v>
      </c>
      <c r="AB965" s="13">
        <v>30007.979999748997</v>
      </c>
      <c r="AC965" s="16">
        <f t="shared" si="218"/>
        <v>21157.110833740389</v>
      </c>
      <c r="AD965" s="16">
        <f t="shared" si="219"/>
        <v>21605.745599819278</v>
      </c>
      <c r="AE965" s="14">
        <v>5.5500000000000001E-2</v>
      </c>
      <c r="AF965" s="14">
        <v>4.2452830188000001E-2</v>
      </c>
      <c r="AG965" s="22">
        <v>212</v>
      </c>
      <c r="AH965" s="17">
        <f t="shared" si="220"/>
        <v>8.9999999998559996</v>
      </c>
      <c r="AI965" s="17">
        <f t="shared" si="221"/>
        <v>11.766</v>
      </c>
      <c r="AJ965" s="14">
        <v>0.01</v>
      </c>
      <c r="AK965" s="15">
        <v>0</v>
      </c>
      <c r="AL965" s="21">
        <v>153.22387499999999</v>
      </c>
      <c r="AM965" s="16">
        <f t="shared" si="222"/>
        <v>0</v>
      </c>
      <c r="AN965" s="16">
        <f t="shared" si="223"/>
        <v>1.5322387499999999</v>
      </c>
      <c r="AO965" s="27">
        <v>0.29949219502993757</v>
      </c>
      <c r="AP965" s="27">
        <v>-8.6078570596763812E-2</v>
      </c>
    </row>
    <row r="966" spans="1:42" customFormat="1" x14ac:dyDescent="0.25">
      <c r="A966" t="str">
        <f t="shared" si="224"/>
        <v>46235ColombiaAvanGrid Inc.Nordstrom.com</v>
      </c>
      <c r="B966" t="str">
        <f t="shared" si="211"/>
        <v>46235ColombiaNordstrom.com</v>
      </c>
      <c r="C966" s="11">
        <v>46235</v>
      </c>
      <c r="D966" s="12" t="s">
        <v>18</v>
      </c>
      <c r="E966" s="12" t="s">
        <v>227</v>
      </c>
      <c r="F966" s="12" t="s">
        <v>49</v>
      </c>
      <c r="G966" s="12" t="s">
        <v>50</v>
      </c>
      <c r="H966" s="12" t="s">
        <v>25</v>
      </c>
      <c r="I966" s="12" t="s">
        <v>26</v>
      </c>
      <c r="J966" s="13">
        <v>8952.15</v>
      </c>
      <c r="K966" s="14">
        <v>0.19900000000000001</v>
      </c>
      <c r="L966" s="14">
        <v>0.34535399999999999</v>
      </c>
      <c r="M966" s="16">
        <v>7210.5</v>
      </c>
      <c r="N966" s="17">
        <f t="shared" si="212"/>
        <v>2490.175017</v>
      </c>
      <c r="O966" s="16">
        <f t="shared" si="213"/>
        <v>1434.8895</v>
      </c>
      <c r="P966" s="14">
        <v>7.3462008042313981E-2</v>
      </c>
      <c r="Q966" s="15">
        <v>8.8710999999999998E-2</v>
      </c>
      <c r="R966" s="13">
        <v>7608.5</v>
      </c>
      <c r="S966" s="17">
        <f t="shared" si="214"/>
        <v>674.95764350000002</v>
      </c>
      <c r="T966" s="16">
        <f t="shared" si="215"/>
        <v>558.93568818994595</v>
      </c>
      <c r="U966" s="14">
        <v>0.12797541932228862</v>
      </c>
      <c r="V966" s="15">
        <v>6.8908159307111388E-2</v>
      </c>
      <c r="W966" s="13">
        <v>10107.765277777777</v>
      </c>
      <c r="X966" s="17">
        <f t="shared" si="216"/>
        <v>696.50750000000005</v>
      </c>
      <c r="Y966" s="16">
        <f t="shared" si="217"/>
        <v>1293.54549983488</v>
      </c>
      <c r="Z966" s="14">
        <v>0.75</v>
      </c>
      <c r="AA966" s="15">
        <v>0.46391744627380027</v>
      </c>
      <c r="AB966" s="13">
        <v>8952.15</v>
      </c>
      <c r="AC966" s="16">
        <f t="shared" si="218"/>
        <v>4153.0585666600009</v>
      </c>
      <c r="AD966" s="16">
        <f t="shared" si="219"/>
        <v>6714.1124999999993</v>
      </c>
      <c r="AE966" s="14">
        <v>6.0900000000000003E-2</v>
      </c>
      <c r="AF966" s="14">
        <v>8.7719298244999994E-2</v>
      </c>
      <c r="AG966" s="22">
        <v>57</v>
      </c>
      <c r="AH966" s="17">
        <f t="shared" si="220"/>
        <v>4.9999999999649996</v>
      </c>
      <c r="AI966" s="17">
        <f t="shared" si="221"/>
        <v>3.4713000000000003</v>
      </c>
      <c r="AJ966" s="14">
        <v>0.01</v>
      </c>
      <c r="AK966" s="15">
        <v>0</v>
      </c>
      <c r="AL966" s="21">
        <v>61.353654166666665</v>
      </c>
      <c r="AM966" s="16">
        <f t="shared" si="222"/>
        <v>0</v>
      </c>
      <c r="AN966" s="16">
        <f t="shared" si="223"/>
        <v>0.61353654166666671</v>
      </c>
      <c r="AO966" s="27">
        <v>1.5607875795044116E-3</v>
      </c>
      <c r="AP966" s="27">
        <v>0.18618165174050549</v>
      </c>
    </row>
    <row r="967" spans="1:42" customFormat="1" x14ac:dyDescent="0.25">
      <c r="A967" t="str">
        <f t="shared" si="224"/>
        <v>46235ColombiaNubankNubank</v>
      </c>
      <c r="B967" t="str">
        <f t="shared" si="211"/>
        <v>46235ColombiaNubank</v>
      </c>
      <c r="C967" s="11">
        <v>46235</v>
      </c>
      <c r="D967" s="12" t="s">
        <v>18</v>
      </c>
      <c r="E967" s="12" t="s">
        <v>227</v>
      </c>
      <c r="F967" s="12" t="s">
        <v>151</v>
      </c>
      <c r="G967" s="12" t="s">
        <v>151</v>
      </c>
      <c r="H967" s="12" t="s">
        <v>36</v>
      </c>
      <c r="I967" s="12" t="s">
        <v>37</v>
      </c>
      <c r="J967" s="13">
        <v>37472.970000000016</v>
      </c>
      <c r="K967" s="14">
        <v>0.132434</v>
      </c>
      <c r="L967" s="14">
        <v>0.15525700000000001</v>
      </c>
      <c r="M967" s="16">
        <v>34114.75</v>
      </c>
      <c r="N967" s="17">
        <f t="shared" si="212"/>
        <v>5296.5537407500005</v>
      </c>
      <c r="O967" s="16">
        <f t="shared" si="213"/>
        <v>4517.9528014999996</v>
      </c>
      <c r="P967" s="14">
        <v>2.6674267652938809E-2</v>
      </c>
      <c r="Q967" s="15">
        <v>4.5059000000000002E-2</v>
      </c>
      <c r="R967" s="13">
        <v>37353.25</v>
      </c>
      <c r="S967" s="17">
        <f t="shared" si="214"/>
        <v>1683.10009175</v>
      </c>
      <c r="T967" s="16">
        <f t="shared" si="215"/>
        <v>996.37058820713651</v>
      </c>
      <c r="U967" s="14">
        <v>4.5928611284613785E-2</v>
      </c>
      <c r="V967" s="15">
        <v>4.5882044728714967E-2</v>
      </c>
      <c r="W967" s="13">
        <v>32150.388333333332</v>
      </c>
      <c r="X967" s="17">
        <f t="shared" si="216"/>
        <v>1475.1255555555558</v>
      </c>
      <c r="Y967" s="16">
        <f t="shared" si="217"/>
        <v>1476.6226884110488</v>
      </c>
      <c r="Z967" s="14">
        <v>0.97</v>
      </c>
      <c r="AA967" s="15">
        <v>0.98674666607744344</v>
      </c>
      <c r="AB967" s="13">
        <v>37472.970000000016</v>
      </c>
      <c r="AC967" s="16">
        <f t="shared" si="218"/>
        <v>36976.328215520072</v>
      </c>
      <c r="AD967" s="16">
        <f t="shared" si="219"/>
        <v>36348.780900000012</v>
      </c>
      <c r="AE967" s="14">
        <v>5.2699999999999997E-2</v>
      </c>
      <c r="AF967" s="14">
        <v>4.6692607003E-2</v>
      </c>
      <c r="AG967" s="22">
        <v>257</v>
      </c>
      <c r="AH967" s="17">
        <f t="shared" si="220"/>
        <v>11.999999999770999</v>
      </c>
      <c r="AI967" s="17">
        <f t="shared" si="221"/>
        <v>13.543899999999999</v>
      </c>
      <c r="AJ967" s="14">
        <v>0.01</v>
      </c>
      <c r="AK967" s="15">
        <v>0</v>
      </c>
      <c r="AL967" s="21">
        <v>231.22205086127246</v>
      </c>
      <c r="AM967" s="16">
        <f t="shared" si="222"/>
        <v>0</v>
      </c>
      <c r="AN967" s="16">
        <f t="shared" si="223"/>
        <v>2.3122205086127248</v>
      </c>
      <c r="AO967" s="27">
        <v>0.34315562081397288</v>
      </c>
      <c r="AP967" s="27">
        <v>0.2924685504787452</v>
      </c>
    </row>
    <row r="968" spans="1:42" customFormat="1" x14ac:dyDescent="0.25">
      <c r="A968" t="str">
        <f t="shared" si="224"/>
        <v>46235ColombiaOrange S.A.Orange</v>
      </c>
      <c r="B968" t="str">
        <f t="shared" si="211"/>
        <v>46235ColombiaOrange</v>
      </c>
      <c r="C968" s="11">
        <v>46235</v>
      </c>
      <c r="D968" s="12" t="s">
        <v>18</v>
      </c>
      <c r="E968" s="12" t="s">
        <v>227</v>
      </c>
      <c r="F968" s="12" t="s">
        <v>152</v>
      </c>
      <c r="G968" s="12" t="s">
        <v>153</v>
      </c>
      <c r="H968" s="12" t="s">
        <v>63</v>
      </c>
      <c r="I968" s="12" t="s">
        <v>64</v>
      </c>
      <c r="J968" s="13">
        <v>125243.96921572501</v>
      </c>
      <c r="K968" s="14">
        <v>0.15898766678522416</v>
      </c>
      <c r="L968" s="14">
        <v>0.150922</v>
      </c>
      <c r="M968" s="16">
        <v>27068.099977000002</v>
      </c>
      <c r="N968" s="17">
        <f t="shared" si="212"/>
        <v>4085.1717847287941</v>
      </c>
      <c r="O968" s="16">
        <f t="shared" si="213"/>
        <v>4303.4940596524102</v>
      </c>
      <c r="P968" s="14">
        <v>3.8592237997108508E-2</v>
      </c>
      <c r="Q968" s="15">
        <v>5.4207999999999999E-2</v>
      </c>
      <c r="R968" s="13">
        <v>28093.099977000002</v>
      </c>
      <c r="S968" s="17">
        <f t="shared" si="214"/>
        <v>1522.870763553216</v>
      </c>
      <c r="T968" s="16">
        <f t="shared" si="215"/>
        <v>1084.1756003889477</v>
      </c>
      <c r="U968" s="14">
        <v>0.24830057508502837</v>
      </c>
      <c r="V968" s="15">
        <v>0.15344038249983843</v>
      </c>
      <c r="W968" s="13">
        <v>23510.830555555556</v>
      </c>
      <c r="X968" s="17">
        <f t="shared" si="216"/>
        <v>3607.5108333333337</v>
      </c>
      <c r="Y968" s="16">
        <f t="shared" si="217"/>
        <v>5837.752747671102</v>
      </c>
      <c r="Z968" s="14">
        <v>0.69</v>
      </c>
      <c r="AA968" s="15">
        <v>0.7187514569857234</v>
      </c>
      <c r="AB968" s="13">
        <v>125243.96921572501</v>
      </c>
      <c r="AC968" s="16">
        <f t="shared" si="218"/>
        <v>90019.28535247744</v>
      </c>
      <c r="AD968" s="16">
        <f t="shared" si="219"/>
        <v>86418.338758850252</v>
      </c>
      <c r="AE968" s="14">
        <v>4.5699999999999998E-2</v>
      </c>
      <c r="AF968" s="14">
        <v>2.1505376343999998E-2</v>
      </c>
      <c r="AG968" s="22">
        <v>186</v>
      </c>
      <c r="AH968" s="17">
        <f t="shared" si="220"/>
        <v>3.9999999999839995</v>
      </c>
      <c r="AI968" s="17">
        <f t="shared" si="221"/>
        <v>8.5001999999999995</v>
      </c>
      <c r="AJ968" s="14">
        <v>0.01</v>
      </c>
      <c r="AK968" s="15">
        <v>0</v>
      </c>
      <c r="AL968" s="21">
        <v>1134.6430577110734</v>
      </c>
      <c r="AM968" s="16">
        <f t="shared" si="222"/>
        <v>0</v>
      </c>
      <c r="AN968" s="16">
        <f t="shared" si="223"/>
        <v>11.346430577110734</v>
      </c>
      <c r="AO968" s="27">
        <v>0.32558338967218903</v>
      </c>
      <c r="AP968" s="27">
        <v>0.34998780829047421</v>
      </c>
    </row>
    <row r="969" spans="1:42" customFormat="1" x14ac:dyDescent="0.25">
      <c r="A969" t="str">
        <f t="shared" si="224"/>
        <v>46235ColombiaOrange S.A.MASORANGE S.L</v>
      </c>
      <c r="B969" t="str">
        <f t="shared" si="211"/>
        <v>46235ColombiaMASORANGE S.L</v>
      </c>
      <c r="C969" s="11">
        <v>46235</v>
      </c>
      <c r="D969" s="12" t="s">
        <v>18</v>
      </c>
      <c r="E969" s="12" t="s">
        <v>227</v>
      </c>
      <c r="F969" s="12" t="s">
        <v>152</v>
      </c>
      <c r="G969" s="12" t="s">
        <v>154</v>
      </c>
      <c r="H969" s="12" t="s">
        <v>63</v>
      </c>
      <c r="I969" s="12" t="s">
        <v>64</v>
      </c>
      <c r="J969" s="13">
        <v>116976.43760702005</v>
      </c>
      <c r="K969" s="14">
        <v>0.19500000000000001</v>
      </c>
      <c r="L969" s="14">
        <v>0.24303900000000001</v>
      </c>
      <c r="M969" s="16">
        <v>119374.98314700001</v>
      </c>
      <c r="N969" s="17">
        <f t="shared" si="212"/>
        <v>29012.776529063736</v>
      </c>
      <c r="O969" s="16">
        <f t="shared" si="213"/>
        <v>23278.121713665001</v>
      </c>
      <c r="P969" s="14">
        <v>6.8264615491992392E-2</v>
      </c>
      <c r="Q969" s="15">
        <v>9.5532000000000006E-2</v>
      </c>
      <c r="R969" s="13">
        <v>120343.48314700001</v>
      </c>
      <c r="S969" s="17">
        <f t="shared" si="214"/>
        <v>11496.653631999205</v>
      </c>
      <c r="T969" s="16">
        <f t="shared" si="215"/>
        <v>8215.2016039970222</v>
      </c>
      <c r="U969" s="14">
        <v>0.21142492605695479</v>
      </c>
      <c r="V969" s="15">
        <v>0.26085442739910536</v>
      </c>
      <c r="W969" s="13">
        <v>103790.34749999999</v>
      </c>
      <c r="X969" s="17">
        <f t="shared" si="216"/>
        <v>27074.171666666665</v>
      </c>
      <c r="Y969" s="16">
        <f t="shared" si="217"/>
        <v>21943.866545613138</v>
      </c>
      <c r="Z969" s="14">
        <v>0.63500000000000001</v>
      </c>
      <c r="AA969" s="15">
        <v>0.64672575062910231</v>
      </c>
      <c r="AB969" s="13">
        <v>116976.43760702005</v>
      </c>
      <c r="AC969" s="16">
        <f t="shared" si="218"/>
        <v>75651.674417318398</v>
      </c>
      <c r="AD969" s="16">
        <f t="shared" si="219"/>
        <v>74280.037880457734</v>
      </c>
      <c r="AE969" s="14">
        <v>0.1022</v>
      </c>
      <c r="AF969" s="14">
        <v>0.141463414634</v>
      </c>
      <c r="AG969" s="22">
        <v>820</v>
      </c>
      <c r="AH969" s="17">
        <f t="shared" si="220"/>
        <v>115.99999999988</v>
      </c>
      <c r="AI969" s="17">
        <f t="shared" si="221"/>
        <v>83.804000000000002</v>
      </c>
      <c r="AJ969" s="14">
        <v>0.01</v>
      </c>
      <c r="AK969" s="15">
        <v>8.8367125764427287E-3</v>
      </c>
      <c r="AL969" s="21">
        <v>861.94239958490004</v>
      </c>
      <c r="AM969" s="16">
        <f t="shared" si="222"/>
        <v>7.6167372425811104</v>
      </c>
      <c r="AN969" s="16">
        <f t="shared" si="223"/>
        <v>8.6194239958490009</v>
      </c>
      <c r="AO969" s="27">
        <v>0.31527591729961379</v>
      </c>
      <c r="AP969" s="27">
        <v>0.29859838831533797</v>
      </c>
    </row>
    <row r="970" spans="1:42" customFormat="1" x14ac:dyDescent="0.25">
      <c r="A970" t="str">
        <f t="shared" si="224"/>
        <v>46235ColombiaPayPalPayPal</v>
      </c>
      <c r="B970" t="str">
        <f t="shared" si="211"/>
        <v>46235ColombiaPayPal</v>
      </c>
      <c r="C970" s="11">
        <v>46235</v>
      </c>
      <c r="D970" s="12" t="s">
        <v>18</v>
      </c>
      <c r="E970" s="12" t="s">
        <v>227</v>
      </c>
      <c r="F970" s="12" t="s">
        <v>155</v>
      </c>
      <c r="G970" s="12" t="s">
        <v>155</v>
      </c>
      <c r="H970" s="12" t="s">
        <v>25</v>
      </c>
      <c r="I970" s="12" t="s">
        <v>26</v>
      </c>
      <c r="J970" s="13">
        <v>29851.989999999991</v>
      </c>
      <c r="K970" s="14">
        <v>0.100911</v>
      </c>
      <c r="L970" s="14">
        <v>0.142732</v>
      </c>
      <c r="M970" s="16">
        <v>27815.5</v>
      </c>
      <c r="N970" s="17">
        <f t="shared" si="212"/>
        <v>3970.1619459999997</v>
      </c>
      <c r="O970" s="16">
        <f t="shared" si="213"/>
        <v>2806.8899205000002</v>
      </c>
      <c r="P970" s="14">
        <v>3.5514737096067353E-2</v>
      </c>
      <c r="Q970" s="15">
        <v>5.1311000000000002E-2</v>
      </c>
      <c r="R970" s="13">
        <v>30196</v>
      </c>
      <c r="S970" s="17">
        <f t="shared" si="214"/>
        <v>1549.3869560000001</v>
      </c>
      <c r="T970" s="16">
        <f t="shared" si="215"/>
        <v>1072.4030013528497</v>
      </c>
      <c r="U970" s="14">
        <v>0.11046962208768411</v>
      </c>
      <c r="V970" s="15">
        <v>0.12376774790513735</v>
      </c>
      <c r="W970" s="13">
        <v>21199.215555555558</v>
      </c>
      <c r="X970" s="17">
        <f t="shared" si="216"/>
        <v>2623.7791666666667</v>
      </c>
      <c r="Y970" s="16">
        <f t="shared" si="217"/>
        <v>2341.8693309775767</v>
      </c>
      <c r="Z970" s="14">
        <v>0.84675</v>
      </c>
      <c r="AA970" s="15">
        <v>0.80271484070676724</v>
      </c>
      <c r="AB970" s="13">
        <v>29851.989999999991</v>
      </c>
      <c r="AC970" s="16">
        <f t="shared" si="218"/>
        <v>23962.635397630002</v>
      </c>
      <c r="AD970" s="16">
        <f t="shared" si="219"/>
        <v>25277.172532499993</v>
      </c>
      <c r="AE970" s="14">
        <v>0.03</v>
      </c>
      <c r="AF970" s="14">
        <v>5.5555555554999997E-2</v>
      </c>
      <c r="AG970" s="22">
        <v>180</v>
      </c>
      <c r="AH970" s="17">
        <f t="shared" si="220"/>
        <v>9.9999999999</v>
      </c>
      <c r="AI970" s="17">
        <f t="shared" si="221"/>
        <v>5.3999999999999995</v>
      </c>
      <c r="AJ970" s="14">
        <v>0.01</v>
      </c>
      <c r="AK970" s="15">
        <v>8.7493095329773396E-3</v>
      </c>
      <c r="AL970" s="21">
        <v>380.19137600572913</v>
      </c>
      <c r="AM970" s="16">
        <f t="shared" si="222"/>
        <v>3.3264120304426981</v>
      </c>
      <c r="AN970" s="16">
        <f t="shared" si="223"/>
        <v>3.8019137600572912</v>
      </c>
      <c r="AO970" s="27">
        <v>0.46492129500423923</v>
      </c>
      <c r="AP970" s="27">
        <v>0.48816155174726095</v>
      </c>
    </row>
    <row r="971" spans="1:42" customFormat="1" x14ac:dyDescent="0.25">
      <c r="A971" t="str">
        <f t="shared" si="224"/>
        <v>46235PeruPeopleConnectPeopleConnect</v>
      </c>
      <c r="B971" t="str">
        <f t="shared" si="211"/>
        <v>46235PeruPeopleConnect</v>
      </c>
      <c r="C971" s="11">
        <v>46235</v>
      </c>
      <c r="D971" s="12" t="s">
        <v>39</v>
      </c>
      <c r="E971" s="12" t="s">
        <v>227</v>
      </c>
      <c r="F971" s="12" t="s">
        <v>156</v>
      </c>
      <c r="G971" s="12" t="s">
        <v>156</v>
      </c>
      <c r="H971" s="12" t="s">
        <v>32</v>
      </c>
      <c r="I971" s="12" t="s">
        <v>33</v>
      </c>
      <c r="J971" s="13">
        <v>6850.35</v>
      </c>
      <c r="K971" s="14">
        <v>0.15749542698026642</v>
      </c>
      <c r="L971" s="14">
        <v>0.13570199999999999</v>
      </c>
      <c r="M971" s="16">
        <v>6400</v>
      </c>
      <c r="N971" s="17">
        <f t="shared" si="212"/>
        <v>868.49279999999999</v>
      </c>
      <c r="O971" s="16">
        <f t="shared" si="213"/>
        <v>1007.970732673705</v>
      </c>
      <c r="P971" s="14">
        <v>8.4281479887300392E-2</v>
      </c>
      <c r="Q971" s="15">
        <v>3.3321999999999997E-2</v>
      </c>
      <c r="R971" s="13">
        <v>6752</v>
      </c>
      <c r="S971" s="17">
        <f t="shared" si="214"/>
        <v>224.99014399999999</v>
      </c>
      <c r="T971" s="16">
        <f t="shared" si="215"/>
        <v>569.06855219905219</v>
      </c>
      <c r="U971" s="14">
        <v>0</v>
      </c>
      <c r="V971" s="15">
        <v>2.1634855899466513E-2</v>
      </c>
      <c r="W971" s="13">
        <v>5674.7033333333329</v>
      </c>
      <c r="X971" s="17">
        <f t="shared" si="216"/>
        <v>122.77138888888895</v>
      </c>
      <c r="Y971" s="16">
        <f t="shared" si="217"/>
        <v>0</v>
      </c>
      <c r="Z971" s="14">
        <v>0.93007154396491964</v>
      </c>
      <c r="AA971" s="15">
        <v>0.92086535724452034</v>
      </c>
      <c r="AB971" s="13">
        <v>6850.35</v>
      </c>
      <c r="AC971" s="16">
        <f t="shared" si="218"/>
        <v>6308.25</v>
      </c>
      <c r="AD971" s="16">
        <f t="shared" si="219"/>
        <v>6371.3156012000873</v>
      </c>
      <c r="AE971" s="14">
        <v>6.4799999999999996E-2</v>
      </c>
      <c r="AF971" s="14">
        <v>8.3333333332999998E-2</v>
      </c>
      <c r="AG971" s="22">
        <v>48</v>
      </c>
      <c r="AH971" s="17">
        <f t="shared" si="220"/>
        <v>3.9999999999839999</v>
      </c>
      <c r="AI971" s="17">
        <f t="shared" si="221"/>
        <v>3.1103999999999998</v>
      </c>
      <c r="AJ971" s="14">
        <v>0.01</v>
      </c>
      <c r="AK971" s="15">
        <v>0</v>
      </c>
      <c r="AL971" s="21">
        <v>91.22345283333334</v>
      </c>
      <c r="AM971" s="16">
        <f t="shared" si="222"/>
        <v>0</v>
      </c>
      <c r="AN971" s="16">
        <f t="shared" si="223"/>
        <v>0.91223452833333341</v>
      </c>
      <c r="AO971" s="27">
        <v>0.36312443646681275</v>
      </c>
      <c r="AP971" s="27">
        <v>0.4554841431143587</v>
      </c>
    </row>
    <row r="972" spans="1:42" customFormat="1" x14ac:dyDescent="0.25">
      <c r="A972" t="str">
        <f t="shared" si="224"/>
        <v>46235ColombiaPhilip MorrisPhilip Morris</v>
      </c>
      <c r="B972" t="str">
        <f t="shared" si="211"/>
        <v>46235ColombiaPhilip Morris</v>
      </c>
      <c r="C972" s="11">
        <v>46235</v>
      </c>
      <c r="D972" s="12" t="s">
        <v>18</v>
      </c>
      <c r="E972" s="12" t="s">
        <v>227</v>
      </c>
      <c r="F972" s="12" t="s">
        <v>157</v>
      </c>
      <c r="G972" s="12" t="s">
        <v>157</v>
      </c>
      <c r="H972" s="12" t="s">
        <v>36</v>
      </c>
      <c r="I972" s="12" t="s">
        <v>37</v>
      </c>
      <c r="J972" s="13">
        <v>2603.61</v>
      </c>
      <c r="K972" s="14">
        <v>0.13458527765038314</v>
      </c>
      <c r="L972" s="14">
        <v>8.9145000000000002E-2</v>
      </c>
      <c r="M972" s="16">
        <v>2516.583333</v>
      </c>
      <c r="N972" s="17">
        <f t="shared" si="212"/>
        <v>224.34082122028502</v>
      </c>
      <c r="O972" s="16">
        <f t="shared" si="213"/>
        <v>338.69506660213159</v>
      </c>
      <c r="P972" s="14">
        <v>2.7249018761267407E-2</v>
      </c>
      <c r="Q972" s="15">
        <v>9.868E-3</v>
      </c>
      <c r="R972" s="13">
        <v>2572.083333</v>
      </c>
      <c r="S972" s="17">
        <f t="shared" si="214"/>
        <v>25.381318330044</v>
      </c>
      <c r="T972" s="16">
        <f t="shared" si="215"/>
        <v>70.086746996460207</v>
      </c>
      <c r="U972" s="14">
        <v>4.0308995783009206E-2</v>
      </c>
      <c r="V972" s="15">
        <v>5.3010342637813179E-2</v>
      </c>
      <c r="W972" s="13">
        <v>2553.6683333333335</v>
      </c>
      <c r="X972" s="17">
        <f t="shared" si="216"/>
        <v>135.37083333333334</v>
      </c>
      <c r="Y972" s="16">
        <f t="shared" si="217"/>
        <v>102.93580607953749</v>
      </c>
      <c r="Z972" s="14">
        <v>0.94</v>
      </c>
      <c r="AA972" s="15">
        <v>0.94984655920049477</v>
      </c>
      <c r="AB972" s="13">
        <v>2603.61</v>
      </c>
      <c r="AC972" s="16">
        <f t="shared" si="218"/>
        <v>2473.0300000000002</v>
      </c>
      <c r="AD972" s="16">
        <f t="shared" si="219"/>
        <v>2447.3933999999999</v>
      </c>
      <c r="AE972" s="14">
        <v>9.3600000000000003E-2</v>
      </c>
      <c r="AF972" s="14">
        <v>0</v>
      </c>
      <c r="AG972" s="22">
        <v>18</v>
      </c>
      <c r="AH972" s="17">
        <f t="shared" si="220"/>
        <v>0</v>
      </c>
      <c r="AI972" s="17">
        <f t="shared" si="221"/>
        <v>1.6848000000000001</v>
      </c>
      <c r="AJ972" s="14">
        <v>0.01</v>
      </c>
      <c r="AK972" s="15">
        <v>0</v>
      </c>
      <c r="AL972" s="21">
        <v>2.9458939445833336</v>
      </c>
      <c r="AM972" s="16">
        <f t="shared" si="222"/>
        <v>0</v>
      </c>
      <c r="AN972" s="16">
        <f t="shared" si="223"/>
        <v>2.9458939445833335E-2</v>
      </c>
      <c r="AO972" s="27">
        <v>0.34592747281918368</v>
      </c>
      <c r="AP972" s="27">
        <v>0.42771114129483057</v>
      </c>
    </row>
    <row r="973" spans="1:42" customFormat="1" x14ac:dyDescent="0.25">
      <c r="A973" t="str">
        <f t="shared" si="224"/>
        <v>46235PeruPricelinePriceline</v>
      </c>
      <c r="B973" t="str">
        <f t="shared" si="211"/>
        <v>46235PeruPriceline</v>
      </c>
      <c r="C973" s="11">
        <v>46235</v>
      </c>
      <c r="D973" s="12" t="s">
        <v>39</v>
      </c>
      <c r="E973" s="12" t="s">
        <v>227</v>
      </c>
      <c r="F973" s="12" t="s">
        <v>158</v>
      </c>
      <c r="G973" s="12" t="s">
        <v>158</v>
      </c>
      <c r="H973" s="12" t="s">
        <v>28</v>
      </c>
      <c r="I973" s="12" t="s">
        <v>29</v>
      </c>
      <c r="J973" s="13">
        <v>11278.22</v>
      </c>
      <c r="K973" s="14">
        <v>0.18200296475632949</v>
      </c>
      <c r="L973" s="14">
        <v>0.212785</v>
      </c>
      <c r="M973" s="16">
        <v>11401.052218999999</v>
      </c>
      <c r="N973" s="17">
        <f t="shared" si="212"/>
        <v>2425.9728964199148</v>
      </c>
      <c r="O973" s="16">
        <f t="shared" si="213"/>
        <v>2075.0253051997288</v>
      </c>
      <c r="P973" s="14">
        <v>0.1284976234252902</v>
      </c>
      <c r="Q973" s="15">
        <v>7.9655000000000004E-2</v>
      </c>
      <c r="R973" s="13">
        <v>11880.335552</v>
      </c>
      <c r="S973" s="17">
        <f t="shared" si="214"/>
        <v>946.32812839456005</v>
      </c>
      <c r="T973" s="16">
        <f t="shared" si="215"/>
        <v>1526.5948839269831</v>
      </c>
      <c r="U973" s="14">
        <v>0.16419796192327787</v>
      </c>
      <c r="V973" s="15">
        <v>0.11585364581343559</v>
      </c>
      <c r="W973" s="13">
        <v>7321.8647222222226</v>
      </c>
      <c r="X973" s="17">
        <f t="shared" si="216"/>
        <v>848.2647222222223</v>
      </c>
      <c r="Y973" s="16">
        <f t="shared" si="217"/>
        <v>1202.2352648668361</v>
      </c>
      <c r="Z973" s="14">
        <v>0.92226574887438495</v>
      </c>
      <c r="AA973" s="15">
        <v>0.80448067159533998</v>
      </c>
      <c r="AB973" s="13">
        <v>11278.22</v>
      </c>
      <c r="AC973" s="16">
        <f t="shared" si="218"/>
        <v>9073.1099999999951</v>
      </c>
      <c r="AD973" s="16">
        <f t="shared" si="219"/>
        <v>10401.516014270066</v>
      </c>
      <c r="AE973" s="14">
        <v>8.2900000000000001E-2</v>
      </c>
      <c r="AF973" s="14">
        <v>0.10687022900699999</v>
      </c>
      <c r="AG973" s="22">
        <v>131</v>
      </c>
      <c r="AH973" s="17">
        <f t="shared" si="220"/>
        <v>13.999999999917</v>
      </c>
      <c r="AI973" s="17">
        <f t="shared" si="221"/>
        <v>10.8599</v>
      </c>
      <c r="AJ973" s="14">
        <v>0.01</v>
      </c>
      <c r="AK973" s="15">
        <v>1.7152065505292378E-2</v>
      </c>
      <c r="AL973" s="21">
        <v>172.20667474999999</v>
      </c>
      <c r="AM973" s="16">
        <f t="shared" si="222"/>
        <v>2.953700165760579</v>
      </c>
      <c r="AN973" s="16">
        <f t="shared" si="223"/>
        <v>1.7220667475</v>
      </c>
      <c r="AO973" s="27">
        <v>0.32937989256581007</v>
      </c>
      <c r="AP973" s="27">
        <v>0.27548010871849554</v>
      </c>
    </row>
    <row r="974" spans="1:42" customFormat="1" x14ac:dyDescent="0.25">
      <c r="A974" t="str">
        <f t="shared" si="224"/>
        <v>46235PeruProctor FinancialProctor</v>
      </c>
      <c r="B974" t="str">
        <f t="shared" si="211"/>
        <v>46235PeruProctor</v>
      </c>
      <c r="C974" s="11">
        <v>46235</v>
      </c>
      <c r="D974" s="12" t="s">
        <v>39</v>
      </c>
      <c r="E974" s="12" t="s">
        <v>227</v>
      </c>
      <c r="F974" s="12" t="s">
        <v>159</v>
      </c>
      <c r="G974" s="12" t="s">
        <v>160</v>
      </c>
      <c r="H974" s="12" t="s">
        <v>32</v>
      </c>
      <c r="I974" s="12" t="s">
        <v>33</v>
      </c>
      <c r="J974" s="13">
        <v>2987.56</v>
      </c>
      <c r="K974" s="14">
        <v>0.19</v>
      </c>
      <c r="L974" s="14">
        <v>0.19833000000000001</v>
      </c>
      <c r="M974" s="16">
        <v>3182</v>
      </c>
      <c r="N974" s="17">
        <f t="shared" si="212"/>
        <v>631.08605999999997</v>
      </c>
      <c r="O974" s="16">
        <f t="shared" si="213"/>
        <v>604.58000000000004</v>
      </c>
      <c r="P974" s="14">
        <v>9.0000000000000011E-2</v>
      </c>
      <c r="Q974" s="15">
        <v>8.0138000000000001E-2</v>
      </c>
      <c r="R974" s="13">
        <v>3443.5</v>
      </c>
      <c r="S974" s="17">
        <f t="shared" si="214"/>
        <v>275.95520299999998</v>
      </c>
      <c r="T974" s="16">
        <f t="shared" si="215"/>
        <v>309.91500000000002</v>
      </c>
      <c r="U974" s="14">
        <v>0</v>
      </c>
      <c r="V974" s="15">
        <v>9.0363251236600852E-3</v>
      </c>
      <c r="W974" s="13">
        <v>2632.2155555555555</v>
      </c>
      <c r="X974" s="17">
        <f t="shared" si="216"/>
        <v>23.785555555555554</v>
      </c>
      <c r="Y974" s="16">
        <f t="shared" si="217"/>
        <v>0</v>
      </c>
      <c r="Z974" s="14">
        <v>0.93007154396491964</v>
      </c>
      <c r="AA974" s="15">
        <v>0.98148991149968545</v>
      </c>
      <c r="AB974" s="13">
        <v>2987.56</v>
      </c>
      <c r="AC974" s="16">
        <f t="shared" si="218"/>
        <v>2932.26</v>
      </c>
      <c r="AD974" s="16">
        <f t="shared" si="219"/>
        <v>2778.6445418878352</v>
      </c>
      <c r="AE974" s="14">
        <v>0.1055</v>
      </c>
      <c r="AF974" s="14">
        <v>0.3125</v>
      </c>
      <c r="AG974" s="22">
        <v>16</v>
      </c>
      <c r="AH974" s="17">
        <f t="shared" si="220"/>
        <v>5</v>
      </c>
      <c r="AI974" s="17">
        <f t="shared" si="221"/>
        <v>1.6879999999999999</v>
      </c>
      <c r="AJ974" s="14">
        <v>0.01</v>
      </c>
      <c r="AK974" s="15">
        <v>8.0247715907850164E-3</v>
      </c>
      <c r="AL974" s="21">
        <v>30.9109075</v>
      </c>
      <c r="AM974" s="16">
        <f t="shared" si="222"/>
        <v>0.24805297235138349</v>
      </c>
      <c r="AN974" s="16">
        <f t="shared" si="223"/>
        <v>0.30910907500000001</v>
      </c>
      <c r="AO974" s="27">
        <v>0.21514137083682733</v>
      </c>
      <c r="AP974" s="27">
        <v>0.2615956631699729</v>
      </c>
    </row>
    <row r="975" spans="1:42" customFormat="1" x14ac:dyDescent="0.25">
      <c r="A975" t="str">
        <f t="shared" si="224"/>
        <v>46235ColombiaRebelRebel LATAM</v>
      </c>
      <c r="B975" t="str">
        <f t="shared" si="211"/>
        <v>46235ColombiaRebel LATAM</v>
      </c>
      <c r="C975" s="11">
        <v>46235</v>
      </c>
      <c r="D975" s="12" t="s">
        <v>18</v>
      </c>
      <c r="E975" s="12" t="s">
        <v>227</v>
      </c>
      <c r="F975" s="12" t="s">
        <v>163</v>
      </c>
      <c r="G975" s="12" t="s">
        <v>164</v>
      </c>
      <c r="H975" s="12" t="s">
        <v>21</v>
      </c>
      <c r="I975" s="12" t="s">
        <v>22</v>
      </c>
      <c r="J975" s="13">
        <v>361498.75999999949</v>
      </c>
      <c r="K975" s="14">
        <v>0.19415240331038458</v>
      </c>
      <c r="L975" s="14">
        <v>0.20513899999999999</v>
      </c>
      <c r="M975" s="16">
        <v>370036.52942099998</v>
      </c>
      <c r="N975" s="17">
        <f t="shared" si="212"/>
        <v>75908.923608894518</v>
      </c>
      <c r="O975" s="16">
        <f t="shared" si="213"/>
        <v>71843.481499720976</v>
      </c>
      <c r="P975" s="14">
        <v>4.9500000000000002E-2</v>
      </c>
      <c r="Q975" s="15">
        <v>7.9010999999999998E-2</v>
      </c>
      <c r="R975" s="13">
        <v>377859.08332899999</v>
      </c>
      <c r="S975" s="17">
        <f t="shared" si="214"/>
        <v>29855.024032907619</v>
      </c>
      <c r="T975" s="16">
        <f t="shared" si="215"/>
        <v>18704.024624785499</v>
      </c>
      <c r="U975" s="14">
        <v>0.16106034022097943</v>
      </c>
      <c r="V975" s="15">
        <v>0.1522139481814235</v>
      </c>
      <c r="W975" s="13">
        <v>296850.34333333332</v>
      </c>
      <c r="X975" s="17">
        <f t="shared" si="216"/>
        <v>45184.762777777774</v>
      </c>
      <c r="Y975" s="16">
        <f t="shared" si="217"/>
        <v>47810.817291981213</v>
      </c>
      <c r="Z975" s="14">
        <v>0.86429999999999996</v>
      </c>
      <c r="AA975" s="15">
        <v>0.8568127868543719</v>
      </c>
      <c r="AB975" s="13">
        <v>361498.75999999949</v>
      </c>
      <c r="AC975" s="16">
        <f t="shared" si="218"/>
        <v>309736.75999999931</v>
      </c>
      <c r="AD975" s="16">
        <f t="shared" si="219"/>
        <v>312443.37826799956</v>
      </c>
      <c r="AE975" s="14">
        <v>5.2699999999999997E-2</v>
      </c>
      <c r="AF975" s="14">
        <v>6.4780647806E-2</v>
      </c>
      <c r="AG975" s="22">
        <v>2439</v>
      </c>
      <c r="AH975" s="17">
        <f t="shared" si="220"/>
        <v>157.999999998834</v>
      </c>
      <c r="AI975" s="17">
        <f t="shared" si="221"/>
        <v>128.53529999999998</v>
      </c>
      <c r="AJ975" s="14">
        <v>0.01</v>
      </c>
      <c r="AK975" s="15">
        <v>0</v>
      </c>
      <c r="AL975" s="21">
        <v>3154.9399020833334</v>
      </c>
      <c r="AM975" s="16">
        <f t="shared" si="222"/>
        <v>0</v>
      </c>
      <c r="AN975" s="16">
        <f t="shared" si="223"/>
        <v>31.549399020833334</v>
      </c>
      <c r="AO975" s="27">
        <v>0.20275908950977184</v>
      </c>
      <c r="AP975" s="27">
        <v>0.18555691828738921</v>
      </c>
    </row>
    <row r="976" spans="1:42" customFormat="1" x14ac:dyDescent="0.25">
      <c r="A976" t="str">
        <f t="shared" si="224"/>
        <v>46235ColombiaRedebanRedeban</v>
      </c>
      <c r="B976" t="str">
        <f t="shared" si="211"/>
        <v>46235ColombiaRedeban</v>
      </c>
      <c r="C976" s="11">
        <v>46235</v>
      </c>
      <c r="D976" s="12" t="s">
        <v>18</v>
      </c>
      <c r="E976" s="12" t="s">
        <v>227</v>
      </c>
      <c r="F976" s="12" t="s">
        <v>165</v>
      </c>
      <c r="G976" s="12" t="s">
        <v>165</v>
      </c>
      <c r="H976" s="12" t="s">
        <v>36</v>
      </c>
      <c r="I976" s="12" t="s">
        <v>37</v>
      </c>
      <c r="J976" s="13">
        <v>6114.7109757999951</v>
      </c>
      <c r="K976" s="14">
        <v>6.7464928510930555E-2</v>
      </c>
      <c r="L976" s="14">
        <v>0.11033</v>
      </c>
      <c r="M976" s="16">
        <v>5387.5666659999997</v>
      </c>
      <c r="N976" s="17">
        <f t="shared" si="212"/>
        <v>594.41023025977995</v>
      </c>
      <c r="O976" s="16">
        <f t="shared" si="213"/>
        <v>363.47179996956248</v>
      </c>
      <c r="P976" s="14">
        <v>9.5185349275279107E-3</v>
      </c>
      <c r="Q976" s="15">
        <v>3.2524999999999998E-2</v>
      </c>
      <c r="R976" s="13">
        <v>5624.5666659999997</v>
      </c>
      <c r="S976" s="17">
        <f t="shared" si="214"/>
        <v>182.93903081164999</v>
      </c>
      <c r="T976" s="16">
        <f t="shared" si="215"/>
        <v>53.537634262530212</v>
      </c>
      <c r="U976" s="14">
        <v>0</v>
      </c>
      <c r="V976" s="15">
        <v>0</v>
      </c>
      <c r="W976" s="13">
        <v>5122.3508333333339</v>
      </c>
      <c r="X976" s="17">
        <f t="shared" si="216"/>
        <v>0</v>
      </c>
      <c r="Y976" s="16">
        <f t="shared" si="217"/>
        <v>0</v>
      </c>
      <c r="Z976" s="14">
        <v>0.94</v>
      </c>
      <c r="AA976" s="15">
        <v>0.95856484847726631</v>
      </c>
      <c r="AB976" s="13">
        <v>6114.7109757999951</v>
      </c>
      <c r="AC976" s="16">
        <f t="shared" si="218"/>
        <v>5861.3469999999998</v>
      </c>
      <c r="AD976" s="16">
        <f t="shared" si="219"/>
        <v>5747.828317251995</v>
      </c>
      <c r="AE976" s="14">
        <v>0.05</v>
      </c>
      <c r="AF976" s="14">
        <v>2.5000000000000001E-2</v>
      </c>
      <c r="AG976" s="22">
        <v>40</v>
      </c>
      <c r="AH976" s="17">
        <f t="shared" si="220"/>
        <v>1</v>
      </c>
      <c r="AI976" s="17">
        <f t="shared" si="221"/>
        <v>2</v>
      </c>
      <c r="AJ976" s="14">
        <v>0.01</v>
      </c>
      <c r="AK976" s="15">
        <v>0</v>
      </c>
      <c r="AL976" s="21">
        <v>53.811636783268334</v>
      </c>
      <c r="AM976" s="16">
        <f t="shared" si="222"/>
        <v>0</v>
      </c>
      <c r="AN976" s="16">
        <f t="shared" si="223"/>
        <v>0.53811636783268335</v>
      </c>
      <c r="AO976" s="27">
        <v>0.44441387872923754</v>
      </c>
      <c r="AP976" s="27">
        <v>0.4772620483953951</v>
      </c>
    </row>
    <row r="977" spans="1:42" customFormat="1" x14ac:dyDescent="0.25">
      <c r="A977" t="str">
        <f t="shared" si="224"/>
        <v>46235ColombiaRepsolRepsol</v>
      </c>
      <c r="B977" t="str">
        <f t="shared" si="211"/>
        <v>46235ColombiaRepsol</v>
      </c>
      <c r="C977" s="11">
        <v>46235</v>
      </c>
      <c r="D977" s="12" t="s">
        <v>18</v>
      </c>
      <c r="E977" s="12" t="s">
        <v>227</v>
      </c>
      <c r="F977" s="12" t="s">
        <v>166</v>
      </c>
      <c r="G977" s="12" t="s">
        <v>166</v>
      </c>
      <c r="H977" s="12" t="s">
        <v>63</v>
      </c>
      <c r="I977" s="12" t="s">
        <v>64</v>
      </c>
      <c r="J977" s="13">
        <v>9105.5300000849984</v>
      </c>
      <c r="K977" s="14">
        <v>0.18823200000000001</v>
      </c>
      <c r="L977" s="14">
        <v>0.178368</v>
      </c>
      <c r="M977" s="16">
        <v>8098.5</v>
      </c>
      <c r="N977" s="17">
        <f t="shared" si="212"/>
        <v>1444.513248</v>
      </c>
      <c r="O977" s="16">
        <f t="shared" si="213"/>
        <v>1524.3968520000001</v>
      </c>
      <c r="P977" s="14">
        <v>8.2138149586583165E-2</v>
      </c>
      <c r="Q977" s="15">
        <v>7.5824000000000003E-2</v>
      </c>
      <c r="R977" s="13">
        <v>8416.5</v>
      </c>
      <c r="S977" s="17">
        <f t="shared" si="214"/>
        <v>638.17269599999997</v>
      </c>
      <c r="T977" s="16">
        <f t="shared" si="215"/>
        <v>691.31573599547721</v>
      </c>
      <c r="U977" s="14">
        <v>0.24150149812334745</v>
      </c>
      <c r="V977" s="15">
        <v>0.15977443817966175</v>
      </c>
      <c r="W977" s="13">
        <v>5247.7852777777771</v>
      </c>
      <c r="X977" s="17">
        <f t="shared" si="216"/>
        <v>838.4619444444445</v>
      </c>
      <c r="Y977" s="16">
        <f t="shared" si="217"/>
        <v>1267.3480064129801</v>
      </c>
      <c r="Z977" s="14">
        <v>0.6</v>
      </c>
      <c r="AA977" s="15">
        <v>0.60421571938930119</v>
      </c>
      <c r="AB977" s="13">
        <v>9105.5300000849984</v>
      </c>
      <c r="AC977" s="16">
        <f t="shared" si="218"/>
        <v>5501.7043594222214</v>
      </c>
      <c r="AD977" s="16">
        <f t="shared" si="219"/>
        <v>5463.3180000509992</v>
      </c>
      <c r="AE977" s="14">
        <v>0.1883</v>
      </c>
      <c r="AF977" s="14">
        <v>0.245614035087</v>
      </c>
      <c r="AG977" s="22">
        <v>57</v>
      </c>
      <c r="AH977" s="17">
        <f t="shared" si="220"/>
        <v>13.999999999959</v>
      </c>
      <c r="AI977" s="17">
        <f t="shared" si="221"/>
        <v>10.7331</v>
      </c>
      <c r="AJ977" s="14">
        <v>0.01</v>
      </c>
      <c r="AK977" s="15">
        <v>0</v>
      </c>
      <c r="AL977" s="21">
        <v>78.861500000000007</v>
      </c>
      <c r="AM977" s="16">
        <f t="shared" si="222"/>
        <v>0</v>
      </c>
      <c r="AN977" s="16">
        <f t="shared" si="223"/>
        <v>0.78861500000000007</v>
      </c>
      <c r="AO977" s="27">
        <v>0.20620188704743556</v>
      </c>
      <c r="AP977" s="27">
        <v>0.33106266134016965</v>
      </c>
    </row>
    <row r="978" spans="1:42" customFormat="1" x14ac:dyDescent="0.25">
      <c r="A978" t="str">
        <f t="shared" si="224"/>
        <v>46235ColombiaRing AmazonRing Amazon</v>
      </c>
      <c r="B978" t="str">
        <f t="shared" si="211"/>
        <v>46235ColombiaRing Amazon</v>
      </c>
      <c r="C978" s="11">
        <v>46235</v>
      </c>
      <c r="D978" s="12" t="s">
        <v>18</v>
      </c>
      <c r="E978" s="12" t="s">
        <v>227</v>
      </c>
      <c r="F978" s="12" t="s">
        <v>167</v>
      </c>
      <c r="G978" s="12" t="s">
        <v>167</v>
      </c>
      <c r="H978" s="12" t="s">
        <v>21</v>
      </c>
      <c r="I978" s="12" t="s">
        <v>22</v>
      </c>
      <c r="J978" s="13">
        <v>9225.7000000000007</v>
      </c>
      <c r="K978" s="14">
        <v>0.17170905527387378</v>
      </c>
      <c r="L978" s="14">
        <v>0.32694600000000001</v>
      </c>
      <c r="M978" s="16">
        <v>9437.8333330000005</v>
      </c>
      <c r="N978" s="17">
        <f t="shared" si="212"/>
        <v>3085.6618568910185</v>
      </c>
      <c r="O978" s="16">
        <f t="shared" si="213"/>
        <v>1620.5614454417055</v>
      </c>
      <c r="P978" s="14">
        <v>4.4449258500328583E-2</v>
      </c>
      <c r="Q978" s="15">
        <v>0.20461799999999999</v>
      </c>
      <c r="R978" s="13">
        <v>9531.3333330000005</v>
      </c>
      <c r="S978" s="17">
        <f t="shared" si="214"/>
        <v>1950.282363931794</v>
      </c>
      <c r="T978" s="16">
        <f t="shared" si="215"/>
        <v>423.66069917131546</v>
      </c>
      <c r="U978" s="14">
        <v>4.7560026736455444E-2</v>
      </c>
      <c r="V978" s="15">
        <v>3.4614022013583086E-3</v>
      </c>
      <c r="W978" s="13">
        <v>4885.5441666666666</v>
      </c>
      <c r="X978" s="17">
        <f t="shared" si="216"/>
        <v>16.910833333333244</v>
      </c>
      <c r="Y978" s="16">
        <f t="shared" si="217"/>
        <v>232.3566111888006</v>
      </c>
      <c r="Z978" s="14">
        <v>0.79910000000000003</v>
      </c>
      <c r="AA978" s="15">
        <v>0.68369554613742034</v>
      </c>
      <c r="AB978" s="13">
        <v>9225.7000000000007</v>
      </c>
      <c r="AC978" s="16">
        <f t="shared" si="218"/>
        <v>6307.57</v>
      </c>
      <c r="AD978" s="16">
        <f t="shared" si="219"/>
        <v>7372.2568700000011</v>
      </c>
      <c r="AE978" s="14">
        <v>5.4600000000000003E-2</v>
      </c>
      <c r="AF978" s="14">
        <v>0.11666666666599999</v>
      </c>
      <c r="AG978" s="22">
        <v>60</v>
      </c>
      <c r="AH978" s="17">
        <f t="shared" si="220"/>
        <v>6.99999999996</v>
      </c>
      <c r="AI978" s="17">
        <f t="shared" si="221"/>
        <v>3.2760000000000002</v>
      </c>
      <c r="AJ978" s="14">
        <v>0.01</v>
      </c>
      <c r="AK978" s="15">
        <v>1.395018315966209E-3</v>
      </c>
      <c r="AL978" s="21">
        <v>86.872765666666652</v>
      </c>
      <c r="AM978" s="16">
        <f t="shared" si="222"/>
        <v>0.12118909926364041</v>
      </c>
      <c r="AN978" s="16">
        <f t="shared" si="223"/>
        <v>0.86872765666666651</v>
      </c>
      <c r="AO978" s="27">
        <v>6.3637454050705963E-2</v>
      </c>
      <c r="AP978" s="27">
        <v>0.22015926435842909</v>
      </c>
    </row>
    <row r="979" spans="1:42" customFormat="1" x14ac:dyDescent="0.25">
      <c r="A979" t="str">
        <f t="shared" si="224"/>
        <v>46235ColombiaRobinhoodRobinhood</v>
      </c>
      <c r="B979" t="str">
        <f t="shared" si="211"/>
        <v>46235ColombiaRobinhood</v>
      </c>
      <c r="C979" s="11">
        <v>46235</v>
      </c>
      <c r="D979" s="12" t="s">
        <v>18</v>
      </c>
      <c r="E979" s="12" t="s">
        <v>227</v>
      </c>
      <c r="F979" s="12" t="s">
        <v>168</v>
      </c>
      <c r="G979" s="12" t="s">
        <v>168</v>
      </c>
      <c r="H979" s="12" t="s">
        <v>32</v>
      </c>
      <c r="I979" s="12" t="s">
        <v>33</v>
      </c>
      <c r="J979" s="13">
        <v>11258.900000000005</v>
      </c>
      <c r="K979" s="14">
        <v>0.18374099999999999</v>
      </c>
      <c r="L979" s="14">
        <v>0.135076</v>
      </c>
      <c r="M979" s="16">
        <v>9774.9833309999995</v>
      </c>
      <c r="N979" s="17">
        <f t="shared" si="212"/>
        <v>1320.3656484181558</v>
      </c>
      <c r="O979" s="16">
        <f t="shared" si="213"/>
        <v>1796.0652122212707</v>
      </c>
      <c r="P979" s="14">
        <v>6.6475320956095998E-2</v>
      </c>
      <c r="Q979" s="15">
        <v>6.0428000000000003E-2</v>
      </c>
      <c r="R979" s="13">
        <v>10282.983330999999</v>
      </c>
      <c r="S979" s="17">
        <f t="shared" si="214"/>
        <v>621.38011672566802</v>
      </c>
      <c r="T979" s="16">
        <f t="shared" si="215"/>
        <v>683.56461731441004</v>
      </c>
      <c r="U979" s="14">
        <v>6.8804074408484586E-2</v>
      </c>
      <c r="V979" s="15">
        <v>7.3355750334702388E-2</v>
      </c>
      <c r="W979" s="13">
        <v>10001.007222222222</v>
      </c>
      <c r="X979" s="17">
        <f t="shared" si="216"/>
        <v>733.63138888888875</v>
      </c>
      <c r="Y979" s="16">
        <f t="shared" si="217"/>
        <v>688.11004507756957</v>
      </c>
      <c r="Z979" s="14">
        <v>0.9</v>
      </c>
      <c r="AA979" s="15">
        <v>0.84183357166330619</v>
      </c>
      <c r="AB979" s="13">
        <v>11258.900000000005</v>
      </c>
      <c r="AC979" s="16">
        <f t="shared" si="218"/>
        <v>9478.1200000000026</v>
      </c>
      <c r="AD979" s="16">
        <f t="shared" si="219"/>
        <v>10133.010000000006</v>
      </c>
      <c r="AE979" s="14">
        <v>9.0999999999999998E-2</v>
      </c>
      <c r="AF979" s="14">
        <v>4.5977011493999999E-2</v>
      </c>
      <c r="AG979" s="22">
        <v>87</v>
      </c>
      <c r="AH979" s="17">
        <f t="shared" si="220"/>
        <v>3.9999999999779998</v>
      </c>
      <c r="AI979" s="17">
        <f t="shared" si="221"/>
        <v>7.9169999999999998</v>
      </c>
      <c r="AJ979" s="14">
        <v>0.01</v>
      </c>
      <c r="AK979" s="15">
        <v>0</v>
      </c>
      <c r="AL979" s="21">
        <v>160.17350533333334</v>
      </c>
      <c r="AM979" s="16">
        <f t="shared" si="222"/>
        <v>0</v>
      </c>
      <c r="AN979" s="16">
        <f t="shared" si="223"/>
        <v>1.6017350533333334</v>
      </c>
      <c r="AO979" s="27">
        <v>0.23196635596011148</v>
      </c>
      <c r="AP979" s="27">
        <v>0.11201166684189394</v>
      </c>
    </row>
    <row r="980" spans="1:42" customFormat="1" x14ac:dyDescent="0.25">
      <c r="A980" t="str">
        <f t="shared" si="224"/>
        <v>46235ColombiaSamsaraSamsara</v>
      </c>
      <c r="B980" t="str">
        <f t="shared" si="211"/>
        <v>46235ColombiaSamsara</v>
      </c>
      <c r="C980" s="11">
        <v>46235</v>
      </c>
      <c r="D980" s="12" t="s">
        <v>18</v>
      </c>
      <c r="E980" s="12" t="s">
        <v>227</v>
      </c>
      <c r="F980" s="12" t="s">
        <v>169</v>
      </c>
      <c r="G980" s="12" t="s">
        <v>169</v>
      </c>
      <c r="H980" s="12" t="s">
        <v>32</v>
      </c>
      <c r="I980" s="12" t="s">
        <v>33</v>
      </c>
      <c r="J980" s="13">
        <v>4850.6261099999992</v>
      </c>
      <c r="K980" s="14">
        <v>0.19386934354316188</v>
      </c>
      <c r="L980" s="14">
        <v>0.18379799999999999</v>
      </c>
      <c r="M980" s="16">
        <v>4953.5833249999996</v>
      </c>
      <c r="N980" s="17">
        <f t="shared" si="212"/>
        <v>910.45870796834993</v>
      </c>
      <c r="O980" s="16">
        <f t="shared" si="213"/>
        <v>960.34794740410302</v>
      </c>
      <c r="P980" s="14">
        <v>4.037916989909477E-2</v>
      </c>
      <c r="Q980" s="15">
        <v>4.9500000000000002E-2</v>
      </c>
      <c r="R980" s="13">
        <v>5351.9166599999999</v>
      </c>
      <c r="S980" s="17">
        <f t="shared" si="214"/>
        <v>264.91987467000001</v>
      </c>
      <c r="T980" s="16">
        <f t="shared" si="215"/>
        <v>216.10595209993582</v>
      </c>
      <c r="U980" s="14">
        <v>1.6332553701869718E-2</v>
      </c>
      <c r="V980" s="15">
        <v>4.4879347881040366E-2</v>
      </c>
      <c r="W980" s="13">
        <v>4241.6255555555563</v>
      </c>
      <c r="X980" s="17">
        <f t="shared" si="216"/>
        <v>190.36138888888891</v>
      </c>
      <c r="Y980" s="16">
        <f t="shared" si="217"/>
        <v>69.276577169334104</v>
      </c>
      <c r="Z980" s="14">
        <v>0.96</v>
      </c>
      <c r="AA980" s="15">
        <v>0.99414143291493573</v>
      </c>
      <c r="AB980" s="13">
        <v>4850.6261099999992</v>
      </c>
      <c r="AC980" s="16">
        <f t="shared" si="218"/>
        <v>4822.20839153</v>
      </c>
      <c r="AD980" s="16">
        <f t="shared" si="219"/>
        <v>4656.6010655999989</v>
      </c>
      <c r="AE980" s="14">
        <v>7.8E-2</v>
      </c>
      <c r="AF980" s="14">
        <v>0</v>
      </c>
      <c r="AG980" s="22">
        <v>33</v>
      </c>
      <c r="AH980" s="17">
        <f t="shared" si="220"/>
        <v>0</v>
      </c>
      <c r="AI980" s="17">
        <f t="shared" si="221"/>
        <v>2.5739999999999998</v>
      </c>
      <c r="AJ980" s="14">
        <v>0.01</v>
      </c>
      <c r="AK980" s="15">
        <v>2.9627881856613431E-2</v>
      </c>
      <c r="AL980" s="21">
        <v>68.796839719161341</v>
      </c>
      <c r="AM980" s="16">
        <f t="shared" si="222"/>
        <v>2.0383046393076825</v>
      </c>
      <c r="AN980" s="16">
        <f t="shared" si="223"/>
        <v>0.6879683971916134</v>
      </c>
      <c r="AO980" s="27">
        <v>0.31732096842885787</v>
      </c>
      <c r="AP980" s="27">
        <v>0.38077201624712692</v>
      </c>
    </row>
    <row r="981" spans="1:42" customFormat="1" x14ac:dyDescent="0.25">
      <c r="A981" t="str">
        <f t="shared" si="224"/>
        <v>46235ColombiaSamsung GroupSamsung Electronics</v>
      </c>
      <c r="B981" t="str">
        <f t="shared" si="211"/>
        <v>46235ColombiaSamsung Electronics</v>
      </c>
      <c r="C981" s="11">
        <v>46235</v>
      </c>
      <c r="D981" s="12" t="s">
        <v>18</v>
      </c>
      <c r="E981" s="12" t="s">
        <v>227</v>
      </c>
      <c r="F981" s="12" t="s">
        <v>170</v>
      </c>
      <c r="G981" s="12" t="s">
        <v>171</v>
      </c>
      <c r="H981" s="12" t="s">
        <v>36</v>
      </c>
      <c r="I981" s="12" t="s">
        <v>37</v>
      </c>
      <c r="J981" s="13">
        <v>6739.1899999999978</v>
      </c>
      <c r="K981" s="14">
        <v>0.10122</v>
      </c>
      <c r="L981" s="14">
        <v>5.7665000000000001E-2</v>
      </c>
      <c r="M981" s="16">
        <v>6354.3333320000002</v>
      </c>
      <c r="N981" s="17">
        <f t="shared" si="212"/>
        <v>366.42263158978</v>
      </c>
      <c r="O981" s="16">
        <f t="shared" si="213"/>
        <v>643.18561986504005</v>
      </c>
      <c r="P981" s="14">
        <v>2.5235710343347938E-2</v>
      </c>
      <c r="Q981" s="15">
        <v>9.6500000000000006E-3</v>
      </c>
      <c r="R981" s="13">
        <v>6946.3333320000002</v>
      </c>
      <c r="S981" s="17">
        <f t="shared" si="214"/>
        <v>67.032116653800003</v>
      </c>
      <c r="T981" s="16">
        <f t="shared" si="215"/>
        <v>175.29565591469495</v>
      </c>
      <c r="U981" s="14">
        <v>2.4006312031627397E-2</v>
      </c>
      <c r="V981" s="15">
        <v>0</v>
      </c>
      <c r="W981" s="13">
        <v>4444.7122222222224</v>
      </c>
      <c r="X981" s="17">
        <f t="shared" si="216"/>
        <v>0</v>
      </c>
      <c r="Y981" s="16">
        <f t="shared" si="217"/>
        <v>106.70114849745468</v>
      </c>
      <c r="Z981" s="14">
        <v>0.96730000000000005</v>
      </c>
      <c r="AA981" s="15">
        <v>0.99008781625291276</v>
      </c>
      <c r="AB981" s="13">
        <v>6739.1899999999978</v>
      </c>
      <c r="AC981" s="16">
        <f t="shared" si="218"/>
        <v>6672.3899104134653</v>
      </c>
      <c r="AD981" s="16">
        <f t="shared" si="219"/>
        <v>6518.8184869999977</v>
      </c>
      <c r="AE981" s="14">
        <v>5.0799999999999998E-2</v>
      </c>
      <c r="AF981" s="14">
        <v>2.2222222222000002E-2</v>
      </c>
      <c r="AG981" s="22">
        <v>45</v>
      </c>
      <c r="AH981" s="17">
        <f t="shared" si="220"/>
        <v>0.99999999999000011</v>
      </c>
      <c r="AI981" s="17">
        <f t="shared" si="221"/>
        <v>2.286</v>
      </c>
      <c r="AJ981" s="14">
        <v>0.01</v>
      </c>
      <c r="AK981" s="15">
        <v>0</v>
      </c>
      <c r="AL981" s="21">
        <v>59.423281772717502</v>
      </c>
      <c r="AM981" s="16">
        <f t="shared" si="222"/>
        <v>0</v>
      </c>
      <c r="AN981" s="16">
        <f t="shared" si="223"/>
        <v>0.59423281772717507</v>
      </c>
      <c r="AO981" s="27">
        <v>0.32037684999976929</v>
      </c>
      <c r="AP981" s="27">
        <v>0.35941034658901683</v>
      </c>
    </row>
    <row r="982" spans="1:42" customFormat="1" x14ac:dyDescent="0.25">
      <c r="A982" t="str">
        <f t="shared" si="224"/>
        <v>46235ColombiaSecuritas Direct España SAUSecuritas Direct España SAU</v>
      </c>
      <c r="B982" t="str">
        <f t="shared" si="211"/>
        <v>46235ColombiaSecuritas Direct España SAU</v>
      </c>
      <c r="C982" s="11">
        <v>46235</v>
      </c>
      <c r="D982" s="12" t="s">
        <v>18</v>
      </c>
      <c r="E982" s="12" t="s">
        <v>227</v>
      </c>
      <c r="F982" s="12" t="s">
        <v>172</v>
      </c>
      <c r="G982" s="12" t="s">
        <v>172</v>
      </c>
      <c r="H982" s="12" t="s">
        <v>63</v>
      </c>
      <c r="I982" s="12" t="s">
        <v>64</v>
      </c>
      <c r="J982" s="13">
        <v>14623.669999999998</v>
      </c>
      <c r="K982" s="14">
        <v>0.19500000000000001</v>
      </c>
      <c r="L982" s="14">
        <v>0.20506099999999999</v>
      </c>
      <c r="M982" s="16">
        <v>16241.333312000001</v>
      </c>
      <c r="N982" s="17">
        <f t="shared" si="212"/>
        <v>3330.464050292032</v>
      </c>
      <c r="O982" s="16">
        <f t="shared" si="213"/>
        <v>3167.0599958400003</v>
      </c>
      <c r="P982" s="14">
        <v>7.6492971860842973E-2</v>
      </c>
      <c r="Q982" s="15">
        <v>7.0411000000000001E-2</v>
      </c>
      <c r="R982" s="13">
        <v>16947.333311999999</v>
      </c>
      <c r="S982" s="17">
        <f t="shared" si="214"/>
        <v>1193.278685831232</v>
      </c>
      <c r="T982" s="16">
        <f t="shared" si="215"/>
        <v>1296.3518901511427</v>
      </c>
      <c r="U982" s="14">
        <v>0.24528619074393204</v>
      </c>
      <c r="V982" s="15">
        <v>8.8230860416774661E-3</v>
      </c>
      <c r="W982" s="13">
        <v>11503.91138888889</v>
      </c>
      <c r="X982" s="17">
        <f t="shared" si="216"/>
        <v>101.5</v>
      </c>
      <c r="Y982" s="16">
        <f t="shared" si="217"/>
        <v>2821.7506032362926</v>
      </c>
      <c r="Z982" s="14">
        <v>0.9</v>
      </c>
      <c r="AA982" s="15">
        <v>0.97309418381295532</v>
      </c>
      <c r="AB982" s="13">
        <v>14623.669999999998</v>
      </c>
      <c r="AC982" s="16">
        <f t="shared" si="218"/>
        <v>14230.208222999998</v>
      </c>
      <c r="AD982" s="16">
        <f t="shared" si="219"/>
        <v>13161.302999999998</v>
      </c>
      <c r="AE982" s="14">
        <v>0.1545</v>
      </c>
      <c r="AF982" s="14">
        <v>7.7586206896000001E-2</v>
      </c>
      <c r="AG982" s="22">
        <v>116</v>
      </c>
      <c r="AH982" s="17">
        <f t="shared" si="220"/>
        <v>8.9999999999359996</v>
      </c>
      <c r="AI982" s="17">
        <f t="shared" si="221"/>
        <v>17.922000000000001</v>
      </c>
      <c r="AJ982" s="14">
        <v>0.01</v>
      </c>
      <c r="AK982" s="15">
        <v>0</v>
      </c>
      <c r="AL982" s="21">
        <v>158.86702583105</v>
      </c>
      <c r="AM982" s="16">
        <f t="shared" si="222"/>
        <v>0</v>
      </c>
      <c r="AN982" s="16">
        <f t="shared" si="223"/>
        <v>1.5886702583105001</v>
      </c>
      <c r="AO982" s="27">
        <v>0.42803662540812465</v>
      </c>
      <c r="AP982" s="27">
        <v>-1.7931465049574984E-2</v>
      </c>
    </row>
    <row r="983" spans="1:42" customFormat="1" x14ac:dyDescent="0.25">
      <c r="A983" t="str">
        <f t="shared" si="224"/>
        <v>46235ColombiaSegway-NinebotSegway-Ninebot</v>
      </c>
      <c r="B983" t="str">
        <f t="shared" si="211"/>
        <v>46235ColombiaSegway-Ninebot</v>
      </c>
      <c r="C983" s="11">
        <v>46235</v>
      </c>
      <c r="D983" s="12" t="s">
        <v>18</v>
      </c>
      <c r="E983" s="12" t="s">
        <v>227</v>
      </c>
      <c r="F983" s="12" t="s">
        <v>173</v>
      </c>
      <c r="G983" s="12" t="s">
        <v>173</v>
      </c>
      <c r="H983" s="12" t="s">
        <v>32</v>
      </c>
      <c r="I983" s="12" t="s">
        <v>33</v>
      </c>
      <c r="J983" s="13">
        <v>6022.2999999999993</v>
      </c>
      <c r="K983" s="14">
        <v>0.16039800000000001</v>
      </c>
      <c r="L983" s="14">
        <v>0.19899</v>
      </c>
      <c r="M983" s="16">
        <v>6768</v>
      </c>
      <c r="N983" s="17">
        <f t="shared" si="212"/>
        <v>1346.76432</v>
      </c>
      <c r="O983" s="16">
        <f t="shared" si="213"/>
        <v>1085.573664</v>
      </c>
      <c r="P983" s="14">
        <v>6.6615853658536575E-2</v>
      </c>
      <c r="Q983" s="15">
        <v>7.6158000000000003E-2</v>
      </c>
      <c r="R983" s="13">
        <v>6983</v>
      </c>
      <c r="S983" s="17">
        <f t="shared" si="214"/>
        <v>531.81131400000004</v>
      </c>
      <c r="T983" s="16">
        <f t="shared" si="215"/>
        <v>465.1785060975609</v>
      </c>
      <c r="U983" s="14">
        <v>0.14069558404164179</v>
      </c>
      <c r="V983" s="15">
        <v>0.16024800152071617</v>
      </c>
      <c r="W983" s="13">
        <v>6125.7688888888888</v>
      </c>
      <c r="X983" s="17">
        <f t="shared" si="216"/>
        <v>981.64222222222247</v>
      </c>
      <c r="Y983" s="16">
        <f t="shared" si="217"/>
        <v>861.86863152634123</v>
      </c>
      <c r="Z983" s="14">
        <v>0.95</v>
      </c>
      <c r="AA983" s="15">
        <v>0.97768294505421527</v>
      </c>
      <c r="AB983" s="13">
        <v>6022.2999999999993</v>
      </c>
      <c r="AC983" s="16">
        <f t="shared" si="218"/>
        <v>5887.9</v>
      </c>
      <c r="AD983" s="16">
        <f t="shared" si="219"/>
        <v>5721.1849999999995</v>
      </c>
      <c r="AE983" s="14">
        <v>8.1000000000000003E-2</v>
      </c>
      <c r="AF983" s="14">
        <v>1.8867924527999999E-2</v>
      </c>
      <c r="AG983" s="22">
        <v>53</v>
      </c>
      <c r="AH983" s="17">
        <f t="shared" si="220"/>
        <v>0.99999999998399991</v>
      </c>
      <c r="AI983" s="17">
        <f t="shared" si="221"/>
        <v>4.2930000000000001</v>
      </c>
      <c r="AJ983" s="14">
        <v>0.01</v>
      </c>
      <c r="AK983" s="15">
        <v>0</v>
      </c>
      <c r="AL983" s="21">
        <v>72.600636666666674</v>
      </c>
      <c r="AM983" s="16">
        <f t="shared" si="222"/>
        <v>0</v>
      </c>
      <c r="AN983" s="16">
        <f t="shared" si="223"/>
        <v>0.72600636666666674</v>
      </c>
      <c r="AO983" s="27">
        <v>0.25353634362526162</v>
      </c>
      <c r="AP983" s="27">
        <v>0.21885620574199999</v>
      </c>
    </row>
    <row r="984" spans="1:42" customFormat="1" x14ac:dyDescent="0.25">
      <c r="A984" t="str">
        <f t="shared" si="224"/>
        <v>46235ColombiaSheinShein</v>
      </c>
      <c r="B984" t="str">
        <f t="shared" si="211"/>
        <v>46235ColombiaShein</v>
      </c>
      <c r="C984" s="11">
        <v>46235</v>
      </c>
      <c r="D984" s="12" t="s">
        <v>18</v>
      </c>
      <c r="E984" s="12" t="s">
        <v>228</v>
      </c>
      <c r="F984" s="12" t="s">
        <v>174</v>
      </c>
      <c r="G984" s="12" t="s">
        <v>174</v>
      </c>
      <c r="H984" s="12" t="s">
        <v>63</v>
      </c>
      <c r="I984" s="12" t="s">
        <v>64</v>
      </c>
      <c r="J984" s="13">
        <v>0</v>
      </c>
      <c r="K984" s="14">
        <v>0.17138</v>
      </c>
      <c r="L984" s="14">
        <v>0</v>
      </c>
      <c r="M984" s="16">
        <v>0</v>
      </c>
      <c r="N984" s="17">
        <f t="shared" si="212"/>
        <v>0</v>
      </c>
      <c r="O984" s="16">
        <f t="shared" si="213"/>
        <v>0</v>
      </c>
      <c r="P984" s="14">
        <v>4.6114517784061317E-2</v>
      </c>
      <c r="Q984" s="15">
        <v>0</v>
      </c>
      <c r="R984" s="13">
        <v>0</v>
      </c>
      <c r="S984" s="17">
        <f t="shared" si="214"/>
        <v>0</v>
      </c>
      <c r="T984" s="16">
        <f t="shared" si="215"/>
        <v>0</v>
      </c>
      <c r="U984" s="14">
        <v>9.5459076195275647E-2</v>
      </c>
      <c r="V984" s="15">
        <v>0</v>
      </c>
      <c r="W984" s="13">
        <v>0</v>
      </c>
      <c r="X984" s="17">
        <f t="shared" si="216"/>
        <v>0</v>
      </c>
      <c r="Y984" s="16">
        <f t="shared" si="217"/>
        <v>0</v>
      </c>
      <c r="Z984" s="14">
        <v>0.75</v>
      </c>
      <c r="AA984" s="15">
        <v>0</v>
      </c>
      <c r="AB984" s="13">
        <v>0</v>
      </c>
      <c r="AC984" s="16">
        <f t="shared" si="218"/>
        <v>0</v>
      </c>
      <c r="AD984" s="16">
        <f t="shared" si="219"/>
        <v>0</v>
      </c>
      <c r="AE984" s="14"/>
      <c r="AF984" s="14"/>
      <c r="AG984" s="22"/>
      <c r="AH984" s="17">
        <f t="shared" si="220"/>
        <v>0</v>
      </c>
      <c r="AI984" s="17">
        <f t="shared" si="221"/>
        <v>0</v>
      </c>
      <c r="AJ984" s="14">
        <v>0.01</v>
      </c>
      <c r="AK984" s="15">
        <v>0</v>
      </c>
      <c r="AL984" s="21">
        <v>0</v>
      </c>
      <c r="AM984" s="16">
        <f t="shared" si="222"/>
        <v>0</v>
      </c>
      <c r="AN984" s="16">
        <f t="shared" si="223"/>
        <v>0</v>
      </c>
      <c r="AO984" s="27">
        <v>0</v>
      </c>
      <c r="AP984" s="27">
        <v>0</v>
      </c>
    </row>
    <row r="985" spans="1:42" customFormat="1" x14ac:dyDescent="0.25">
      <c r="A985" t="str">
        <f t="shared" si="224"/>
        <v>46235PeruSirius XM RadioSirius XM Radio</v>
      </c>
      <c r="B985" t="str">
        <f t="shared" si="211"/>
        <v>46235PeruSirius XM Radio</v>
      </c>
      <c r="C985" s="11">
        <v>46235</v>
      </c>
      <c r="D985" s="12" t="s">
        <v>39</v>
      </c>
      <c r="E985" s="12" t="s">
        <v>227</v>
      </c>
      <c r="F985" s="12" t="s">
        <v>175</v>
      </c>
      <c r="G985" s="12" t="s">
        <v>175</v>
      </c>
      <c r="H985" s="12" t="s">
        <v>41</v>
      </c>
      <c r="I985" s="12" t="s">
        <v>42</v>
      </c>
      <c r="J985" s="13">
        <v>12782.179999999998</v>
      </c>
      <c r="K985" s="14">
        <v>0.20767234050980521</v>
      </c>
      <c r="L985" s="14">
        <v>0.210451</v>
      </c>
      <c r="M985" s="16">
        <v>12729.982221</v>
      </c>
      <c r="N985" s="17">
        <f t="shared" si="212"/>
        <v>2679.0374883916711</v>
      </c>
      <c r="O985" s="16">
        <f t="shared" si="213"/>
        <v>2643.6652024832783</v>
      </c>
      <c r="P985" s="14">
        <v>9.8999999999999991E-2</v>
      </c>
      <c r="Q985" s="15">
        <v>7.3869000000000004E-2</v>
      </c>
      <c r="R985" s="13">
        <v>12930.333333</v>
      </c>
      <c r="S985" s="17">
        <f t="shared" si="214"/>
        <v>955.15079297537704</v>
      </c>
      <c r="T985" s="16">
        <f t="shared" si="215"/>
        <v>1280.102999967</v>
      </c>
      <c r="U985" s="14">
        <v>0.1032884378864193</v>
      </c>
      <c r="V985" s="15">
        <v>7.0244367500977692E-2</v>
      </c>
      <c r="W985" s="13">
        <v>11032.711388888889</v>
      </c>
      <c r="X985" s="17">
        <f t="shared" si="216"/>
        <v>774.98583333333318</v>
      </c>
      <c r="Y985" s="16">
        <f t="shared" si="217"/>
        <v>1139.5515250100407</v>
      </c>
      <c r="Z985" s="14">
        <v>0.85</v>
      </c>
      <c r="AA985" s="15">
        <v>0.72870042512310118</v>
      </c>
      <c r="AB985" s="13">
        <v>12782.179999999998</v>
      </c>
      <c r="AC985" s="16">
        <f t="shared" si="218"/>
        <v>9314.380000000001</v>
      </c>
      <c r="AD985" s="16">
        <f t="shared" si="219"/>
        <v>10864.852999999999</v>
      </c>
      <c r="AE985" s="14">
        <v>0.13869999999999999</v>
      </c>
      <c r="AF985" s="14">
        <v>0.14285714285699999</v>
      </c>
      <c r="AG985" s="22">
        <v>98</v>
      </c>
      <c r="AH985" s="17">
        <f t="shared" si="220"/>
        <v>13.999999999985999</v>
      </c>
      <c r="AI985" s="17">
        <f t="shared" si="221"/>
        <v>13.592599999999999</v>
      </c>
      <c r="AJ985" s="14">
        <v>0.01</v>
      </c>
      <c r="AK985" s="15">
        <v>0</v>
      </c>
      <c r="AL985" s="21">
        <v>137.88675083333334</v>
      </c>
      <c r="AM985" s="16">
        <f t="shared" si="222"/>
        <v>0</v>
      </c>
      <c r="AN985" s="16">
        <f t="shared" si="223"/>
        <v>1.3788675083333335</v>
      </c>
      <c r="AO985" s="27">
        <v>0.34356484025378087</v>
      </c>
      <c r="AP985" s="27">
        <v>0.41401986930508544</v>
      </c>
    </row>
    <row r="986" spans="1:42" customFormat="1" x14ac:dyDescent="0.25">
      <c r="A986" t="str">
        <f t="shared" si="224"/>
        <v>46235ColombiaSony CorpSony</v>
      </c>
      <c r="B986" t="str">
        <f t="shared" si="211"/>
        <v>46235ColombiaSony</v>
      </c>
      <c r="C986" s="11">
        <v>46235</v>
      </c>
      <c r="D986" s="12" t="s">
        <v>18</v>
      </c>
      <c r="E986" s="12" t="s">
        <v>227</v>
      </c>
      <c r="F986" s="12" t="s">
        <v>176</v>
      </c>
      <c r="G986" s="12" t="s">
        <v>177</v>
      </c>
      <c r="H986" s="12" t="s">
        <v>41</v>
      </c>
      <c r="I986" s="12" t="s">
        <v>42</v>
      </c>
      <c r="J986" s="13">
        <v>29029.000000000015</v>
      </c>
      <c r="K986" s="14">
        <v>0.17700963488262417</v>
      </c>
      <c r="L986" s="14">
        <v>0.220886</v>
      </c>
      <c r="M986" s="16">
        <v>20780.916625000002</v>
      </c>
      <c r="N986" s="17">
        <f t="shared" si="212"/>
        <v>4590.2135496297506</v>
      </c>
      <c r="O986" s="16">
        <f t="shared" si="213"/>
        <v>3678.4224643175048</v>
      </c>
      <c r="P986" s="14">
        <v>3.8167550286023151E-2</v>
      </c>
      <c r="Q986" s="15">
        <v>5.9812999999999998E-2</v>
      </c>
      <c r="R986" s="13">
        <v>22117.916625000002</v>
      </c>
      <c r="S986" s="17">
        <f t="shared" si="214"/>
        <v>1322.9389470911251</v>
      </c>
      <c r="T986" s="16">
        <f t="shared" si="215"/>
        <v>844.18669500675503</v>
      </c>
      <c r="U986" s="14">
        <v>8.5224624140687419E-2</v>
      </c>
      <c r="V986" s="15">
        <v>7.698633130202584E-2</v>
      </c>
      <c r="W986" s="13">
        <v>25928.747777777779</v>
      </c>
      <c r="X986" s="17">
        <f t="shared" si="216"/>
        <v>1996.1591666666664</v>
      </c>
      <c r="Y986" s="16">
        <f t="shared" si="217"/>
        <v>2209.7677837997953</v>
      </c>
      <c r="Z986" s="14">
        <v>0.9</v>
      </c>
      <c r="AA986" s="15">
        <v>0.90326638878362953</v>
      </c>
      <c r="AB986" s="13">
        <v>29029.000000000015</v>
      </c>
      <c r="AC986" s="16">
        <f t="shared" si="218"/>
        <v>26220.919999999995</v>
      </c>
      <c r="AD986" s="16">
        <f t="shared" si="219"/>
        <v>26126.100000000013</v>
      </c>
      <c r="AE986" s="14">
        <v>0.1542</v>
      </c>
      <c r="AF986" s="14">
        <v>8.3044982697999994E-2</v>
      </c>
      <c r="AG986" s="22">
        <v>289</v>
      </c>
      <c r="AH986" s="17">
        <f t="shared" si="220"/>
        <v>23.999999999722</v>
      </c>
      <c r="AI986" s="17">
        <f t="shared" si="221"/>
        <v>44.563800000000001</v>
      </c>
      <c r="AJ986" s="14">
        <v>0.01</v>
      </c>
      <c r="AK986" s="15">
        <v>5.8455165333689478E-4</v>
      </c>
      <c r="AL986" s="21">
        <v>521.37759833333246</v>
      </c>
      <c r="AM986" s="16">
        <f t="shared" si="222"/>
        <v>0.30477213711856893</v>
      </c>
      <c r="AN986" s="16">
        <f t="shared" si="223"/>
        <v>5.213775983333325</v>
      </c>
      <c r="AO986" s="27">
        <v>0.32520504580274701</v>
      </c>
      <c r="AP986" s="27">
        <v>0.37802961036213162</v>
      </c>
    </row>
    <row r="987" spans="1:42" customFormat="1" x14ac:dyDescent="0.25">
      <c r="A987" t="str">
        <f t="shared" si="224"/>
        <v>46235PeruSound United LLCSound United LLC</v>
      </c>
      <c r="B987" t="str">
        <f t="shared" si="211"/>
        <v>46235PeruSound United LLC</v>
      </c>
      <c r="C987" s="11">
        <v>46235</v>
      </c>
      <c r="D987" s="12" t="s">
        <v>39</v>
      </c>
      <c r="E987" s="12" t="s">
        <v>227</v>
      </c>
      <c r="F987" s="12" t="s">
        <v>178</v>
      </c>
      <c r="G987" s="12" t="s">
        <v>178</v>
      </c>
      <c r="H987" s="12" t="s">
        <v>25</v>
      </c>
      <c r="I987" s="12" t="s">
        <v>26</v>
      </c>
      <c r="J987" s="13">
        <v>1748.5099999999995</v>
      </c>
      <c r="K987" s="14">
        <v>0.14948070922724413</v>
      </c>
      <c r="L987" s="14">
        <v>0.21540300000000001</v>
      </c>
      <c r="M987" s="16">
        <v>1799.099999</v>
      </c>
      <c r="N987" s="17">
        <f t="shared" si="212"/>
        <v>387.53153708459701</v>
      </c>
      <c r="O987" s="16">
        <f t="shared" si="213"/>
        <v>268.93074382125423</v>
      </c>
      <c r="P987" s="14">
        <v>7.2677820756759534E-2</v>
      </c>
      <c r="Q987" s="15">
        <v>0.107657</v>
      </c>
      <c r="R987" s="13">
        <v>1906.599999</v>
      </c>
      <c r="S987" s="17">
        <f t="shared" si="214"/>
        <v>205.25883609234302</v>
      </c>
      <c r="T987" s="16">
        <f t="shared" si="215"/>
        <v>138.56753298215992</v>
      </c>
      <c r="U987" s="14">
        <v>0</v>
      </c>
      <c r="V987" s="15">
        <v>0</v>
      </c>
      <c r="W987" s="13">
        <v>1465.048888888889</v>
      </c>
      <c r="X987" s="17">
        <f t="shared" si="216"/>
        <v>0</v>
      </c>
      <c r="Y987" s="16">
        <f t="shared" si="217"/>
        <v>0</v>
      </c>
      <c r="Z987" s="14">
        <v>0.95</v>
      </c>
      <c r="AA987" s="15">
        <v>0.88398588194748728</v>
      </c>
      <c r="AB987" s="13">
        <v>1748.5099999999995</v>
      </c>
      <c r="AC987" s="16">
        <f t="shared" si="218"/>
        <v>1545.6581544440005</v>
      </c>
      <c r="AD987" s="16">
        <f t="shared" si="219"/>
        <v>1661.0844999999995</v>
      </c>
      <c r="AE987" s="14">
        <v>9.64E-2</v>
      </c>
      <c r="AF987" s="14">
        <v>0</v>
      </c>
      <c r="AG987" s="22">
        <v>11</v>
      </c>
      <c r="AH987" s="17">
        <f t="shared" si="220"/>
        <v>0</v>
      </c>
      <c r="AI987" s="17">
        <f t="shared" si="221"/>
        <v>1.0604</v>
      </c>
      <c r="AJ987" s="14">
        <v>0.01</v>
      </c>
      <c r="AK987" s="15">
        <v>4.0680096494838218E-2</v>
      </c>
      <c r="AL987" s="21">
        <v>20.299643761697833</v>
      </c>
      <c r="AM987" s="16">
        <f t="shared" si="222"/>
        <v>0.82579146703670858</v>
      </c>
      <c r="AN987" s="16">
        <f t="shared" si="223"/>
        <v>0.20299643761697833</v>
      </c>
      <c r="AO987" s="27">
        <v>0.41571932232663261</v>
      </c>
      <c r="AP987" s="27">
        <v>0.43145726135594603</v>
      </c>
    </row>
    <row r="988" spans="1:42" customFormat="1" x14ac:dyDescent="0.25">
      <c r="A988" t="str">
        <f t="shared" si="224"/>
        <v>46235ColombiaStanley Black &amp; Decker Inc.Stanley Black &amp; Decker</v>
      </c>
      <c r="B988" t="str">
        <f t="shared" si="211"/>
        <v>46235ColombiaStanley Black &amp; Decker</v>
      </c>
      <c r="C988" s="11">
        <v>46235</v>
      </c>
      <c r="D988" s="12" t="s">
        <v>18</v>
      </c>
      <c r="E988" s="12" t="s">
        <v>228</v>
      </c>
      <c r="F988" s="12" t="s">
        <v>181</v>
      </c>
      <c r="G988" s="12" t="s">
        <v>182</v>
      </c>
      <c r="H988" s="12" t="s">
        <v>25</v>
      </c>
      <c r="I988" s="12" t="s">
        <v>26</v>
      </c>
      <c r="J988" s="13">
        <v>1399.1999999999998</v>
      </c>
      <c r="K988" s="14">
        <v>0.119712</v>
      </c>
      <c r="L988" s="14">
        <v>0.20355300000000001</v>
      </c>
      <c r="M988" s="16">
        <v>1644.5</v>
      </c>
      <c r="N988" s="17">
        <f t="shared" si="212"/>
        <v>334.7429085</v>
      </c>
      <c r="O988" s="16">
        <f t="shared" si="213"/>
        <v>196.86638400000001</v>
      </c>
      <c r="P988" s="14">
        <v>3.8486302914441141E-2</v>
      </c>
      <c r="Q988" s="15">
        <v>3.8913000000000003E-2</v>
      </c>
      <c r="R988" s="13">
        <v>1803.5</v>
      </c>
      <c r="S988" s="17">
        <f t="shared" si="214"/>
        <v>70.179595500000005</v>
      </c>
      <c r="T988" s="16">
        <f t="shared" si="215"/>
        <v>69.410047306194599</v>
      </c>
      <c r="U988" s="14">
        <v>0</v>
      </c>
      <c r="V988" s="15">
        <v>0</v>
      </c>
      <c r="W988" s="13">
        <v>1573.2355555555555</v>
      </c>
      <c r="X988" s="17">
        <f t="shared" si="216"/>
        <v>0</v>
      </c>
      <c r="Y988" s="16">
        <f t="shared" si="217"/>
        <v>0</v>
      </c>
      <c r="Z988" s="14">
        <v>0.85874654502301695</v>
      </c>
      <c r="AA988" s="15">
        <v>1</v>
      </c>
      <c r="AB988" s="13">
        <v>1399.1999999999998</v>
      </c>
      <c r="AC988" s="16">
        <f t="shared" si="218"/>
        <v>1399.1999999999998</v>
      </c>
      <c r="AD988" s="16">
        <f t="shared" si="219"/>
        <v>1201.5581657962052</v>
      </c>
      <c r="AE988" s="14">
        <v>8.7599999999999997E-2</v>
      </c>
      <c r="AF988" s="14">
        <v>0</v>
      </c>
      <c r="AG988" s="22">
        <v>11</v>
      </c>
      <c r="AH988" s="17">
        <f t="shared" si="220"/>
        <v>0</v>
      </c>
      <c r="AI988" s="17">
        <f t="shared" si="221"/>
        <v>0.96360000000000001</v>
      </c>
      <c r="AJ988" s="14">
        <v>0.01</v>
      </c>
      <c r="AK988" s="15">
        <v>5.0474076135345484E-2</v>
      </c>
      <c r="AL988" s="21">
        <v>15.506118044999999</v>
      </c>
      <c r="AM988" s="16">
        <f t="shared" si="222"/>
        <v>0.78265698276698448</v>
      </c>
      <c r="AN988" s="16">
        <f t="shared" si="223"/>
        <v>0.15506118045</v>
      </c>
      <c r="AO988" s="27">
        <v>0.3261706863524198</v>
      </c>
      <c r="AP988" s="27">
        <v>0.33529137305387319</v>
      </c>
    </row>
    <row r="989" spans="1:42" customFormat="1" x14ac:dyDescent="0.25">
      <c r="A989" t="str">
        <f t="shared" si="224"/>
        <v>46235ColombiaStripeStripe</v>
      </c>
      <c r="B989" t="str">
        <f t="shared" si="211"/>
        <v>46235ColombiaStripe</v>
      </c>
      <c r="C989" s="11">
        <v>46235</v>
      </c>
      <c r="D989" s="12" t="s">
        <v>18</v>
      </c>
      <c r="E989" s="12" t="s">
        <v>227</v>
      </c>
      <c r="F989" s="12" t="s">
        <v>183</v>
      </c>
      <c r="G989" s="12" t="s">
        <v>183</v>
      </c>
      <c r="H989" s="12" t="s">
        <v>32</v>
      </c>
      <c r="I989" s="12" t="s">
        <v>33</v>
      </c>
      <c r="J989" s="13">
        <v>37917.799999999988</v>
      </c>
      <c r="K989" s="14">
        <v>0.185</v>
      </c>
      <c r="L989" s="14">
        <v>0.20502999999999999</v>
      </c>
      <c r="M989" s="16">
        <v>38932.183319000003</v>
      </c>
      <c r="N989" s="17">
        <f t="shared" si="212"/>
        <v>7982.2655458945701</v>
      </c>
      <c r="O989" s="16">
        <f t="shared" si="213"/>
        <v>7202.4539140150009</v>
      </c>
      <c r="P989" s="14">
        <v>5.9803980445514632E-2</v>
      </c>
      <c r="Q989" s="15">
        <v>8.0154000000000003E-2</v>
      </c>
      <c r="R989" s="13">
        <v>40180.849998999998</v>
      </c>
      <c r="S989" s="17">
        <f t="shared" si="214"/>
        <v>3220.6558508198459</v>
      </c>
      <c r="T989" s="16">
        <f t="shared" si="215"/>
        <v>2402.9747676243524</v>
      </c>
      <c r="U989" s="14">
        <v>9.6797612464605734E-2</v>
      </c>
      <c r="V989" s="15">
        <v>0.16197270239030617</v>
      </c>
      <c r="W989" s="13">
        <v>30388.680277777778</v>
      </c>
      <c r="X989" s="17">
        <f t="shared" si="216"/>
        <v>4922.1366666666663</v>
      </c>
      <c r="Y989" s="16">
        <f t="shared" si="217"/>
        <v>2941.5516968391407</v>
      </c>
      <c r="Z989" s="14">
        <v>0.85</v>
      </c>
      <c r="AA989" s="15">
        <v>0.74898068980795252</v>
      </c>
      <c r="AB989" s="13">
        <v>37917.799999999988</v>
      </c>
      <c r="AC989" s="16">
        <f t="shared" si="218"/>
        <v>28399.699999999972</v>
      </c>
      <c r="AD989" s="16">
        <f t="shared" si="219"/>
        <v>32230.12999999999</v>
      </c>
      <c r="AE989" s="14">
        <v>5.04E-2</v>
      </c>
      <c r="AF989" s="14">
        <v>1.8181818180999999E-2</v>
      </c>
      <c r="AG989" s="22">
        <v>275</v>
      </c>
      <c r="AH989" s="17">
        <f t="shared" si="220"/>
        <v>4.9999999997749995</v>
      </c>
      <c r="AI989" s="17">
        <f t="shared" si="221"/>
        <v>13.86</v>
      </c>
      <c r="AJ989" s="14">
        <v>0.01</v>
      </c>
      <c r="AK989" s="15">
        <v>2.7482216086492445E-2</v>
      </c>
      <c r="AL989" s="21">
        <v>436.7007916666667</v>
      </c>
      <c r="AM989" s="16">
        <f t="shared" si="222"/>
        <v>12.001505521725655</v>
      </c>
      <c r="AN989" s="16">
        <f t="shared" si="223"/>
        <v>4.3670079166666671</v>
      </c>
      <c r="AO989" s="27">
        <v>0.16116127054912846</v>
      </c>
      <c r="AP989" s="27">
        <v>0.14557783350130354</v>
      </c>
    </row>
    <row r="990" spans="1:42" customFormat="1" x14ac:dyDescent="0.25">
      <c r="A990" t="str">
        <f t="shared" si="224"/>
        <v>46235ColombiaSunrunSunrun</v>
      </c>
      <c r="B990" t="str">
        <f t="shared" si="211"/>
        <v>46235ColombiaSunrun</v>
      </c>
      <c r="C990" s="11">
        <v>46235</v>
      </c>
      <c r="D990" s="12" t="s">
        <v>18</v>
      </c>
      <c r="E990" s="12" t="s">
        <v>227</v>
      </c>
      <c r="F990" s="12" t="s">
        <v>184</v>
      </c>
      <c r="G990" s="12" t="s">
        <v>184</v>
      </c>
      <c r="H990" s="12" t="s">
        <v>32</v>
      </c>
      <c r="I990" s="12" t="s">
        <v>33</v>
      </c>
      <c r="J990" s="13">
        <v>48238.979999999996</v>
      </c>
      <c r="K990" s="14">
        <v>0.2</v>
      </c>
      <c r="L990" s="14">
        <v>0.20205000000000001</v>
      </c>
      <c r="M990" s="16">
        <v>53877.616663000001</v>
      </c>
      <c r="N990" s="17">
        <f t="shared" si="212"/>
        <v>10885.972446759151</v>
      </c>
      <c r="O990" s="16">
        <f t="shared" si="213"/>
        <v>10775.523332600002</v>
      </c>
      <c r="P990" s="14">
        <v>4.7133800088958809E-2</v>
      </c>
      <c r="Q990" s="15">
        <v>6.9577E-2</v>
      </c>
      <c r="R990" s="13">
        <v>56784.866663000001</v>
      </c>
      <c r="S990" s="17">
        <f t="shared" si="214"/>
        <v>3950.9206678115511</v>
      </c>
      <c r="T990" s="16">
        <f t="shared" si="215"/>
        <v>2676.4865533720235</v>
      </c>
      <c r="U990" s="14">
        <v>2.4383349166472293E-2</v>
      </c>
      <c r="V990" s="15">
        <v>1.3291749174188815E-2</v>
      </c>
      <c r="W990" s="13">
        <v>40511.598055555558</v>
      </c>
      <c r="X990" s="17">
        <f t="shared" si="216"/>
        <v>538.4699999999998</v>
      </c>
      <c r="Y990" s="16">
        <f t="shared" si="217"/>
        <v>987.80844068039119</v>
      </c>
      <c r="Z990" s="14">
        <v>0.96</v>
      </c>
      <c r="AA990" s="15">
        <v>0.95363224959350334</v>
      </c>
      <c r="AB990" s="13">
        <v>48238.979999999996</v>
      </c>
      <c r="AC990" s="16">
        <f t="shared" si="218"/>
        <v>46002.24701549601</v>
      </c>
      <c r="AD990" s="16">
        <f t="shared" si="219"/>
        <v>46309.420799999993</v>
      </c>
      <c r="AE990" s="14">
        <v>6.8699999999999997E-2</v>
      </c>
      <c r="AF990" s="14">
        <v>8.5635359115999996E-2</v>
      </c>
      <c r="AG990" s="22">
        <v>362</v>
      </c>
      <c r="AH990" s="17">
        <f t="shared" si="220"/>
        <v>30.999999999991999</v>
      </c>
      <c r="AI990" s="17">
        <f t="shared" si="221"/>
        <v>24.869399999999999</v>
      </c>
      <c r="AJ990" s="14">
        <v>0.01</v>
      </c>
      <c r="AK990" s="15">
        <v>0</v>
      </c>
      <c r="AL990" s="21">
        <v>615.78762913595745</v>
      </c>
      <c r="AM990" s="16">
        <f t="shared" si="222"/>
        <v>0</v>
      </c>
      <c r="AN990" s="16">
        <f t="shared" si="223"/>
        <v>6.1578762913595746</v>
      </c>
      <c r="AO990" s="27">
        <v>0.35128806242398303</v>
      </c>
      <c r="AP990" s="27">
        <v>0.31449705713747894</v>
      </c>
    </row>
    <row r="991" spans="1:42" customFormat="1" x14ac:dyDescent="0.25">
      <c r="A991" t="str">
        <f t="shared" si="224"/>
        <v>46235ColombiaThe Amynta GroupThe Amynta Group</v>
      </c>
      <c r="B991" t="str">
        <f t="shared" si="211"/>
        <v>46235ColombiaThe Amynta Group</v>
      </c>
      <c r="C991" s="11">
        <v>46235</v>
      </c>
      <c r="D991" s="12" t="s">
        <v>18</v>
      </c>
      <c r="E991" s="12" t="s">
        <v>227</v>
      </c>
      <c r="F991" s="12" t="s">
        <v>185</v>
      </c>
      <c r="G991" s="12" t="s">
        <v>185</v>
      </c>
      <c r="H991" s="12" t="s">
        <v>32</v>
      </c>
      <c r="I991" s="12" t="s">
        <v>33</v>
      </c>
      <c r="J991" s="13">
        <v>2335.2000000000003</v>
      </c>
      <c r="K991" s="14">
        <v>0.114706</v>
      </c>
      <c r="L991" s="14">
        <v>0.185142</v>
      </c>
      <c r="M991" s="16">
        <v>2432.2833310000001</v>
      </c>
      <c r="N991" s="17">
        <f t="shared" si="212"/>
        <v>450.31780046800202</v>
      </c>
      <c r="O991" s="16">
        <f t="shared" si="213"/>
        <v>278.99749176568599</v>
      </c>
      <c r="P991" s="14">
        <v>2.5761124157868326E-2</v>
      </c>
      <c r="Q991" s="15">
        <v>7.5500999999999999E-2</v>
      </c>
      <c r="R991" s="13">
        <v>2377.7833310000001</v>
      </c>
      <c r="S991" s="17">
        <f t="shared" si="214"/>
        <v>179.52501927383099</v>
      </c>
      <c r="T991" s="16">
        <f t="shared" si="215"/>
        <v>61.254371610400717</v>
      </c>
      <c r="U991" s="14">
        <v>0.21934569094269926</v>
      </c>
      <c r="V991" s="15">
        <v>0.16919285157110867</v>
      </c>
      <c r="W991" s="13">
        <v>1929.7324999999998</v>
      </c>
      <c r="X991" s="17">
        <f t="shared" si="216"/>
        <v>326.49694444444441</v>
      </c>
      <c r="Y991" s="16">
        <f t="shared" si="217"/>
        <v>423.27850854708237</v>
      </c>
      <c r="Z991" s="14">
        <v>0.7</v>
      </c>
      <c r="AA991" s="15">
        <v>0.69809866392600195</v>
      </c>
      <c r="AB991" s="13">
        <v>2335.2000000000003</v>
      </c>
      <c r="AC991" s="16">
        <f t="shared" si="218"/>
        <v>1630.2</v>
      </c>
      <c r="AD991" s="16">
        <f t="shared" si="219"/>
        <v>1634.64</v>
      </c>
      <c r="AE991" s="14">
        <v>6.7699999999999996E-2</v>
      </c>
      <c r="AF991" s="14">
        <v>0.105263157894</v>
      </c>
      <c r="AG991" s="22">
        <v>19</v>
      </c>
      <c r="AH991" s="17">
        <f t="shared" si="220"/>
        <v>1.9999999999859999</v>
      </c>
      <c r="AI991" s="17">
        <f t="shared" si="221"/>
        <v>1.2863</v>
      </c>
      <c r="AJ991" s="14">
        <v>0.01</v>
      </c>
      <c r="AK991" s="15">
        <v>1.1197562878278767E-2</v>
      </c>
      <c r="AL991" s="21">
        <v>23.691195</v>
      </c>
      <c r="AM991" s="16">
        <f t="shared" si="222"/>
        <v>0.26528364567406354</v>
      </c>
      <c r="AN991" s="16">
        <f t="shared" si="223"/>
        <v>0.23691195000000001</v>
      </c>
      <c r="AO991" s="27">
        <v>0.26465920934800197</v>
      </c>
      <c r="AP991" s="27">
        <v>0.29172392966724014</v>
      </c>
    </row>
    <row r="992" spans="1:42" customFormat="1" x14ac:dyDescent="0.25">
      <c r="A992" t="str">
        <f t="shared" si="224"/>
        <v>46235ColombiaThe Coca-Cola CompanyCoca Cola</v>
      </c>
      <c r="B992" t="str">
        <f t="shared" si="211"/>
        <v>46235ColombiaCoca Cola</v>
      </c>
      <c r="C992" s="11">
        <v>46235</v>
      </c>
      <c r="D992" s="12" t="s">
        <v>18</v>
      </c>
      <c r="E992" s="12" t="s">
        <v>227</v>
      </c>
      <c r="F992" s="12" t="s">
        <v>186</v>
      </c>
      <c r="G992" s="12" t="s">
        <v>187</v>
      </c>
      <c r="H992" s="12" t="s">
        <v>36</v>
      </c>
      <c r="I992" s="12" t="s">
        <v>37</v>
      </c>
      <c r="J992" s="13">
        <v>6343.3300000000008</v>
      </c>
      <c r="K992" s="14">
        <v>0.193663</v>
      </c>
      <c r="L992" s="14">
        <v>0.12435300000000001</v>
      </c>
      <c r="M992" s="16">
        <v>6077.1666660000001</v>
      </c>
      <c r="N992" s="17">
        <f t="shared" si="212"/>
        <v>755.71390641709809</v>
      </c>
      <c r="O992" s="16">
        <f t="shared" si="213"/>
        <v>1176.9223280375579</v>
      </c>
      <c r="P992" s="14">
        <v>2.230102549893245E-2</v>
      </c>
      <c r="Q992" s="15">
        <v>3.0557999999999998E-2</v>
      </c>
      <c r="R992" s="13">
        <v>6683.6666660000001</v>
      </c>
      <c r="S992" s="17">
        <f t="shared" si="214"/>
        <v>204.239485979628</v>
      </c>
      <c r="T992" s="16">
        <f t="shared" si="215"/>
        <v>149.05262074483085</v>
      </c>
      <c r="U992" s="14">
        <v>5.071999201118433E-2</v>
      </c>
      <c r="V992" s="15">
        <v>5.5673799483233123E-2</v>
      </c>
      <c r="W992" s="13">
        <v>5703.84</v>
      </c>
      <c r="X992" s="17">
        <f t="shared" si="216"/>
        <v>317.55444444444441</v>
      </c>
      <c r="Y992" s="16">
        <f t="shared" si="217"/>
        <v>289.29871923307365</v>
      </c>
      <c r="Z992" s="14">
        <v>0.96719999999999995</v>
      </c>
      <c r="AA992" s="15">
        <v>0.94201941251676946</v>
      </c>
      <c r="AB992" s="13">
        <v>6343.3300000000008</v>
      </c>
      <c r="AC992" s="16">
        <f t="shared" si="218"/>
        <v>5975.54</v>
      </c>
      <c r="AD992" s="16">
        <f t="shared" si="219"/>
        <v>6135.2687760000008</v>
      </c>
      <c r="AE992" s="14">
        <v>5.8299999999999998E-2</v>
      </c>
      <c r="AF992" s="14">
        <v>4.6511627905999997E-2</v>
      </c>
      <c r="AG992" s="22">
        <v>43</v>
      </c>
      <c r="AH992" s="17">
        <f t="shared" si="220"/>
        <v>1.9999999999579998</v>
      </c>
      <c r="AI992" s="17">
        <f t="shared" si="221"/>
        <v>2.5068999999999999</v>
      </c>
      <c r="AJ992" s="14">
        <v>0.01</v>
      </c>
      <c r="AK992" s="15">
        <v>0</v>
      </c>
      <c r="AL992" s="21">
        <v>66.029716999999991</v>
      </c>
      <c r="AM992" s="16">
        <f t="shared" si="222"/>
        <v>0</v>
      </c>
      <c r="AN992" s="16">
        <f t="shared" si="223"/>
        <v>0.66029716999999988</v>
      </c>
      <c r="AO992" s="27">
        <v>0.44574993145234881</v>
      </c>
      <c r="AP992" s="27">
        <v>0.48047982551258922</v>
      </c>
    </row>
    <row r="993" spans="1:42" customFormat="1" x14ac:dyDescent="0.25">
      <c r="A993" t="str">
        <f t="shared" si="224"/>
        <v>46235PeruThe Go Daddy Group Inc.The Go Daddy Group, Inc.</v>
      </c>
      <c r="B993" t="str">
        <f t="shared" si="211"/>
        <v>46235PeruThe Go Daddy Group, Inc.</v>
      </c>
      <c r="C993" s="11">
        <v>46235</v>
      </c>
      <c r="D993" s="12" t="s">
        <v>39</v>
      </c>
      <c r="E993" s="12" t="s">
        <v>227</v>
      </c>
      <c r="F993" s="12" t="s">
        <v>188</v>
      </c>
      <c r="G993" s="12" t="s">
        <v>189</v>
      </c>
      <c r="H993" s="12" t="s">
        <v>21</v>
      </c>
      <c r="I993" s="12" t="s">
        <v>22</v>
      </c>
      <c r="J993" s="13">
        <v>38327.100000000035</v>
      </c>
      <c r="K993" s="14">
        <v>0.25150657008966415</v>
      </c>
      <c r="L993" s="14">
        <v>0.27141900000000002</v>
      </c>
      <c r="M993" s="16">
        <v>40135.265553999998</v>
      </c>
      <c r="N993" s="17">
        <f t="shared" si="212"/>
        <v>10893.473641401126</v>
      </c>
      <c r="O993" s="16">
        <f t="shared" si="213"/>
        <v>10094.282979124384</v>
      </c>
      <c r="P993" s="14">
        <v>9.333000000000001E-2</v>
      </c>
      <c r="Q993" s="15">
        <v>0.143234</v>
      </c>
      <c r="R993" s="13">
        <v>40865.254443999998</v>
      </c>
      <c r="S993" s="17">
        <f t="shared" si="214"/>
        <v>5853.2938550318959</v>
      </c>
      <c r="T993" s="16">
        <f t="shared" si="215"/>
        <v>3813.9541972585203</v>
      </c>
      <c r="U993" s="14">
        <v>2.945970904727413E-2</v>
      </c>
      <c r="V993" s="15">
        <v>0</v>
      </c>
      <c r="W993" s="13">
        <v>29184.033333333333</v>
      </c>
      <c r="X993" s="17">
        <f t="shared" si="216"/>
        <v>0</v>
      </c>
      <c r="Y993" s="16">
        <f t="shared" si="217"/>
        <v>859.75313082594971</v>
      </c>
      <c r="Z993" s="14">
        <v>0.87</v>
      </c>
      <c r="AA993" s="15">
        <v>0.8934858103013259</v>
      </c>
      <c r="AB993" s="13">
        <v>38327.100000000035</v>
      </c>
      <c r="AC993" s="16">
        <f t="shared" si="218"/>
        <v>34244.719999999979</v>
      </c>
      <c r="AD993" s="16">
        <f t="shared" si="219"/>
        <v>33344.577000000027</v>
      </c>
      <c r="AE993" s="14">
        <v>6.7000000000000004E-2</v>
      </c>
      <c r="AF993" s="14">
        <v>9.9644128112999997E-2</v>
      </c>
      <c r="AG993" s="22">
        <v>281</v>
      </c>
      <c r="AH993" s="17">
        <f t="shared" si="220"/>
        <v>27.999999999752998</v>
      </c>
      <c r="AI993" s="17">
        <f t="shared" si="221"/>
        <v>18.827000000000002</v>
      </c>
      <c r="AJ993" s="14">
        <v>0.01</v>
      </c>
      <c r="AK993" s="15">
        <v>0</v>
      </c>
      <c r="AL993" s="21">
        <v>559.86780474999989</v>
      </c>
      <c r="AM993" s="16">
        <f t="shared" si="222"/>
        <v>0</v>
      </c>
      <c r="AN993" s="16">
        <f t="shared" si="223"/>
        <v>5.5986780474999991</v>
      </c>
      <c r="AO993" s="27">
        <v>0.30163230828597926</v>
      </c>
      <c r="AP993" s="27">
        <v>0.30897265952558739</v>
      </c>
    </row>
    <row r="994" spans="1:42" customFormat="1" x14ac:dyDescent="0.25">
      <c r="A994" t="str">
        <f t="shared" si="224"/>
        <v>46235PeruTuro IncTuro</v>
      </c>
      <c r="B994" t="str">
        <f t="shared" si="211"/>
        <v>46235PeruTuro</v>
      </c>
      <c r="C994" s="11">
        <v>46235</v>
      </c>
      <c r="D994" s="12" t="s">
        <v>39</v>
      </c>
      <c r="E994" s="12" t="s">
        <v>227</v>
      </c>
      <c r="F994" s="12" t="s">
        <v>190</v>
      </c>
      <c r="G994" s="12" t="s">
        <v>191</v>
      </c>
      <c r="H994" s="12" t="s">
        <v>28</v>
      </c>
      <c r="I994" s="12" t="s">
        <v>29</v>
      </c>
      <c r="J994" s="13">
        <v>83902.401722199982</v>
      </c>
      <c r="K994" s="14">
        <v>0.18161387524789863</v>
      </c>
      <c r="L994" s="14">
        <v>0.17153499999999999</v>
      </c>
      <c r="M994" s="16">
        <v>79704.838883999997</v>
      </c>
      <c r="N994" s="17">
        <f t="shared" si="212"/>
        <v>13672.169537966938</v>
      </c>
      <c r="O994" s="16">
        <f t="shared" si="213"/>
        <v>14475.504665732635</v>
      </c>
      <c r="P994" s="14">
        <v>4.0950920364197133E-2</v>
      </c>
      <c r="Q994" s="15">
        <v>4.2763000000000002E-2</v>
      </c>
      <c r="R994" s="13">
        <v>84538.337773000007</v>
      </c>
      <c r="S994" s="17">
        <f t="shared" si="214"/>
        <v>3615.1129381867995</v>
      </c>
      <c r="T994" s="16">
        <f t="shared" si="215"/>
        <v>3461.9227378637215</v>
      </c>
      <c r="U994" s="14">
        <v>0.12561052995608638</v>
      </c>
      <c r="V994" s="15">
        <v>8.9503947590044167E-2</v>
      </c>
      <c r="W994" s="13">
        <v>75402.298055555555</v>
      </c>
      <c r="X994" s="17">
        <f t="shared" si="216"/>
        <v>6748.8033333333333</v>
      </c>
      <c r="Y994" s="16">
        <f t="shared" si="217"/>
        <v>9471.3226186651136</v>
      </c>
      <c r="Z994" s="14">
        <v>0.9</v>
      </c>
      <c r="AA994" s="15">
        <v>0.92987388001018156</v>
      </c>
      <c r="AB994" s="13">
        <v>83902.401722199982</v>
      </c>
      <c r="AC994" s="16">
        <f t="shared" si="218"/>
        <v>78018.651831595038</v>
      </c>
      <c r="AD994" s="16">
        <f t="shared" si="219"/>
        <v>75512.161549979981</v>
      </c>
      <c r="AE994" s="14">
        <v>6.7699999999999996E-2</v>
      </c>
      <c r="AF994" s="14">
        <v>7.5203252031999998E-2</v>
      </c>
      <c r="AG994" s="22">
        <v>492</v>
      </c>
      <c r="AH994" s="17">
        <f t="shared" si="220"/>
        <v>36.999999999743999</v>
      </c>
      <c r="AI994" s="17">
        <f t="shared" si="221"/>
        <v>33.308399999999999</v>
      </c>
      <c r="AJ994" s="14">
        <v>0.01</v>
      </c>
      <c r="AK994" s="15">
        <v>0</v>
      </c>
      <c r="AL994" s="21">
        <v>843.8753280860999</v>
      </c>
      <c r="AM994" s="16">
        <f t="shared" si="222"/>
        <v>0</v>
      </c>
      <c r="AN994" s="16">
        <f t="shared" si="223"/>
        <v>8.4387532808609986</v>
      </c>
      <c r="AO994" s="27">
        <v>0.33494800408939451</v>
      </c>
      <c r="AP994" s="27">
        <v>0.48724119305364327</v>
      </c>
    </row>
    <row r="995" spans="1:42" customFormat="1" x14ac:dyDescent="0.25">
      <c r="A995" t="str">
        <f t="shared" si="224"/>
        <v>46235PeruUnitedHealth Group IncUnitedHealth Group</v>
      </c>
      <c r="B995" t="str">
        <f t="shared" si="211"/>
        <v>46235PeruUnitedHealth Group</v>
      </c>
      <c r="C995" s="11">
        <v>46235</v>
      </c>
      <c r="D995" s="12" t="s">
        <v>39</v>
      </c>
      <c r="E995" s="12" t="s">
        <v>227</v>
      </c>
      <c r="F995" s="12" t="s">
        <v>192</v>
      </c>
      <c r="G995" s="12" t="s">
        <v>193</v>
      </c>
      <c r="H995" s="12" t="s">
        <v>41</v>
      </c>
      <c r="I995" s="12" t="s">
        <v>42</v>
      </c>
      <c r="J995" s="13">
        <v>3927.09</v>
      </c>
      <c r="K995" s="14">
        <v>0.17844903030806161</v>
      </c>
      <c r="L995" s="14">
        <v>0.202296</v>
      </c>
      <c r="M995" s="16">
        <v>4512.8</v>
      </c>
      <c r="N995" s="17">
        <f t="shared" si="212"/>
        <v>912.92138880000005</v>
      </c>
      <c r="O995" s="16">
        <f t="shared" si="213"/>
        <v>805.30478397422053</v>
      </c>
      <c r="P995" s="14">
        <v>7.0460014124293036E-2</v>
      </c>
      <c r="Q995" s="15">
        <v>8.0440999999999999E-2</v>
      </c>
      <c r="R995" s="13">
        <v>4589.1499999999996</v>
      </c>
      <c r="S995" s="17">
        <f t="shared" si="214"/>
        <v>369.15581514999997</v>
      </c>
      <c r="T995" s="16">
        <f t="shared" si="215"/>
        <v>323.35157381849933</v>
      </c>
      <c r="U995" s="14">
        <v>0.21447197514731275</v>
      </c>
      <c r="V995" s="15">
        <v>6.2814669101073015E-2</v>
      </c>
      <c r="W995" s="13">
        <v>3769.7227777777775</v>
      </c>
      <c r="X995" s="17">
        <f t="shared" si="216"/>
        <v>236.79388888888889</v>
      </c>
      <c r="Y995" s="16">
        <f t="shared" si="217"/>
        <v>808.49988990781435</v>
      </c>
      <c r="Z995" s="14">
        <v>0.6</v>
      </c>
      <c r="AA995" s="15">
        <v>1</v>
      </c>
      <c r="AB995" s="13">
        <v>3927.09</v>
      </c>
      <c r="AC995" s="16">
        <f t="shared" si="218"/>
        <v>3927.09</v>
      </c>
      <c r="AD995" s="16">
        <f t="shared" si="219"/>
        <v>2356.2539999999999</v>
      </c>
      <c r="AE995" s="14">
        <v>5.5899999999999998E-2</v>
      </c>
      <c r="AF995" s="14">
        <v>0</v>
      </c>
      <c r="AG995" s="22">
        <v>37</v>
      </c>
      <c r="AH995" s="17">
        <f t="shared" si="220"/>
        <v>0</v>
      </c>
      <c r="AI995" s="17">
        <f t="shared" si="221"/>
        <v>2.0682999999999998</v>
      </c>
      <c r="AJ995" s="14">
        <v>0.01</v>
      </c>
      <c r="AK995" s="15">
        <v>0</v>
      </c>
      <c r="AL995" s="21">
        <v>57.826400250000013</v>
      </c>
      <c r="AM995" s="16">
        <f t="shared" si="222"/>
        <v>0</v>
      </c>
      <c r="AN995" s="16">
        <f t="shared" si="223"/>
        <v>0.5782640025000001</v>
      </c>
      <c r="AO995" s="27">
        <v>0.22375752365607368</v>
      </c>
      <c r="AP995" s="27">
        <v>0.22783484195464127</v>
      </c>
    </row>
    <row r="996" spans="1:42" customFormat="1" x14ac:dyDescent="0.25">
      <c r="A996" t="str">
        <f t="shared" si="224"/>
        <v>46235ColombiaVisa Inc.Visa</v>
      </c>
      <c r="B996" t="str">
        <f t="shared" si="211"/>
        <v>46235ColombiaVisa</v>
      </c>
      <c r="C996" s="11">
        <v>46235</v>
      </c>
      <c r="D996" s="12" t="s">
        <v>18</v>
      </c>
      <c r="E996" s="12" t="s">
        <v>227</v>
      </c>
      <c r="F996" s="12" t="s">
        <v>194</v>
      </c>
      <c r="G996" s="12" t="s">
        <v>195</v>
      </c>
      <c r="H996" s="12" t="s">
        <v>32</v>
      </c>
      <c r="I996" s="12" t="s">
        <v>33</v>
      </c>
      <c r="J996" s="13">
        <v>33209.189999999988</v>
      </c>
      <c r="K996" s="14">
        <v>0.192941</v>
      </c>
      <c r="L996" s="14">
        <v>0.132825</v>
      </c>
      <c r="M996" s="16">
        <v>31605.833331000002</v>
      </c>
      <c r="N996" s="17">
        <f t="shared" si="212"/>
        <v>4198.0448121900754</v>
      </c>
      <c r="O996" s="16">
        <f t="shared" si="213"/>
        <v>6098.0610887164712</v>
      </c>
      <c r="P996" s="14">
        <v>3.8299455341870903E-2</v>
      </c>
      <c r="Q996" s="15">
        <v>6.3208E-2</v>
      </c>
      <c r="R996" s="13">
        <v>32944.833331000002</v>
      </c>
      <c r="S996" s="17">
        <f t="shared" si="214"/>
        <v>2082.3770251858482</v>
      </c>
      <c r="T996" s="16">
        <f t="shared" si="215"/>
        <v>1261.7691729060145</v>
      </c>
      <c r="U996" s="14">
        <v>0.15</v>
      </c>
      <c r="V996" s="15">
        <v>0.12987952576664699</v>
      </c>
      <c r="W996" s="13">
        <v>25740.796944444446</v>
      </c>
      <c r="X996" s="17">
        <f t="shared" si="216"/>
        <v>3343.2025000000008</v>
      </c>
      <c r="Y996" s="16">
        <f t="shared" si="217"/>
        <v>3861.1195416666669</v>
      </c>
      <c r="Z996" s="14">
        <v>0.85</v>
      </c>
      <c r="AA996" s="15">
        <v>0.85425919953392471</v>
      </c>
      <c r="AB996" s="13">
        <v>33209.189999999988</v>
      </c>
      <c r="AC996" s="16">
        <f t="shared" si="218"/>
        <v>28369.256066570008</v>
      </c>
      <c r="AD996" s="16">
        <f t="shared" si="219"/>
        <v>28227.811499999989</v>
      </c>
      <c r="AE996" s="14">
        <v>4.9200000000000001E-2</v>
      </c>
      <c r="AF996" s="14">
        <v>4.1284403668999999E-2</v>
      </c>
      <c r="AG996" s="22">
        <v>218</v>
      </c>
      <c r="AH996" s="17">
        <f t="shared" si="220"/>
        <v>8.9999999998420002</v>
      </c>
      <c r="AI996" s="17">
        <f t="shared" si="221"/>
        <v>10.7256</v>
      </c>
      <c r="AJ996" s="14">
        <v>0.01</v>
      </c>
      <c r="AK996" s="15">
        <v>0</v>
      </c>
      <c r="AL996" s="21">
        <v>443.67792842278755</v>
      </c>
      <c r="AM996" s="16">
        <f t="shared" si="222"/>
        <v>0</v>
      </c>
      <c r="AN996" s="16">
        <f t="shared" si="223"/>
        <v>4.4367792842278755</v>
      </c>
      <c r="AO996" s="27">
        <v>0.36297160183723537</v>
      </c>
      <c r="AP996" s="27">
        <v>0.36099973770833976</v>
      </c>
    </row>
    <row r="997" spans="1:42" customFormat="1" x14ac:dyDescent="0.25">
      <c r="A997" t="str">
        <f t="shared" si="224"/>
        <v>46235ColombiaVivintVivint</v>
      </c>
      <c r="B997" t="str">
        <f t="shared" si="211"/>
        <v>46235ColombiaVivint</v>
      </c>
      <c r="C997" s="11">
        <v>46235</v>
      </c>
      <c r="D997" s="12" t="s">
        <v>18</v>
      </c>
      <c r="E997" s="12" t="s">
        <v>227</v>
      </c>
      <c r="F997" s="12" t="s">
        <v>196</v>
      </c>
      <c r="G997" s="12" t="s">
        <v>196</v>
      </c>
      <c r="H997" s="12" t="s">
        <v>32</v>
      </c>
      <c r="I997" s="12" t="s">
        <v>33</v>
      </c>
      <c r="J997" s="13">
        <v>47913.89</v>
      </c>
      <c r="K997" s="14">
        <v>0.2</v>
      </c>
      <c r="L997" s="14">
        <v>0.23909900000000001</v>
      </c>
      <c r="M997" s="16">
        <v>53789.05</v>
      </c>
      <c r="N997" s="17">
        <f t="shared" si="212"/>
        <v>12860.908065950001</v>
      </c>
      <c r="O997" s="16">
        <f t="shared" si="213"/>
        <v>10757.810000000001</v>
      </c>
      <c r="P997" s="14">
        <v>5.6570732123684131E-2</v>
      </c>
      <c r="Q997" s="15">
        <v>9.7640000000000005E-2</v>
      </c>
      <c r="R997" s="13">
        <v>56365.05</v>
      </c>
      <c r="S997" s="17">
        <f t="shared" si="214"/>
        <v>5503.4834820000005</v>
      </c>
      <c r="T997" s="16">
        <f t="shared" si="215"/>
        <v>3188.6121446880625</v>
      </c>
      <c r="U997" s="14">
        <v>4.9696665300889516E-2</v>
      </c>
      <c r="V997" s="15">
        <v>0.11697363718074444</v>
      </c>
      <c r="W997" s="13">
        <v>44022.279166666667</v>
      </c>
      <c r="X997" s="17">
        <f t="shared" si="216"/>
        <v>5149.4461111111113</v>
      </c>
      <c r="Y997" s="16">
        <f t="shared" si="217"/>
        <v>2187.7604735281548</v>
      </c>
      <c r="Z997" s="14">
        <v>0.82940000000000003</v>
      </c>
      <c r="AA997" s="15">
        <v>0.87329644910901616</v>
      </c>
      <c r="AB997" s="13">
        <v>47913.89</v>
      </c>
      <c r="AC997" s="16">
        <f t="shared" si="218"/>
        <v>41843.03</v>
      </c>
      <c r="AD997" s="16">
        <f t="shared" si="219"/>
        <v>39739.780365999999</v>
      </c>
      <c r="AE997" s="14">
        <v>9.0499999999999997E-2</v>
      </c>
      <c r="AF997" s="14">
        <v>0.10731707317</v>
      </c>
      <c r="AG997" s="22">
        <v>410</v>
      </c>
      <c r="AH997" s="17">
        <f t="shared" si="220"/>
        <v>43.999999999700002</v>
      </c>
      <c r="AI997" s="17">
        <f t="shared" si="221"/>
        <v>37.104999999999997</v>
      </c>
      <c r="AJ997" s="14">
        <v>0.01</v>
      </c>
      <c r="AK997" s="15">
        <v>3.30356922962027E-2</v>
      </c>
      <c r="AL997" s="21">
        <v>606.81971750000002</v>
      </c>
      <c r="AM997" s="16">
        <f t="shared" si="222"/>
        <v>20.046709466598649</v>
      </c>
      <c r="AN997" s="16">
        <f t="shared" si="223"/>
        <v>6.0681971750000008</v>
      </c>
      <c r="AO997" s="27">
        <v>0.21599542693092397</v>
      </c>
      <c r="AP997" s="27">
        <v>0.1617193012815093</v>
      </c>
    </row>
    <row r="998" spans="1:42" customFormat="1" x14ac:dyDescent="0.25">
      <c r="A998" t="str">
        <f t="shared" si="224"/>
        <v>46235ColombiaVodafone Group PlcVodafone</v>
      </c>
      <c r="B998" t="str">
        <f t="shared" si="211"/>
        <v>46235ColombiaVodafone</v>
      </c>
      <c r="C998" s="11">
        <v>46235</v>
      </c>
      <c r="D998" s="12" t="s">
        <v>18</v>
      </c>
      <c r="E998" s="12" t="s">
        <v>227</v>
      </c>
      <c r="F998" s="12" t="s">
        <v>197</v>
      </c>
      <c r="G998" s="12" t="s">
        <v>198</v>
      </c>
      <c r="H998" s="12" t="s">
        <v>63</v>
      </c>
      <c r="I998" s="12" t="s">
        <v>64</v>
      </c>
      <c r="J998" s="13">
        <v>257870.02197038368</v>
      </c>
      <c r="K998" s="14">
        <v>0.19500000000000001</v>
      </c>
      <c r="L998" s="14">
        <v>0.18359600000000001</v>
      </c>
      <c r="M998" s="16">
        <v>243199.066276</v>
      </c>
      <c r="N998" s="17">
        <f t="shared" si="212"/>
        <v>44650.375772008498</v>
      </c>
      <c r="O998" s="16">
        <f t="shared" si="213"/>
        <v>47423.817923820003</v>
      </c>
      <c r="P998" s="14">
        <v>6.9413936312922905E-2</v>
      </c>
      <c r="Q998" s="15">
        <v>5.6014000000000001E-2</v>
      </c>
      <c r="R998" s="13">
        <v>257317.316276</v>
      </c>
      <c r="S998" s="17">
        <f t="shared" si="214"/>
        <v>14413.372153883864</v>
      </c>
      <c r="T998" s="16">
        <f t="shared" si="215"/>
        <v>17861.407804194503</v>
      </c>
      <c r="U998" s="14">
        <v>0.14407802831013716</v>
      </c>
      <c r="V998" s="15">
        <v>0.16692487499702846</v>
      </c>
      <c r="W998" s="13">
        <v>191491.22555555555</v>
      </c>
      <c r="X998" s="17">
        <f t="shared" si="216"/>
        <v>31964.648888888893</v>
      </c>
      <c r="Y998" s="16">
        <f t="shared" si="217"/>
        <v>27589.678216736193</v>
      </c>
      <c r="Z998" s="14">
        <v>0.6875</v>
      </c>
      <c r="AA998" s="15">
        <v>0.77174750670181758</v>
      </c>
      <c r="AB998" s="13">
        <v>257870.02197038368</v>
      </c>
      <c r="AC998" s="16">
        <f t="shared" si="218"/>
        <v>199010.54650878653</v>
      </c>
      <c r="AD998" s="16">
        <f t="shared" si="219"/>
        <v>177285.64010463879</v>
      </c>
      <c r="AE998" s="14">
        <v>6.6799999999999998E-2</v>
      </c>
      <c r="AF998" s="14">
        <v>6.0085836908999997E-2</v>
      </c>
      <c r="AG998" s="22">
        <v>1864</v>
      </c>
      <c r="AH998" s="17">
        <f t="shared" si="220"/>
        <v>111.999999998376</v>
      </c>
      <c r="AI998" s="17">
        <f t="shared" si="221"/>
        <v>124.51519999999999</v>
      </c>
      <c r="AJ998" s="14">
        <v>0.01</v>
      </c>
      <c r="AK998" s="15">
        <v>3.7913287750720517E-2</v>
      </c>
      <c r="AL998" s="21">
        <v>1984.7989319844667</v>
      </c>
      <c r="AM998" s="16">
        <f t="shared" si="222"/>
        <v>75.250253035649848</v>
      </c>
      <c r="AN998" s="16">
        <f t="shared" si="223"/>
        <v>19.847989319844668</v>
      </c>
      <c r="AO998" s="27">
        <v>0.33850610717421636</v>
      </c>
      <c r="AP998" s="27">
        <v>0.19532406076998846</v>
      </c>
    </row>
    <row r="999" spans="1:42" customFormat="1" x14ac:dyDescent="0.25">
      <c r="A999" t="str">
        <f t="shared" si="224"/>
        <v>46235PeruVodafone Group PlcVodafone</v>
      </c>
      <c r="B999" t="str">
        <f t="shared" si="211"/>
        <v>46235PeruVodafone</v>
      </c>
      <c r="C999" s="11">
        <v>46235</v>
      </c>
      <c r="D999" s="12" t="s">
        <v>39</v>
      </c>
      <c r="E999" s="12" t="s">
        <v>227</v>
      </c>
      <c r="F999" s="12" t="s">
        <v>197</v>
      </c>
      <c r="G999" s="12" t="s">
        <v>198</v>
      </c>
      <c r="H999" s="12" t="s">
        <v>63</v>
      </c>
      <c r="I999" s="12" t="s">
        <v>64</v>
      </c>
      <c r="J999" s="13">
        <v>17781.519999999997</v>
      </c>
      <c r="K999" s="14">
        <v>0.190279</v>
      </c>
      <c r="L999" s="14">
        <v>0.16178300000000001</v>
      </c>
      <c r="M999" s="16">
        <v>15402.501111</v>
      </c>
      <c r="N999" s="17">
        <f t="shared" si="212"/>
        <v>2491.862837240913</v>
      </c>
      <c r="O999" s="16">
        <f t="shared" si="213"/>
        <v>2930.7725088999691</v>
      </c>
      <c r="P999" s="14">
        <v>9.0533654807634187E-2</v>
      </c>
      <c r="Q999" s="15">
        <v>8.6461999999999997E-2</v>
      </c>
      <c r="R999" s="13">
        <v>16966.501111000001</v>
      </c>
      <c r="S999" s="17">
        <f t="shared" si="214"/>
        <v>1466.957619059282</v>
      </c>
      <c r="T999" s="16">
        <f t="shared" si="215"/>
        <v>1536.039354876616</v>
      </c>
      <c r="U999" s="14">
        <v>0.12483915510763563</v>
      </c>
      <c r="V999" s="15">
        <v>0.10438891874643109</v>
      </c>
      <c r="W999" s="13">
        <v>12569.977777777778</v>
      </c>
      <c r="X999" s="17">
        <f t="shared" si="216"/>
        <v>1312.1663888888891</v>
      </c>
      <c r="Y999" s="16">
        <f t="shared" si="217"/>
        <v>1569.2254054995331</v>
      </c>
      <c r="Z999" s="14">
        <v>0.6875</v>
      </c>
      <c r="AA999" s="15">
        <v>0.56388003528382291</v>
      </c>
      <c r="AB999" s="13">
        <v>17781.519999999997</v>
      </c>
      <c r="AC999" s="16">
        <f t="shared" si="218"/>
        <v>10026.644125000001</v>
      </c>
      <c r="AD999" s="16">
        <f t="shared" si="219"/>
        <v>12224.794999999998</v>
      </c>
      <c r="AE999" s="14">
        <v>8.3199999999999996E-2</v>
      </c>
      <c r="AF999" s="14">
        <v>4.2105263157E-2</v>
      </c>
      <c r="AG999" s="22">
        <v>95</v>
      </c>
      <c r="AH999" s="17">
        <f t="shared" si="220"/>
        <v>3.999999999915</v>
      </c>
      <c r="AI999" s="17">
        <f t="shared" si="221"/>
        <v>7.9039999999999999</v>
      </c>
      <c r="AJ999" s="14">
        <v>0.01</v>
      </c>
      <c r="AK999" s="15">
        <v>7.1612087558244636E-2</v>
      </c>
      <c r="AL999" s="21">
        <v>95.775999999999996</v>
      </c>
      <c r="AM999" s="16">
        <f t="shared" si="222"/>
        <v>6.8587192979784382</v>
      </c>
      <c r="AN999" s="16">
        <f t="shared" si="223"/>
        <v>0.95775999999999994</v>
      </c>
      <c r="AO999" s="27">
        <v>0.29792429792429787</v>
      </c>
      <c r="AP999" s="27">
        <v>0.17726893146723713</v>
      </c>
    </row>
    <row r="1000" spans="1:42" customFormat="1" x14ac:dyDescent="0.25">
      <c r="A1000" t="str">
        <f t="shared" si="224"/>
        <v>46235ColombiaVRBOVRBO COL</v>
      </c>
      <c r="B1000" t="str">
        <f t="shared" si="211"/>
        <v>46235ColombiaVRBO COL</v>
      </c>
      <c r="C1000" s="11">
        <v>46235</v>
      </c>
      <c r="D1000" s="12" t="s">
        <v>18</v>
      </c>
      <c r="E1000" s="12" t="s">
        <v>227</v>
      </c>
      <c r="F1000" s="12" t="s">
        <v>199</v>
      </c>
      <c r="G1000" s="12" t="s">
        <v>205</v>
      </c>
      <c r="H1000" s="12" t="s">
        <v>28</v>
      </c>
      <c r="I1000" s="12" t="s">
        <v>29</v>
      </c>
      <c r="J1000" s="13">
        <v>45166.869444439973</v>
      </c>
      <c r="K1000" s="14">
        <v>0.14408560600680825</v>
      </c>
      <c r="L1000" s="14">
        <v>0.15026400000000001</v>
      </c>
      <c r="M1000" s="16">
        <v>9031.4166659999992</v>
      </c>
      <c r="N1000" s="17">
        <f t="shared" si="212"/>
        <v>1357.096793899824</v>
      </c>
      <c r="O1000" s="16">
        <f t="shared" si="213"/>
        <v>1301.2971434205976</v>
      </c>
      <c r="P1000" s="14">
        <v>5.0886808012889063E-2</v>
      </c>
      <c r="Q1000" s="15">
        <v>2.8795999999999999E-2</v>
      </c>
      <c r="R1000" s="13">
        <v>9360.4166659999992</v>
      </c>
      <c r="S1000" s="17">
        <f t="shared" si="214"/>
        <v>269.54255831413599</v>
      </c>
      <c r="T1000" s="16">
        <f t="shared" si="215"/>
        <v>476.32172580338909</v>
      </c>
      <c r="U1000" s="14">
        <v>0.1656510824274226</v>
      </c>
      <c r="V1000" s="15">
        <v>0.10689006379393104</v>
      </c>
      <c r="W1000" s="13">
        <v>7900.612222222222</v>
      </c>
      <c r="X1000" s="17">
        <f t="shared" si="216"/>
        <v>844.49694444444458</v>
      </c>
      <c r="Y1000" s="16">
        <f t="shared" si="217"/>
        <v>1308.7449664504359</v>
      </c>
      <c r="Z1000" s="14">
        <v>0.73739999999999895</v>
      </c>
      <c r="AA1000" s="15">
        <v>0.7184778069942982</v>
      </c>
      <c r="AB1000" s="13">
        <v>45166.869444439973</v>
      </c>
      <c r="AC1000" s="16">
        <f t="shared" si="218"/>
        <v>32451.393307239006</v>
      </c>
      <c r="AD1000" s="16">
        <f t="shared" si="219"/>
        <v>33306.04952832999</v>
      </c>
      <c r="AE1000" s="14">
        <v>7.3599999999999999E-2</v>
      </c>
      <c r="AF1000" s="14">
        <v>3.4482758619999998E-2</v>
      </c>
      <c r="AG1000" s="22">
        <v>58</v>
      </c>
      <c r="AH1000" s="17">
        <f t="shared" si="220"/>
        <v>1.99999999996</v>
      </c>
      <c r="AI1000" s="17">
        <f t="shared" si="221"/>
        <v>4.2687999999999997</v>
      </c>
      <c r="AJ1000" s="14">
        <v>0.01</v>
      </c>
      <c r="AK1000" s="15">
        <v>0</v>
      </c>
      <c r="AL1000" s="21">
        <v>492.87285652895667</v>
      </c>
      <c r="AM1000" s="16">
        <f t="shared" si="222"/>
        <v>0</v>
      </c>
      <c r="AN1000" s="16">
        <f t="shared" si="223"/>
        <v>4.9287285652895667</v>
      </c>
      <c r="AO1000" s="27">
        <v>0.26680323803818357</v>
      </c>
      <c r="AP1000" s="27">
        <v>0.32633801623431663</v>
      </c>
    </row>
    <row r="1001" spans="1:42" customFormat="1" x14ac:dyDescent="0.25">
      <c r="A1001" t="str">
        <f t="shared" si="224"/>
        <v>46235PeruVRBOVRBO Peru</v>
      </c>
      <c r="B1001" t="str">
        <f t="shared" si="211"/>
        <v>46235PeruVRBO Peru</v>
      </c>
      <c r="C1001" s="11">
        <v>46235</v>
      </c>
      <c r="D1001" s="12" t="s">
        <v>39</v>
      </c>
      <c r="E1001" s="12" t="s">
        <v>227</v>
      </c>
      <c r="F1001" s="12" t="s">
        <v>199</v>
      </c>
      <c r="G1001" s="12" t="s">
        <v>206</v>
      </c>
      <c r="H1001" s="12" t="s">
        <v>28</v>
      </c>
      <c r="I1001" s="12" t="s">
        <v>29</v>
      </c>
      <c r="J1001" s="13">
        <v>14064.219999999998</v>
      </c>
      <c r="K1001" s="14">
        <v>0.110983</v>
      </c>
      <c r="L1001" s="14">
        <v>0.16839999999999999</v>
      </c>
      <c r="M1001" s="16">
        <v>12954.234999</v>
      </c>
      <c r="N1001" s="17">
        <f t="shared" si="212"/>
        <v>2181.4931738316</v>
      </c>
      <c r="O1001" s="16">
        <f t="shared" si="213"/>
        <v>1437.6998628940171</v>
      </c>
      <c r="P1001" s="14">
        <v>4.2836177347089402E-2</v>
      </c>
      <c r="Q1001" s="15">
        <v>7.8419000000000003E-2</v>
      </c>
      <c r="R1001" s="13">
        <v>13871.234444</v>
      </c>
      <c r="S1001" s="17">
        <f t="shared" si="214"/>
        <v>1087.7683338640361</v>
      </c>
      <c r="T1001" s="16">
        <f t="shared" si="215"/>
        <v>594.19065866623907</v>
      </c>
      <c r="U1001" s="14">
        <v>0.16201289267670083</v>
      </c>
      <c r="V1001" s="15">
        <v>0.12679134078911569</v>
      </c>
      <c r="W1001" s="13">
        <v>8577.1608333333334</v>
      </c>
      <c r="X1001" s="17">
        <f t="shared" si="216"/>
        <v>1087.5097222222223</v>
      </c>
      <c r="Y1001" s="16">
        <f t="shared" si="217"/>
        <v>1389.6106375616353</v>
      </c>
      <c r="Z1001" s="14">
        <v>0.74439999999999895</v>
      </c>
      <c r="AA1001" s="15">
        <v>0.71857206458872258</v>
      </c>
      <c r="AB1001" s="13">
        <v>14064.219999999998</v>
      </c>
      <c r="AC1001" s="16">
        <f t="shared" si="218"/>
        <v>10106.155602230003</v>
      </c>
      <c r="AD1001" s="16">
        <f t="shared" si="219"/>
        <v>10469.405367999983</v>
      </c>
      <c r="AE1001" s="14">
        <v>0.1134</v>
      </c>
      <c r="AF1001" s="14">
        <v>3.2608695652000003E-2</v>
      </c>
      <c r="AG1001" s="22">
        <v>92</v>
      </c>
      <c r="AH1001" s="17">
        <f t="shared" si="220"/>
        <v>2.9999999999840004</v>
      </c>
      <c r="AI1001" s="17">
        <f t="shared" si="221"/>
        <v>10.4328</v>
      </c>
      <c r="AJ1001" s="14">
        <v>0.01</v>
      </c>
      <c r="AK1001" s="15">
        <v>0</v>
      </c>
      <c r="AL1001" s="21">
        <v>175.81375328213085</v>
      </c>
      <c r="AM1001" s="16">
        <f t="shared" si="222"/>
        <v>0</v>
      </c>
      <c r="AN1001" s="16">
        <f t="shared" si="223"/>
        <v>1.7581375328213085</v>
      </c>
      <c r="AO1001" s="27">
        <v>0.38267706429645809</v>
      </c>
      <c r="AP1001" s="27">
        <v>0.3414961275882803</v>
      </c>
    </row>
    <row r="1002" spans="1:42" customFormat="1" x14ac:dyDescent="0.25">
      <c r="A1002" t="str">
        <f t="shared" si="224"/>
        <v>46235ColombiaZalando SEZalando Customer Care International SE &amp; Co. KG</v>
      </c>
      <c r="B1002" t="str">
        <f t="shared" si="211"/>
        <v>46235ColombiaZalando Customer Care International SE &amp; Co. KG</v>
      </c>
      <c r="C1002" s="11">
        <v>46235</v>
      </c>
      <c r="D1002" s="12" t="s">
        <v>18</v>
      </c>
      <c r="E1002" s="12" t="s">
        <v>227</v>
      </c>
      <c r="F1002" s="12" t="s">
        <v>200</v>
      </c>
      <c r="G1002" s="12" t="s">
        <v>201</v>
      </c>
      <c r="H1002" s="12" t="s">
        <v>63</v>
      </c>
      <c r="I1002" s="12" t="s">
        <v>64</v>
      </c>
      <c r="J1002" s="13">
        <v>14204.857531140018</v>
      </c>
      <c r="K1002" s="14">
        <v>0.19306799999999999</v>
      </c>
      <c r="L1002" s="14">
        <v>0.144565</v>
      </c>
      <c r="M1002" s="16">
        <v>13153</v>
      </c>
      <c r="N1002" s="17">
        <f t="shared" si="212"/>
        <v>1901.4634450000001</v>
      </c>
      <c r="O1002" s="16">
        <f t="shared" si="213"/>
        <v>2539.4234039999997</v>
      </c>
      <c r="P1002" s="14">
        <v>3.631281868684616E-2</v>
      </c>
      <c r="Q1002" s="15">
        <v>3.7288000000000002E-2</v>
      </c>
      <c r="R1002" s="13">
        <v>14308.5</v>
      </c>
      <c r="S1002" s="17">
        <f t="shared" si="214"/>
        <v>533.535348</v>
      </c>
      <c r="T1002" s="16">
        <f t="shared" si="215"/>
        <v>519.58196618073828</v>
      </c>
      <c r="U1002" s="14">
        <v>0.16239214715496922</v>
      </c>
      <c r="V1002" s="15">
        <v>0.10551476214802018</v>
      </c>
      <c r="W1002" s="13">
        <v>6875.3544444444442</v>
      </c>
      <c r="X1002" s="17">
        <f t="shared" si="216"/>
        <v>725.45138888888891</v>
      </c>
      <c r="Y1002" s="16">
        <f t="shared" si="217"/>
        <v>1116.5035706847939</v>
      </c>
      <c r="Z1002" s="14">
        <v>0.65</v>
      </c>
      <c r="AA1002" s="15">
        <v>0.61019002156283608</v>
      </c>
      <c r="AB1002" s="13">
        <v>14204.857531140018</v>
      </c>
      <c r="AC1002" s="16">
        <f t="shared" si="218"/>
        <v>8667.6623232233414</v>
      </c>
      <c r="AD1002" s="16">
        <f t="shared" si="219"/>
        <v>9233.1573952410126</v>
      </c>
      <c r="AE1002" s="14">
        <v>4.19E-2</v>
      </c>
      <c r="AF1002" s="14">
        <v>4.8192771083999997E-2</v>
      </c>
      <c r="AG1002" s="22">
        <v>83</v>
      </c>
      <c r="AH1002" s="17">
        <f t="shared" si="220"/>
        <v>3.9999999999719997</v>
      </c>
      <c r="AI1002" s="17">
        <f t="shared" si="221"/>
        <v>3.4777</v>
      </c>
      <c r="AJ1002" s="14">
        <v>0.01</v>
      </c>
      <c r="AK1002" s="15">
        <v>0</v>
      </c>
      <c r="AL1002" s="21">
        <v>121.41582071159833</v>
      </c>
      <c r="AM1002" s="16">
        <f t="shared" si="222"/>
        <v>0</v>
      </c>
      <c r="AN1002" s="16">
        <f t="shared" si="223"/>
        <v>1.2141582071159833</v>
      </c>
      <c r="AO1002" s="27">
        <v>0.35102364747492298</v>
      </c>
      <c r="AP1002" s="27">
        <v>0.48934089949640447</v>
      </c>
    </row>
    <row r="1003" spans="1:42" customFormat="1" x14ac:dyDescent="0.25">
      <c r="A1003" t="str">
        <f t="shared" si="224"/>
        <v>46235PeruZalando SEZalando Customer Care International SE &amp; Co. KG</v>
      </c>
      <c r="B1003" t="str">
        <f t="shared" si="211"/>
        <v>46235PeruZalando Customer Care International SE &amp; Co. KG</v>
      </c>
      <c r="C1003" s="11">
        <v>46235</v>
      </c>
      <c r="D1003" s="12" t="s">
        <v>39</v>
      </c>
      <c r="E1003" s="12" t="s">
        <v>227</v>
      </c>
      <c r="F1003" s="12" t="s">
        <v>200</v>
      </c>
      <c r="G1003" s="12" t="s">
        <v>201</v>
      </c>
      <c r="H1003" s="12" t="s">
        <v>63</v>
      </c>
      <c r="I1003" s="12" t="s">
        <v>64</v>
      </c>
      <c r="J1003" s="13">
        <v>13557.992498340001</v>
      </c>
      <c r="K1003" s="14">
        <v>0.25</v>
      </c>
      <c r="L1003" s="14">
        <v>0.24887100000000001</v>
      </c>
      <c r="M1003" s="16">
        <v>8897.0011109999996</v>
      </c>
      <c r="N1003" s="17">
        <f t="shared" si="212"/>
        <v>2214.205563495681</v>
      </c>
      <c r="O1003" s="16">
        <f t="shared" si="213"/>
        <v>2224.2502777499999</v>
      </c>
      <c r="P1003" s="14">
        <v>9.0000000000000024E-2</v>
      </c>
      <c r="Q1003" s="15">
        <v>0.16276399999999999</v>
      </c>
      <c r="R1003" s="13">
        <v>9705.5</v>
      </c>
      <c r="S1003" s="17">
        <f t="shared" si="214"/>
        <v>1579.7060019999999</v>
      </c>
      <c r="T1003" s="16">
        <f t="shared" si="215"/>
        <v>873.49500000000023</v>
      </c>
      <c r="U1003" s="14">
        <v>0.18242760722839105</v>
      </c>
      <c r="V1003" s="15">
        <v>7.8908833418928903E-2</v>
      </c>
      <c r="W1003" s="13">
        <v>1956.3363888888889</v>
      </c>
      <c r="X1003" s="17">
        <f t="shared" si="216"/>
        <v>154.37222222222223</v>
      </c>
      <c r="Y1003" s="16">
        <f t="shared" si="217"/>
        <v>356.88976635883108</v>
      </c>
      <c r="Z1003" s="14">
        <v>0.65</v>
      </c>
      <c r="AA1003" s="15">
        <v>0.46317031008767412</v>
      </c>
      <c r="AB1003" s="13">
        <v>13557.992498340001</v>
      </c>
      <c r="AC1003" s="16">
        <f t="shared" si="218"/>
        <v>6279.6595896224981</v>
      </c>
      <c r="AD1003" s="16">
        <f t="shared" si="219"/>
        <v>8812.6951239210011</v>
      </c>
      <c r="AE1003" s="14">
        <v>6.6900000000000001E-2</v>
      </c>
      <c r="AF1003" s="14">
        <v>8.8235294116999999E-2</v>
      </c>
      <c r="AG1003" s="22">
        <v>136</v>
      </c>
      <c r="AH1003" s="17">
        <f t="shared" si="220"/>
        <v>11.999999999911999</v>
      </c>
      <c r="AI1003" s="17">
        <f t="shared" si="221"/>
        <v>9.0983999999999998</v>
      </c>
      <c r="AJ1003" s="14">
        <v>0.01</v>
      </c>
      <c r="AK1003" s="15">
        <v>0</v>
      </c>
      <c r="AL1003" s="21">
        <v>70.187891899999997</v>
      </c>
      <c r="AM1003" s="16">
        <f t="shared" si="222"/>
        <v>0</v>
      </c>
      <c r="AN1003" s="16">
        <f t="shared" si="223"/>
        <v>0.70187891899999999</v>
      </c>
      <c r="AO1003" s="27">
        <v>0.48524312150645216</v>
      </c>
      <c r="AP1003" s="27">
        <v>0.17940629253708573</v>
      </c>
    </row>
    <row r="1004" spans="1:42" customFormat="1" x14ac:dyDescent="0.25">
      <c r="A1004" t="str">
        <f t="shared" si="224"/>
        <v>46235PeruAcornsAcorns Peru</v>
      </c>
      <c r="B1004" t="str">
        <f t="shared" si="211"/>
        <v>46235PeruAcorns Peru</v>
      </c>
      <c r="C1004" s="11">
        <v>46235</v>
      </c>
      <c r="D1004" s="12" t="s">
        <v>39</v>
      </c>
      <c r="E1004" s="12" t="s">
        <v>227</v>
      </c>
      <c r="F1004" s="12" t="s">
        <v>24</v>
      </c>
      <c r="G1004" s="12" t="s">
        <v>233</v>
      </c>
      <c r="H1004" s="12" t="s">
        <v>25</v>
      </c>
      <c r="I1004" s="12" t="s">
        <v>26</v>
      </c>
      <c r="J1004" s="13">
        <v>7546.24</v>
      </c>
      <c r="K1004" s="14">
        <v>0.128273</v>
      </c>
      <c r="L1004" s="14">
        <v>0.14371700000000001</v>
      </c>
      <c r="M1004" s="16">
        <v>7868.3511010000002</v>
      </c>
      <c r="N1004" s="17">
        <f t="shared" si="212"/>
        <v>1130.8158151824171</v>
      </c>
      <c r="O1004" s="16">
        <f t="shared" si="213"/>
        <v>1009.297000778573</v>
      </c>
      <c r="P1004" s="14">
        <v>0.1</v>
      </c>
      <c r="Q1004" s="15">
        <v>5.3581999999999998E-2</v>
      </c>
      <c r="R1004" s="13">
        <v>8599.3511010000002</v>
      </c>
      <c r="S1004" s="17">
        <f t="shared" si="214"/>
        <v>460.77043069378198</v>
      </c>
      <c r="T1004" s="16">
        <f t="shared" si="215"/>
        <v>859.93511010000009</v>
      </c>
      <c r="U1004" s="14">
        <v>0.15</v>
      </c>
      <c r="V1004" s="15">
        <v>0.21466826455670576</v>
      </c>
      <c r="W1004" s="13">
        <v>5798.3872222222226</v>
      </c>
      <c r="X1004" s="17">
        <f t="shared" si="216"/>
        <v>1244.7297222222223</v>
      </c>
      <c r="Y1004" s="16">
        <f t="shared" si="217"/>
        <v>869.75808333333339</v>
      </c>
      <c r="Z1004" s="14">
        <v>0.83499999999999996</v>
      </c>
      <c r="AA1004" s="15">
        <v>0.8389078534475447</v>
      </c>
      <c r="AB1004" s="13">
        <v>7546.24</v>
      </c>
      <c r="AC1004" s="16">
        <f t="shared" si="218"/>
        <v>6330.5999999999995</v>
      </c>
      <c r="AD1004" s="16">
        <f t="shared" si="219"/>
        <v>6301.1103999999996</v>
      </c>
      <c r="AE1004" s="14">
        <v>0.1011</v>
      </c>
      <c r="AF1004" s="14">
        <v>0.185714285714</v>
      </c>
      <c r="AG1004" s="22">
        <v>70</v>
      </c>
      <c r="AH1004" s="17">
        <f t="shared" si="220"/>
        <v>12.99999999998</v>
      </c>
      <c r="AI1004" s="17">
        <f t="shared" si="221"/>
        <v>7.077</v>
      </c>
      <c r="AJ1004" s="14">
        <v>0.01</v>
      </c>
      <c r="AK1004" s="15">
        <v>0</v>
      </c>
      <c r="AL1004" s="21">
        <v>116.90906316666667</v>
      </c>
      <c r="AM1004" s="16">
        <f t="shared" si="222"/>
        <v>0</v>
      </c>
      <c r="AN1004" s="16">
        <f t="shared" si="223"/>
        <v>1.1690906316666667</v>
      </c>
      <c r="AO1004" s="27">
        <v>0.42917276902380341</v>
      </c>
      <c r="AP1004" s="27">
        <v>0.171845464227249</v>
      </c>
    </row>
    <row r="1005" spans="1:42" customFormat="1" x14ac:dyDescent="0.25">
      <c r="A1005" t="str">
        <f t="shared" si="224"/>
        <v>46235PeruBetMGMBetMGM LLC</v>
      </c>
      <c r="B1005" t="str">
        <f t="shared" si="211"/>
        <v>46235PeruBetMGM LLC</v>
      </c>
      <c r="C1005" s="11">
        <v>46235</v>
      </c>
      <c r="D1005" s="12" t="s">
        <v>39</v>
      </c>
      <c r="E1005" s="12" t="s">
        <v>227</v>
      </c>
      <c r="F1005" s="12" t="s">
        <v>234</v>
      </c>
      <c r="G1005" s="12" t="s">
        <v>244</v>
      </c>
      <c r="H1005" s="12" t="s">
        <v>28</v>
      </c>
      <c r="I1005" s="12" t="s">
        <v>29</v>
      </c>
      <c r="J1005" s="13">
        <v>12235.839999999998</v>
      </c>
      <c r="K1005" s="14">
        <v>0.14282523929329402</v>
      </c>
      <c r="L1005" s="14">
        <v>0.34373300000000001</v>
      </c>
      <c r="M1005" s="16">
        <v>15130.251111</v>
      </c>
      <c r="N1005" s="17">
        <f t="shared" si="212"/>
        <v>5200.7666051373626</v>
      </c>
      <c r="O1005" s="16">
        <f t="shared" si="213"/>
        <v>2160.9817354962029</v>
      </c>
      <c r="P1005" s="14">
        <v>0.13529184258349913</v>
      </c>
      <c r="Q1005" s="15">
        <v>0.25048100000000001</v>
      </c>
      <c r="R1005" s="13">
        <v>16201.001111</v>
      </c>
      <c r="S1005" s="17">
        <f t="shared" si="214"/>
        <v>4058.0429592843911</v>
      </c>
      <c r="T1005" s="16">
        <f t="shared" si="215"/>
        <v>2191.8632920045065</v>
      </c>
      <c r="U1005" s="14">
        <v>0.15</v>
      </c>
      <c r="V1005" s="15">
        <v>0.12230718336667321</v>
      </c>
      <c r="W1005" s="13">
        <v>5153.99</v>
      </c>
      <c r="X1005" s="17">
        <f t="shared" si="216"/>
        <v>630.37</v>
      </c>
      <c r="Y1005" s="16">
        <f t="shared" si="217"/>
        <v>773.09849999999994</v>
      </c>
      <c r="Z1005" s="14">
        <v>0.78918750000000004</v>
      </c>
      <c r="AA1005" s="15">
        <v>0.35636049507022</v>
      </c>
      <c r="AB1005" s="13">
        <v>12235.839999999998</v>
      </c>
      <c r="AC1005" s="16">
        <f t="shared" si="218"/>
        <v>4360.37</v>
      </c>
      <c r="AD1005" s="16">
        <f t="shared" si="219"/>
        <v>9656.3719799999999</v>
      </c>
      <c r="AE1005" s="14">
        <v>6.0600000000000001E-2</v>
      </c>
      <c r="AF1005" s="14">
        <v>0.104347826086</v>
      </c>
      <c r="AG1005" s="22">
        <v>115</v>
      </c>
      <c r="AH1005" s="17">
        <f t="shared" si="220"/>
        <v>11.999999999890001</v>
      </c>
      <c r="AI1005" s="17">
        <f t="shared" si="221"/>
        <v>6.9690000000000003</v>
      </c>
      <c r="AJ1005" s="14">
        <v>0.01</v>
      </c>
      <c r="AK1005" s="15">
        <v>0</v>
      </c>
      <c r="AL1005" s="21">
        <v>125.84659858333333</v>
      </c>
      <c r="AM1005" s="16">
        <f t="shared" si="222"/>
        <v>0</v>
      </c>
      <c r="AN1005" s="16">
        <f t="shared" si="223"/>
        <v>1.2584659858333334</v>
      </c>
      <c r="AO1005" s="27">
        <v>0.22982281069495439</v>
      </c>
      <c r="AP1005" s="27">
        <v>0.16493011348359393</v>
      </c>
    </row>
    <row r="1006" spans="1:42" customFormat="1" x14ac:dyDescent="0.25">
      <c r="A1006" t="str">
        <f t="shared" si="224"/>
        <v>46235ColombiaCOMOPSCOMOPS</v>
      </c>
      <c r="B1006" t="str">
        <f t="shared" si="211"/>
        <v>46235ColombiaCOMOPS</v>
      </c>
      <c r="C1006" s="11">
        <v>46235</v>
      </c>
      <c r="D1006" s="12" t="s">
        <v>18</v>
      </c>
      <c r="E1006" s="12" t="s">
        <v>227</v>
      </c>
      <c r="F1006" s="12" t="s">
        <v>235</v>
      </c>
      <c r="G1006" s="12" t="s">
        <v>235</v>
      </c>
      <c r="H1006" s="12" t="s">
        <v>28</v>
      </c>
      <c r="I1006" s="12" t="s">
        <v>29</v>
      </c>
      <c r="J1006" s="13">
        <v>5777.6500000000005</v>
      </c>
      <c r="K1006" s="14">
        <v>0.18374799999999999</v>
      </c>
      <c r="L1006" s="14">
        <v>0.28157599999999999</v>
      </c>
      <c r="M1006" s="16">
        <v>6866.5499980000004</v>
      </c>
      <c r="N1006" s="17">
        <f t="shared" si="212"/>
        <v>1933.4556822368481</v>
      </c>
      <c r="O1006" s="16">
        <f t="shared" si="213"/>
        <v>1261.714829032504</v>
      </c>
      <c r="P1006" s="14">
        <v>0.08</v>
      </c>
      <c r="Q1006" s="15">
        <v>8.4210999999999994E-2</v>
      </c>
      <c r="R1006" s="13">
        <v>6922.0499980000004</v>
      </c>
      <c r="S1006" s="17">
        <f t="shared" si="214"/>
        <v>582.912752381578</v>
      </c>
      <c r="T1006" s="16">
        <f t="shared" si="215"/>
        <v>553.76399984</v>
      </c>
      <c r="U1006" s="14">
        <v>0.15</v>
      </c>
      <c r="V1006" s="15">
        <v>0.23743810138443577</v>
      </c>
      <c r="W1006" s="13">
        <v>4533.1744444444448</v>
      </c>
      <c r="X1006" s="17">
        <f t="shared" si="216"/>
        <v>1076.3483333333334</v>
      </c>
      <c r="Y1006" s="16">
        <f t="shared" si="217"/>
        <v>679.9761666666667</v>
      </c>
      <c r="Z1006" s="14">
        <v>0.34866768575931401</v>
      </c>
      <c r="AA1006" s="15">
        <v>0.43944123764275561</v>
      </c>
      <c r="AB1006" s="13">
        <v>5777.6500000000005</v>
      </c>
      <c r="AC1006" s="16">
        <f t="shared" si="218"/>
        <v>2538.9376666666672</v>
      </c>
      <c r="AD1006" s="16">
        <f t="shared" si="219"/>
        <v>2014.4798546273007</v>
      </c>
      <c r="AE1006" s="14">
        <v>2.5600000000000001E-2</v>
      </c>
      <c r="AF1006" s="14">
        <v>8.4745762710999997E-2</v>
      </c>
      <c r="AG1006" s="22">
        <v>59</v>
      </c>
      <c r="AH1006" s="17">
        <f t="shared" si="220"/>
        <v>4.9999999999489999</v>
      </c>
      <c r="AI1006" s="17">
        <f t="shared" si="221"/>
        <v>1.5104</v>
      </c>
      <c r="AJ1006" s="14">
        <v>0.01</v>
      </c>
      <c r="AK1006" s="15">
        <v>7.2745490251347293E-3</v>
      </c>
      <c r="AL1006" s="21">
        <v>57.1260975</v>
      </c>
      <c r="AM1006" s="16">
        <f t="shared" si="222"/>
        <v>0.41556659687837649</v>
      </c>
      <c r="AN1006" s="16">
        <f t="shared" si="223"/>
        <v>0.57126097500000006</v>
      </c>
      <c r="AO1006" s="27">
        <v>-0.41950158970685208</v>
      </c>
      <c r="AP1006" s="27">
        <v>-0.4753285094267044</v>
      </c>
    </row>
    <row r="1007" spans="1:42" customFormat="1" x14ac:dyDescent="0.25">
      <c r="A1007" t="str">
        <f t="shared" si="224"/>
        <v>46235ColombiaJetSmart JetSmart Colombia</v>
      </c>
      <c r="B1007" t="str">
        <f t="shared" si="211"/>
        <v>46235ColombiaJetSmart Colombia</v>
      </c>
      <c r="C1007" s="11">
        <v>46235</v>
      </c>
      <c r="D1007" s="12" t="s">
        <v>18</v>
      </c>
      <c r="E1007" s="12" t="s">
        <v>227</v>
      </c>
      <c r="F1007" s="12" t="s">
        <v>236</v>
      </c>
      <c r="G1007" s="12" t="s">
        <v>237</v>
      </c>
      <c r="H1007" s="12" t="s">
        <v>36</v>
      </c>
      <c r="I1007" s="12" t="s">
        <v>37</v>
      </c>
      <c r="J1007" s="13">
        <v>16445.439258499999</v>
      </c>
      <c r="K1007" s="14">
        <v>0.15</v>
      </c>
      <c r="L1007" s="14">
        <v>0.166321</v>
      </c>
      <c r="M1007" s="16">
        <v>16076.066664</v>
      </c>
      <c r="N1007" s="17">
        <f t="shared" si="212"/>
        <v>2673.787483623144</v>
      </c>
      <c r="O1007" s="16">
        <f t="shared" si="213"/>
        <v>2411.4099996</v>
      </c>
      <c r="P1007" s="14">
        <v>0.1</v>
      </c>
      <c r="Q1007" s="15">
        <v>5.8869999999999999E-2</v>
      </c>
      <c r="R1007" s="13">
        <v>17193.066664000002</v>
      </c>
      <c r="S1007" s="17">
        <f t="shared" si="214"/>
        <v>1012.1558345096801</v>
      </c>
      <c r="T1007" s="16">
        <f t="shared" si="215"/>
        <v>1719.3066664000003</v>
      </c>
      <c r="U1007" s="14">
        <v>0.15</v>
      </c>
      <c r="V1007" s="15">
        <v>8.8507096884601191E-2</v>
      </c>
      <c r="W1007" s="13">
        <v>14280.738055555556</v>
      </c>
      <c r="X1007" s="17">
        <f t="shared" si="216"/>
        <v>1263.9466666666667</v>
      </c>
      <c r="Y1007" s="16">
        <f t="shared" si="217"/>
        <v>2142.1107083333332</v>
      </c>
      <c r="Z1007" s="14">
        <v>0.78</v>
      </c>
      <c r="AA1007" s="15">
        <v>0.72995845140730775</v>
      </c>
      <c r="AB1007" s="13">
        <v>16445.439258499999</v>
      </c>
      <c r="AC1007" s="16">
        <f t="shared" si="218"/>
        <v>12004.487373847602</v>
      </c>
      <c r="AD1007" s="16">
        <f t="shared" si="219"/>
        <v>12827.44262163</v>
      </c>
      <c r="AE1007" s="14">
        <v>5.8200000000000002E-2</v>
      </c>
      <c r="AF1007" s="14">
        <v>9.9009900989999997E-2</v>
      </c>
      <c r="AG1007" s="22">
        <v>101</v>
      </c>
      <c r="AH1007" s="17">
        <f t="shared" si="220"/>
        <v>9.9999999999899991</v>
      </c>
      <c r="AI1007" s="17">
        <f t="shared" si="221"/>
        <v>5.8782000000000005</v>
      </c>
      <c r="AJ1007" s="14">
        <v>0.01</v>
      </c>
      <c r="AK1007" s="15">
        <v>2.7191903883917901E-2</v>
      </c>
      <c r="AL1007" s="21">
        <v>121.50175</v>
      </c>
      <c r="AM1007" s="16">
        <f t="shared" si="222"/>
        <v>3.303863907727822</v>
      </c>
      <c r="AN1007" s="16">
        <f t="shared" si="223"/>
        <v>1.2150175000000001</v>
      </c>
      <c r="AO1007" s="27">
        <v>-6.2205232738595531E-2</v>
      </c>
      <c r="AP1007" s="27">
        <v>0.24118984792523609</v>
      </c>
    </row>
    <row r="1008" spans="1:42" customFormat="1" x14ac:dyDescent="0.25">
      <c r="A1008" t="str">
        <f t="shared" si="224"/>
        <v>46235PeruJetSmart JetSmart Per</v>
      </c>
      <c r="B1008" t="str">
        <f t="shared" si="211"/>
        <v>46235PeruJetSmart Per</v>
      </c>
      <c r="C1008" s="11">
        <v>46235</v>
      </c>
      <c r="D1008" s="12" t="s">
        <v>39</v>
      </c>
      <c r="E1008" s="12" t="s">
        <v>227</v>
      </c>
      <c r="F1008" s="12" t="s">
        <v>236</v>
      </c>
      <c r="G1008" s="12" t="s">
        <v>238</v>
      </c>
      <c r="H1008" s="12" t="s">
        <v>36</v>
      </c>
      <c r="I1008" s="12" t="s">
        <v>37</v>
      </c>
      <c r="J1008" s="13">
        <v>31611.159999999989</v>
      </c>
      <c r="K1008" s="14">
        <v>0.216</v>
      </c>
      <c r="L1008" s="14">
        <v>0.22989499999999999</v>
      </c>
      <c r="M1008" s="16">
        <v>30715.844443000002</v>
      </c>
      <c r="N1008" s="17">
        <f t="shared" si="212"/>
        <v>7061.4190582234851</v>
      </c>
      <c r="O1008" s="16">
        <f t="shared" si="213"/>
        <v>6634.6223996879999</v>
      </c>
      <c r="P1008" s="14">
        <v>0.1</v>
      </c>
      <c r="Q1008" s="15">
        <v>9.3132999999999994E-2</v>
      </c>
      <c r="R1008" s="13">
        <v>32617.341110000001</v>
      </c>
      <c r="S1008" s="17">
        <f t="shared" si="214"/>
        <v>3037.7508295976299</v>
      </c>
      <c r="T1008" s="16">
        <f t="shared" si="215"/>
        <v>3261.7341110000002</v>
      </c>
      <c r="U1008" s="14">
        <v>0.15</v>
      </c>
      <c r="V1008" s="15">
        <v>5.6885729001744718E-2</v>
      </c>
      <c r="W1008" s="13">
        <v>26093.993333333336</v>
      </c>
      <c r="X1008" s="17">
        <f t="shared" si="216"/>
        <v>1484.3758333333335</v>
      </c>
      <c r="Y1008" s="16">
        <f t="shared" si="217"/>
        <v>3914.0990000000002</v>
      </c>
      <c r="Z1008" s="14">
        <v>0.85</v>
      </c>
      <c r="AA1008" s="15">
        <v>0.78700282238426189</v>
      </c>
      <c r="AB1008" s="13">
        <v>31611.159999999989</v>
      </c>
      <c r="AC1008" s="16">
        <f t="shared" si="218"/>
        <v>24878.072138840475</v>
      </c>
      <c r="AD1008" s="16">
        <f t="shared" si="219"/>
        <v>26869.48599999999</v>
      </c>
      <c r="AE1008" s="14">
        <v>5.9499999999999997E-2</v>
      </c>
      <c r="AF1008" s="14">
        <v>0.121052631578</v>
      </c>
      <c r="AG1008" s="22">
        <v>190</v>
      </c>
      <c r="AH1008" s="17">
        <f t="shared" si="220"/>
        <v>22.999999999820002</v>
      </c>
      <c r="AI1008" s="17">
        <f t="shared" si="221"/>
        <v>11.305</v>
      </c>
      <c r="AJ1008" s="14">
        <v>0.01</v>
      </c>
      <c r="AK1008" s="15">
        <v>8.7002876182753167E-2</v>
      </c>
      <c r="AL1008" s="21">
        <v>195.43380249999998</v>
      </c>
      <c r="AM1008" s="16">
        <f t="shared" si="222"/>
        <v>17.003302920832134</v>
      </c>
      <c r="AN1008" s="16">
        <f t="shared" si="223"/>
        <v>1.954338025</v>
      </c>
      <c r="AO1008" s="27">
        <v>0.18755039568373544</v>
      </c>
      <c r="AP1008" s="27">
        <v>0.32477223717913339</v>
      </c>
    </row>
    <row r="1009" spans="1:49" x14ac:dyDescent="0.25">
      <c r="A1009" t="str">
        <f t="shared" si="224"/>
        <v>46235ColombiaPriceline Partner SolutionsPriceline</v>
      </c>
      <c r="B1009" t="str">
        <f t="shared" si="211"/>
        <v>46235ColombiaPriceline</v>
      </c>
      <c r="C1009" s="11">
        <v>46235</v>
      </c>
      <c r="D1009" s="12" t="s">
        <v>18</v>
      </c>
      <c r="E1009" s="12" t="s">
        <v>228</v>
      </c>
      <c r="F1009" s="12" t="s">
        <v>240</v>
      </c>
      <c r="G1009" s="12" t="s">
        <v>158</v>
      </c>
      <c r="H1009" s="12" t="s">
        <v>28</v>
      </c>
      <c r="I1009" s="12" t="s">
        <v>29</v>
      </c>
      <c r="J1009" s="13">
        <v>0</v>
      </c>
      <c r="K1009" s="14">
        <v>0.23599999999999999</v>
      </c>
      <c r="L1009" s="14">
        <v>1</v>
      </c>
      <c r="M1009" s="16">
        <v>112</v>
      </c>
      <c r="N1009" s="17">
        <f t="shared" si="212"/>
        <v>112</v>
      </c>
      <c r="O1009" s="16">
        <f t="shared" si="213"/>
        <v>26.431999999999999</v>
      </c>
      <c r="P1009" s="14">
        <v>0.10495167511239072</v>
      </c>
      <c r="Q1009" s="15">
        <v>0.625</v>
      </c>
      <c r="R1009" s="13">
        <v>128</v>
      </c>
      <c r="S1009" s="17">
        <f t="shared" si="214"/>
        <v>80</v>
      </c>
      <c r="T1009" s="16">
        <f t="shared" si="215"/>
        <v>13.433814414386012</v>
      </c>
      <c r="U1009" s="14">
        <v>0.15</v>
      </c>
      <c r="V1009" s="15">
        <v>0</v>
      </c>
      <c r="W1009" s="13">
        <v>0</v>
      </c>
      <c r="X1009" s="17">
        <f t="shared" si="216"/>
        <v>0</v>
      </c>
      <c r="Y1009" s="16">
        <f t="shared" si="217"/>
        <v>0</v>
      </c>
      <c r="Z1009" s="14">
        <v>0.80189999999999995</v>
      </c>
      <c r="AA1009" s="15">
        <v>0</v>
      </c>
      <c r="AB1009" s="13">
        <v>0</v>
      </c>
      <c r="AC1009" s="16">
        <f t="shared" si="218"/>
        <v>0</v>
      </c>
      <c r="AD1009" s="16">
        <f t="shared" si="219"/>
        <v>0</v>
      </c>
      <c r="AE1009" s="14">
        <v>0.17180000000000001</v>
      </c>
      <c r="AF1009" s="14">
        <v>0</v>
      </c>
      <c r="AG1009" s="22">
        <v>1</v>
      </c>
      <c r="AH1009" s="17">
        <f t="shared" si="220"/>
        <v>0</v>
      </c>
      <c r="AI1009" s="17">
        <f t="shared" si="221"/>
        <v>0.17180000000000001</v>
      </c>
      <c r="AJ1009" s="14">
        <v>0.01</v>
      </c>
      <c r="AK1009" s="15">
        <v>0</v>
      </c>
      <c r="AL1009" s="21">
        <v>0</v>
      </c>
      <c r="AM1009" s="16">
        <f t="shared" si="222"/>
        <v>0</v>
      </c>
      <c r="AN1009" s="16">
        <f t="shared" si="223"/>
        <v>0</v>
      </c>
      <c r="AO1009" s="27">
        <v>0</v>
      </c>
      <c r="AP1009" s="27">
        <v>0</v>
      </c>
      <c r="AQ1009"/>
      <c r="AR1009"/>
      <c r="AT1009"/>
      <c r="AU1009"/>
    </row>
    <row r="1010" spans="1:49" x14ac:dyDescent="0.25">
      <c r="A1010" t="str">
        <f t="shared" si="224"/>
        <v>46235PeruMRLMRL</v>
      </c>
      <c r="B1010" t="str">
        <f t="shared" si="211"/>
        <v>46235PeruMRL</v>
      </c>
      <c r="C1010" s="11">
        <v>46235</v>
      </c>
      <c r="D1010" s="12" t="s">
        <v>39</v>
      </c>
      <c r="E1010" s="12" t="s">
        <v>227</v>
      </c>
      <c r="F1010" s="12" t="s">
        <v>241</v>
      </c>
      <c r="G1010" s="12" t="s">
        <v>241</v>
      </c>
      <c r="H1010" s="12" t="s">
        <v>141</v>
      </c>
      <c r="I1010" s="12" t="s">
        <v>142</v>
      </c>
      <c r="J1010" s="13">
        <v>4265.7999999999975</v>
      </c>
      <c r="K1010" s="14">
        <v>0.216</v>
      </c>
      <c r="L1010" s="14">
        <v>0.269733</v>
      </c>
      <c r="M1010" s="16">
        <v>4512.9166599999999</v>
      </c>
      <c r="N1010" s="17">
        <f t="shared" si="212"/>
        <v>1217.2825494517799</v>
      </c>
      <c r="O1010" s="16">
        <f t="shared" si="213"/>
        <v>974.78999855999996</v>
      </c>
      <c r="P1010" s="14">
        <v>3.6000000000000004E-2</v>
      </c>
      <c r="Q1010" s="15">
        <v>5.1404999999999999E-2</v>
      </c>
      <c r="R1010" s="13">
        <v>4094.5166599999998</v>
      </c>
      <c r="S1010" s="17">
        <f t="shared" si="214"/>
        <v>210.47862890729999</v>
      </c>
      <c r="T1010" s="16">
        <f t="shared" si="215"/>
        <v>147.40259976000002</v>
      </c>
      <c r="U1010" s="14">
        <v>0.15</v>
      </c>
      <c r="V1010" s="15">
        <v>0.1507206889865724</v>
      </c>
      <c r="W1010" s="13">
        <v>3360.9427777777778</v>
      </c>
      <c r="X1010" s="17">
        <f t="shared" si="216"/>
        <v>506.56361111111119</v>
      </c>
      <c r="Y1010" s="16">
        <f t="shared" si="217"/>
        <v>504.14141666666666</v>
      </c>
      <c r="Z1010" s="14">
        <v>0.85</v>
      </c>
      <c r="AA1010" s="15">
        <v>0.73408973697782376</v>
      </c>
      <c r="AB1010" s="13">
        <v>4265.7999999999975</v>
      </c>
      <c r="AC1010" s="16">
        <f t="shared" si="218"/>
        <v>3131.4799999999987</v>
      </c>
      <c r="AD1010" s="16">
        <f t="shared" si="219"/>
        <v>3625.9299999999976</v>
      </c>
      <c r="AE1010" s="14">
        <v>0</v>
      </c>
      <c r="AF1010" s="14">
        <v>4.3478260869000002E-2</v>
      </c>
      <c r="AG1010" s="22">
        <v>46</v>
      </c>
      <c r="AH1010" s="17">
        <f t="shared" si="220"/>
        <v>1.9999999999740001</v>
      </c>
      <c r="AI1010" s="17">
        <f t="shared" si="221"/>
        <v>0</v>
      </c>
      <c r="AJ1010" s="14">
        <v>0.01</v>
      </c>
      <c r="AK1010" s="15">
        <v>0</v>
      </c>
      <c r="AL1010" s="21">
        <v>43.856668916666663</v>
      </c>
      <c r="AM1010" s="16">
        <f t="shared" si="222"/>
        <v>0</v>
      </c>
      <c r="AN1010" s="16">
        <f t="shared" si="223"/>
        <v>0.43856668916666663</v>
      </c>
      <c r="AO1010" s="27">
        <v>0.1222686171336589</v>
      </c>
      <c r="AP1010" s="27">
        <v>-7.2088693188780001E-3</v>
      </c>
      <c r="AQ1010"/>
      <c r="AR1010"/>
      <c r="AT1010"/>
      <c r="AU1010"/>
    </row>
    <row r="1011" spans="1:49" x14ac:dyDescent="0.25">
      <c r="A1011" t="str">
        <f t="shared" si="224"/>
        <v>46235ColombiaAltice GroupAltice</v>
      </c>
      <c r="B1011" t="str">
        <f t="shared" si="211"/>
        <v>46235ColombiaAltice</v>
      </c>
      <c r="C1011" s="11">
        <v>46235</v>
      </c>
      <c r="D1011" s="12" t="s">
        <v>18</v>
      </c>
      <c r="E1011" s="12" t="s">
        <v>227</v>
      </c>
      <c r="F1011" s="12" t="s">
        <v>30</v>
      </c>
      <c r="G1011" s="12" t="s">
        <v>31</v>
      </c>
      <c r="H1011" s="12" t="s">
        <v>32</v>
      </c>
      <c r="I1011" s="12" t="s">
        <v>33</v>
      </c>
      <c r="J1011" s="13">
        <v>4596</v>
      </c>
      <c r="K1011" s="14">
        <v>0.23400000000000001</v>
      </c>
      <c r="L1011" s="14">
        <v>1</v>
      </c>
      <c r="M1011" s="16">
        <v>40</v>
      </c>
      <c r="N1011" s="17">
        <f t="shared" si="212"/>
        <v>40</v>
      </c>
      <c r="O1011" s="16">
        <f t="shared" si="213"/>
        <v>9.3600000000000012</v>
      </c>
      <c r="P1011" s="14">
        <v>5.8891661340034075E-2</v>
      </c>
      <c r="Q1011" s="15">
        <v>0</v>
      </c>
      <c r="R1011" s="13">
        <v>45</v>
      </c>
      <c r="S1011" s="17">
        <f t="shared" si="214"/>
        <v>0</v>
      </c>
      <c r="T1011" s="16">
        <f t="shared" si="215"/>
        <v>2.6501247603015332</v>
      </c>
      <c r="U1011" s="14">
        <v>0.10079945151312224</v>
      </c>
      <c r="V1011" s="15">
        <v>0</v>
      </c>
      <c r="W1011" s="13">
        <v>0</v>
      </c>
      <c r="X1011" s="17">
        <f t="shared" si="216"/>
        <v>0</v>
      </c>
      <c r="Y1011" s="16">
        <f t="shared" si="217"/>
        <v>0</v>
      </c>
      <c r="Z1011" s="14">
        <v>0.72</v>
      </c>
      <c r="AA1011" s="15">
        <v>0</v>
      </c>
      <c r="AB1011" s="13">
        <v>4596</v>
      </c>
      <c r="AC1011" s="16">
        <f t="shared" si="218"/>
        <v>0</v>
      </c>
      <c r="AD1011" s="16">
        <f t="shared" si="219"/>
        <v>3309.12</v>
      </c>
      <c r="AE1011" s="14">
        <v>0.1391</v>
      </c>
      <c r="AF1011" s="14">
        <v>0</v>
      </c>
      <c r="AG1011" s="22">
        <v>24</v>
      </c>
      <c r="AH1011" s="17">
        <f t="shared" si="220"/>
        <v>0</v>
      </c>
      <c r="AI1011" s="17">
        <f t="shared" si="221"/>
        <v>3.3384</v>
      </c>
      <c r="AJ1011" s="14">
        <v>0.01</v>
      </c>
      <c r="AK1011" s="15">
        <v>0</v>
      </c>
      <c r="AL1011" s="21">
        <v>0</v>
      </c>
      <c r="AM1011" s="16">
        <f t="shared" si="222"/>
        <v>0</v>
      </c>
      <c r="AN1011" s="16">
        <f t="shared" si="223"/>
        <v>0</v>
      </c>
      <c r="AO1011" s="27">
        <v>0</v>
      </c>
      <c r="AP1011" s="27">
        <v>0</v>
      </c>
      <c r="AQ1011"/>
      <c r="AR1011"/>
      <c r="AT1011"/>
      <c r="AU1011"/>
    </row>
    <row r="1012" spans="1:49" x14ac:dyDescent="0.25">
      <c r="A1012" t="str">
        <f t="shared" si="224"/>
        <v>46235ColombiaRelayRelay</v>
      </c>
      <c r="B1012" t="str">
        <f t="shared" si="211"/>
        <v>46235ColombiaRelay</v>
      </c>
      <c r="C1012" s="11">
        <v>46235</v>
      </c>
      <c r="D1012" s="12" t="s">
        <v>18</v>
      </c>
      <c r="E1012" s="12" t="s">
        <v>227</v>
      </c>
      <c r="F1012" s="12" t="s">
        <v>242</v>
      </c>
      <c r="G1012" s="12" t="s">
        <v>242</v>
      </c>
      <c r="H1012" s="12" t="s">
        <v>32</v>
      </c>
      <c r="I1012" s="12" t="s">
        <v>33</v>
      </c>
      <c r="J1012" s="13">
        <v>3082.2</v>
      </c>
      <c r="K1012" s="14">
        <v>0.19129564953229425</v>
      </c>
      <c r="L1012" s="14">
        <v>0.17135300000000001</v>
      </c>
      <c r="M1012" s="16">
        <v>3135.0833320000002</v>
      </c>
      <c r="N1012" s="17">
        <f t="shared" si="212"/>
        <v>537.20593418819601</v>
      </c>
      <c r="O1012" s="16">
        <f t="shared" si="213"/>
        <v>599.72780233280935</v>
      </c>
      <c r="P1012" s="14">
        <v>0.1</v>
      </c>
      <c r="Q1012" s="15">
        <v>5.4438E-2</v>
      </c>
      <c r="R1012" s="13">
        <v>3126</v>
      </c>
      <c r="S1012" s="17">
        <f t="shared" si="214"/>
        <v>170.17318800000001</v>
      </c>
      <c r="T1012" s="16">
        <f t="shared" si="215"/>
        <v>312.60000000000002</v>
      </c>
      <c r="U1012" s="14">
        <v>0.15</v>
      </c>
      <c r="V1012" s="15">
        <v>0.12715057564888371</v>
      </c>
      <c r="W1012" s="13">
        <v>2233.3975</v>
      </c>
      <c r="X1012" s="17">
        <f t="shared" si="216"/>
        <v>283.97777777777776</v>
      </c>
      <c r="Y1012" s="16">
        <f t="shared" si="217"/>
        <v>335.00962499999997</v>
      </c>
      <c r="Z1012" s="14">
        <v>0.9405</v>
      </c>
      <c r="AA1012" s="15">
        <v>0.99523067938485521</v>
      </c>
      <c r="AB1012" s="13">
        <v>3082.2</v>
      </c>
      <c r="AC1012" s="16">
        <f t="shared" si="218"/>
        <v>3067.5000000000005</v>
      </c>
      <c r="AD1012" s="16">
        <f t="shared" si="219"/>
        <v>2898.8090999999999</v>
      </c>
      <c r="AE1012" s="14">
        <v>9.5200000000000007E-2</v>
      </c>
      <c r="AF1012" s="14">
        <v>3.7037037037000002E-2</v>
      </c>
      <c r="AG1012" s="22">
        <v>27</v>
      </c>
      <c r="AH1012" s="17">
        <f t="shared" si="220"/>
        <v>0.99999999999900002</v>
      </c>
      <c r="AI1012" s="17">
        <f t="shared" si="221"/>
        <v>2.5704000000000002</v>
      </c>
      <c r="AJ1012" s="14">
        <v>0.01</v>
      </c>
      <c r="AK1012" s="15">
        <v>3.2609537522560795E-3</v>
      </c>
      <c r="AL1012" s="21">
        <v>55.613279166666665</v>
      </c>
      <c r="AM1012" s="16">
        <f t="shared" si="222"/>
        <v>0.18135233137380652</v>
      </c>
      <c r="AN1012" s="16">
        <f t="shared" si="223"/>
        <v>0.55613279166666663</v>
      </c>
      <c r="AO1012" s="27">
        <v>0.36681812122268426</v>
      </c>
      <c r="AP1012" s="27">
        <v>0.22665057709380904</v>
      </c>
      <c r="AQ1012"/>
      <c r="AR1012"/>
      <c r="AT1012"/>
      <c r="AU1012"/>
    </row>
    <row r="1013" spans="1:49" x14ac:dyDescent="0.25">
      <c r="A1013" t="str">
        <f t="shared" si="224"/>
        <v>46235PeruBanco BCIBanco BCI</v>
      </c>
      <c r="B1013" t="str">
        <f t="shared" si="211"/>
        <v>46235PeruBanco BCI</v>
      </c>
      <c r="C1013" s="11">
        <v>46235</v>
      </c>
      <c r="D1013" s="12" t="s">
        <v>39</v>
      </c>
      <c r="E1013" s="12" t="s">
        <v>227</v>
      </c>
      <c r="F1013" s="12" t="s">
        <v>246</v>
      </c>
      <c r="G1013" s="12" t="s">
        <v>246</v>
      </c>
      <c r="H1013" s="12" t="s">
        <v>36</v>
      </c>
      <c r="I1013" s="12" t="s">
        <v>37</v>
      </c>
      <c r="J1013" s="13">
        <v>13838.99</v>
      </c>
      <c r="K1013" s="14">
        <v>0.216</v>
      </c>
      <c r="L1013" s="14">
        <v>0.99999199999999999</v>
      </c>
      <c r="M1013" s="16">
        <v>23176.510276000001</v>
      </c>
      <c r="N1013" s="17">
        <f t="shared" si="212"/>
        <v>23176.324863917791</v>
      </c>
      <c r="O1013" s="16">
        <f t="shared" si="213"/>
        <v>5006.1262196160005</v>
      </c>
      <c r="P1013" s="14">
        <v>0.1</v>
      </c>
      <c r="Q1013" s="15">
        <v>0.80894900000000003</v>
      </c>
      <c r="R1013" s="13">
        <v>25371.004721000001</v>
      </c>
      <c r="S1013" s="17">
        <f t="shared" si="214"/>
        <v>20523.848898048229</v>
      </c>
      <c r="T1013" s="16">
        <f t="shared" si="215"/>
        <v>2537.1004721000004</v>
      </c>
      <c r="U1013" s="14">
        <v>0.15</v>
      </c>
      <c r="V1013" s="15">
        <v>0.16245742521731565</v>
      </c>
      <c r="W1013" s="13">
        <v>12334.016111111112</v>
      </c>
      <c r="X1013" s="17">
        <f t="shared" si="216"/>
        <v>2003.7524999999998</v>
      </c>
      <c r="Y1013" s="16">
        <f t="shared" si="217"/>
        <v>1850.1024166666666</v>
      </c>
      <c r="Z1013" s="14">
        <v>0.85</v>
      </c>
      <c r="AA1013" s="15">
        <v>0.88409414270839115</v>
      </c>
      <c r="AB1013" s="13">
        <v>13838.99</v>
      </c>
      <c r="AC1013" s="16">
        <f t="shared" si="218"/>
        <v>12234.969999999998</v>
      </c>
      <c r="AD1013" s="16">
        <f t="shared" si="219"/>
        <v>11763.1415</v>
      </c>
      <c r="AE1013" s="14">
        <v>5.9499999999999997E-2</v>
      </c>
      <c r="AF1013" s="14">
        <v>0.21341463414600001</v>
      </c>
      <c r="AG1013" s="22">
        <v>164</v>
      </c>
      <c r="AH1013" s="17">
        <f t="shared" si="220"/>
        <v>34.999999999944002</v>
      </c>
      <c r="AI1013" s="17">
        <f t="shared" si="221"/>
        <v>9.7579999999999991</v>
      </c>
      <c r="AJ1013" s="14">
        <v>0.01</v>
      </c>
      <c r="AK1013" s="15">
        <v>0</v>
      </c>
      <c r="AL1013" s="21">
        <v>28.234277708843294</v>
      </c>
      <c r="AM1013" s="16">
        <f t="shared" si="222"/>
        <v>0</v>
      </c>
      <c r="AN1013" s="16">
        <f t="shared" si="223"/>
        <v>0.28234277708843297</v>
      </c>
      <c r="AO1013" s="27">
        <v>0.26525132822510117</v>
      </c>
      <c r="AP1013" s="27">
        <v>7.6661875579024916E-2</v>
      </c>
      <c r="AQ1013"/>
      <c r="AR1013"/>
      <c r="AT1013"/>
      <c r="AU1013"/>
    </row>
    <row r="1014" spans="1:49" x14ac:dyDescent="0.25">
      <c r="A1014" t="str">
        <f t="shared" si="224"/>
        <v>46235ColombiaVerizonVerizon</v>
      </c>
      <c r="B1014" t="str">
        <f t="shared" si="211"/>
        <v>46235ColombiaVerizon</v>
      </c>
      <c r="C1014" s="11">
        <v>46235</v>
      </c>
      <c r="D1014" s="12" t="s">
        <v>18</v>
      </c>
      <c r="E1014" s="12" t="s">
        <v>227</v>
      </c>
      <c r="F1014" s="12" t="s">
        <v>245</v>
      </c>
      <c r="G1014" s="12" t="s">
        <v>245</v>
      </c>
      <c r="H1014" s="12" t="s">
        <v>25</v>
      </c>
      <c r="I1014" s="12" t="s">
        <v>26</v>
      </c>
      <c r="J1014" s="13">
        <v>2401.79</v>
      </c>
      <c r="K1014" s="14">
        <v>0.19129564953229425</v>
      </c>
      <c r="L1014" s="14">
        <v>0.34399600000000002</v>
      </c>
      <c r="M1014" s="16">
        <v>2992</v>
      </c>
      <c r="N1014" s="17">
        <f t="shared" si="212"/>
        <v>1029.236032</v>
      </c>
      <c r="O1014" s="16">
        <f t="shared" si="213"/>
        <v>572.35658340062434</v>
      </c>
      <c r="P1014" s="14">
        <v>0.1</v>
      </c>
      <c r="Q1014" s="15">
        <v>0.14930599999999999</v>
      </c>
      <c r="R1014" s="13">
        <v>2646</v>
      </c>
      <c r="S1014" s="17">
        <f t="shared" si="214"/>
        <v>395.06367599999999</v>
      </c>
      <c r="T1014" s="16">
        <f t="shared" si="215"/>
        <v>264.60000000000002</v>
      </c>
      <c r="U1014" s="14">
        <v>0.15</v>
      </c>
      <c r="V1014" s="15">
        <v>9.0210065042564361E-2</v>
      </c>
      <c r="W1014" s="13">
        <v>2270.2227777777775</v>
      </c>
      <c r="X1014" s="17">
        <f t="shared" si="216"/>
        <v>204.79694444444445</v>
      </c>
      <c r="Y1014" s="16">
        <f t="shared" si="217"/>
        <v>340.5334166666666</v>
      </c>
      <c r="Z1014" s="14">
        <v>0.95</v>
      </c>
      <c r="AA1014" s="15">
        <v>0.98242144400634535</v>
      </c>
      <c r="AB1014" s="13">
        <v>2401.79</v>
      </c>
      <c r="AC1014" s="16">
        <f t="shared" si="218"/>
        <v>2359.5700000000002</v>
      </c>
      <c r="AD1014" s="16">
        <f t="shared" si="219"/>
        <v>2281.7004999999999</v>
      </c>
      <c r="AE1014" s="14">
        <v>0.1103</v>
      </c>
      <c r="AF1014" s="14">
        <v>0.416666666666</v>
      </c>
      <c r="AG1014" s="22">
        <v>24</v>
      </c>
      <c r="AH1014" s="17">
        <f t="shared" si="220"/>
        <v>9.9999999999840004</v>
      </c>
      <c r="AI1014" s="17">
        <f t="shared" si="221"/>
        <v>2.6471999999999998</v>
      </c>
      <c r="AJ1014" s="14">
        <v>0.01</v>
      </c>
      <c r="AK1014" s="15">
        <v>3.7398439331128394E-2</v>
      </c>
      <c r="AL1014" s="21">
        <v>36.445053333333334</v>
      </c>
      <c r="AM1014" s="16">
        <f t="shared" si="222"/>
        <v>1.3629881160064052</v>
      </c>
      <c r="AN1014" s="16">
        <f t="shared" si="223"/>
        <v>0.36445053333333333</v>
      </c>
      <c r="AO1014" s="27">
        <v>-1.4772375137292095E-2</v>
      </c>
      <c r="AP1014" s="27">
        <v>0.11006065564840598</v>
      </c>
      <c r="AQ1014"/>
      <c r="AR1014"/>
      <c r="AT1014"/>
      <c r="AU1014"/>
    </row>
    <row r="1015" spans="1:49" x14ac:dyDescent="0.25">
      <c r="A1015" t="str">
        <f t="shared" si="224"/>
        <v>46235PeruBelcorpBelcorp</v>
      </c>
      <c r="B1015" t="str">
        <f t="shared" si="211"/>
        <v>46235PeruBelcorp</v>
      </c>
      <c r="C1015" s="11">
        <v>46235</v>
      </c>
      <c r="D1015" s="12" t="s">
        <v>39</v>
      </c>
      <c r="E1015" s="12" t="s">
        <v>227</v>
      </c>
      <c r="F1015" s="12" t="s">
        <v>243</v>
      </c>
      <c r="G1015" s="12" t="s">
        <v>243</v>
      </c>
      <c r="H1015" s="12" t="s">
        <v>36</v>
      </c>
      <c r="I1015" s="12" t="s">
        <v>37</v>
      </c>
      <c r="J1015" s="13">
        <v>38457.348567771987</v>
      </c>
      <c r="K1015" s="14">
        <v>0.216</v>
      </c>
      <c r="L1015" s="14">
        <v>0.38250000000000001</v>
      </c>
      <c r="M1015" s="16">
        <v>38639.129441999998</v>
      </c>
      <c r="N1015" s="17">
        <f t="shared" si="212"/>
        <v>14779.467011564999</v>
      </c>
      <c r="O1015" s="16">
        <f t="shared" si="213"/>
        <v>8346.051959471999</v>
      </c>
      <c r="P1015" s="14">
        <v>0.1</v>
      </c>
      <c r="Q1015" s="15">
        <v>0.22407099999999999</v>
      </c>
      <c r="R1015" s="13">
        <v>42671.515553999998</v>
      </c>
      <c r="S1015" s="17">
        <f t="shared" si="214"/>
        <v>9561.4491617003332</v>
      </c>
      <c r="T1015" s="16">
        <f t="shared" si="215"/>
        <v>4267.1515553999998</v>
      </c>
      <c r="U1015" s="14">
        <v>0.15</v>
      </c>
      <c r="V1015" s="15">
        <v>0.16500218891208232</v>
      </c>
      <c r="W1015" s="13">
        <v>34065.628888888888</v>
      </c>
      <c r="X1015" s="17">
        <f t="shared" si="216"/>
        <v>5620.9033333333336</v>
      </c>
      <c r="Y1015" s="16">
        <f t="shared" si="217"/>
        <v>5109.8443333333335</v>
      </c>
      <c r="Z1015" s="14">
        <v>0.51939999999999997</v>
      </c>
      <c r="AA1015" s="15">
        <v>0.52392688963509071</v>
      </c>
      <c r="AB1015" s="13">
        <v>38457.348567771987</v>
      </c>
      <c r="AC1015" s="16">
        <f t="shared" si="218"/>
        <v>20148.839018725288</v>
      </c>
      <c r="AD1015" s="16">
        <f t="shared" si="219"/>
        <v>19974.74684610077</v>
      </c>
      <c r="AE1015" s="14">
        <v>5.9499999999999997E-2</v>
      </c>
      <c r="AF1015" s="14">
        <v>0.24888888888800001</v>
      </c>
      <c r="AG1015" s="22">
        <v>225</v>
      </c>
      <c r="AH1015" s="17">
        <f t="shared" si="220"/>
        <v>55.999999999800004</v>
      </c>
      <c r="AI1015" s="17">
        <f t="shared" si="221"/>
        <v>13.387499999999999</v>
      </c>
      <c r="AJ1015" s="14">
        <v>0.01</v>
      </c>
      <c r="AK1015" s="15">
        <v>2.9593393185395282E-3</v>
      </c>
      <c r="AL1015" s="21">
        <v>195.04170775384915</v>
      </c>
      <c r="AM1015" s="16">
        <f t="shared" si="222"/>
        <v>0.57719459451106181</v>
      </c>
      <c r="AN1015" s="16">
        <f t="shared" si="223"/>
        <v>1.9504170775384915</v>
      </c>
      <c r="AO1015" s="27">
        <v>0.30602187120390845</v>
      </c>
      <c r="AP1015" s="27">
        <v>-0.16848528160545187</v>
      </c>
      <c r="AQ1015"/>
      <c r="AR1015"/>
      <c r="AT1015"/>
      <c r="AU1015"/>
    </row>
    <row r="1016" spans="1:49" x14ac:dyDescent="0.25">
      <c r="A1016" t="str">
        <f t="shared" si="224"/>
        <v>46235PeruSiteRXSiteRX</v>
      </c>
      <c r="B1016" t="str">
        <f t="shared" si="211"/>
        <v>46235PeruSiteRX</v>
      </c>
      <c r="C1016" s="11">
        <v>46235</v>
      </c>
      <c r="D1016" s="12" t="s">
        <v>39</v>
      </c>
      <c r="E1016" s="12" t="s">
        <v>227</v>
      </c>
      <c r="F1016" s="12" t="s">
        <v>248</v>
      </c>
      <c r="G1016" s="12" t="s">
        <v>248</v>
      </c>
      <c r="H1016" s="12" t="s">
        <v>41</v>
      </c>
      <c r="I1016" s="12" t="s">
        <v>42</v>
      </c>
      <c r="J1016" s="13">
        <v>1167.57</v>
      </c>
      <c r="K1016" s="14">
        <v>0</v>
      </c>
      <c r="L1016" s="14">
        <v>0</v>
      </c>
      <c r="M1016" s="16">
        <v>0</v>
      </c>
      <c r="N1016" s="17">
        <f t="shared" si="212"/>
        <v>0</v>
      </c>
      <c r="O1016" s="16">
        <f t="shared" si="213"/>
        <v>0</v>
      </c>
      <c r="P1016" s="14">
        <v>0</v>
      </c>
      <c r="Q1016" s="15">
        <v>0</v>
      </c>
      <c r="R1016" s="13">
        <v>0</v>
      </c>
      <c r="S1016" s="17">
        <f t="shared" si="214"/>
        <v>0</v>
      </c>
      <c r="T1016" s="16">
        <f t="shared" si="215"/>
        <v>0</v>
      </c>
      <c r="U1016" s="14">
        <v>0</v>
      </c>
      <c r="V1016" s="15">
        <v>0</v>
      </c>
      <c r="W1016" s="13">
        <v>0</v>
      </c>
      <c r="X1016" s="17">
        <f t="shared" si="216"/>
        <v>0</v>
      </c>
      <c r="Y1016" s="16">
        <f t="shared" si="217"/>
        <v>0</v>
      </c>
      <c r="Z1016" s="14">
        <v>0.9</v>
      </c>
      <c r="AA1016" s="15">
        <v>0.93911285832969338</v>
      </c>
      <c r="AB1016" s="13">
        <v>1167.57</v>
      </c>
      <c r="AC1016" s="16">
        <f t="shared" si="218"/>
        <v>1096.48</v>
      </c>
      <c r="AD1016" s="16">
        <f t="shared" si="219"/>
        <v>1050.8129999999999</v>
      </c>
      <c r="AE1016" s="14">
        <v>0</v>
      </c>
      <c r="AF1016" s="14">
        <v>0</v>
      </c>
      <c r="AG1016" s="22">
        <v>8</v>
      </c>
      <c r="AH1016" s="17">
        <f t="shared" si="220"/>
        <v>0</v>
      </c>
      <c r="AI1016" s="17">
        <f t="shared" si="221"/>
        <v>0</v>
      </c>
      <c r="AJ1016" s="14">
        <v>0.01</v>
      </c>
      <c r="AK1016" s="15">
        <v>1.1433334349071431E-2</v>
      </c>
      <c r="AL1016" s="21">
        <v>13.58595</v>
      </c>
      <c r="AM1016" s="16">
        <f t="shared" si="222"/>
        <v>0.15533270879976702</v>
      </c>
      <c r="AN1016" s="16">
        <f t="shared" si="223"/>
        <v>0.13585949999999999</v>
      </c>
      <c r="AO1016" s="27">
        <v>0.40500000000000003</v>
      </c>
      <c r="AP1016" s="27">
        <v>0.6621672982121547</v>
      </c>
      <c r="AQ1016"/>
      <c r="AR1016"/>
      <c r="AT1016"/>
      <c r="AU1016"/>
    </row>
    <row r="1017" spans="1:49" x14ac:dyDescent="0.25">
      <c r="A1017" t="str">
        <f t="shared" si="224"/>
        <v>46235ColombiaSoutheastern Grocers LLCSoutheastern Grocers</v>
      </c>
      <c r="B1017" t="str">
        <f t="shared" si="211"/>
        <v>46235ColombiaSoutheastern Grocers</v>
      </c>
      <c r="C1017" s="11">
        <v>46235</v>
      </c>
      <c r="D1017" s="12" t="s">
        <v>18</v>
      </c>
      <c r="E1017" s="12" t="s">
        <v>228</v>
      </c>
      <c r="F1017" s="12" t="s">
        <v>179</v>
      </c>
      <c r="G1017" s="12" t="s">
        <v>180</v>
      </c>
      <c r="H1017" s="12" t="s">
        <v>25</v>
      </c>
      <c r="I1017" s="12" t="s">
        <v>26</v>
      </c>
      <c r="J1017" s="13">
        <v>0</v>
      </c>
      <c r="K1017" s="14">
        <v>7.1068999999999993E-2</v>
      </c>
      <c r="L1017" s="14">
        <v>0</v>
      </c>
      <c r="M1017" s="16">
        <v>0</v>
      </c>
      <c r="N1017" s="17">
        <f t="shared" si="212"/>
        <v>0</v>
      </c>
      <c r="O1017" s="16">
        <f t="shared" si="213"/>
        <v>0</v>
      </c>
      <c r="P1017" s="14">
        <v>1.2474833111254078E-2</v>
      </c>
      <c r="Q1017" s="15">
        <v>0</v>
      </c>
      <c r="R1017" s="13">
        <v>0</v>
      </c>
      <c r="S1017" s="17">
        <f t="shared" si="214"/>
        <v>0</v>
      </c>
      <c r="T1017" s="16">
        <f t="shared" si="215"/>
        <v>0</v>
      </c>
      <c r="U1017" s="14">
        <v>0</v>
      </c>
      <c r="V1017" s="15">
        <v>0</v>
      </c>
      <c r="W1017" s="13">
        <v>0</v>
      </c>
      <c r="X1017" s="17">
        <f t="shared" si="216"/>
        <v>0</v>
      </c>
      <c r="Y1017" s="16">
        <f t="shared" si="217"/>
        <v>0</v>
      </c>
      <c r="Z1017" s="14">
        <v>0</v>
      </c>
      <c r="AA1017" s="15">
        <v>0</v>
      </c>
      <c r="AB1017" s="13">
        <v>0</v>
      </c>
      <c r="AC1017" s="16">
        <f t="shared" si="218"/>
        <v>0</v>
      </c>
      <c r="AD1017" s="16">
        <f t="shared" si="219"/>
        <v>0</v>
      </c>
      <c r="AE1017" s="14"/>
      <c r="AF1017" s="14"/>
      <c r="AG1017" s="22"/>
      <c r="AH1017" s="17">
        <f t="shared" si="220"/>
        <v>0</v>
      </c>
      <c r="AI1017" s="17">
        <f t="shared" si="221"/>
        <v>0</v>
      </c>
      <c r="AJ1017" s="14">
        <v>0.01</v>
      </c>
      <c r="AK1017" s="15">
        <v>0</v>
      </c>
      <c r="AL1017" s="21">
        <v>0</v>
      </c>
      <c r="AM1017" s="16">
        <f t="shared" si="222"/>
        <v>0</v>
      </c>
      <c r="AN1017" s="16">
        <f t="shared" si="223"/>
        <v>0</v>
      </c>
      <c r="AO1017" s="27">
        <v>0</v>
      </c>
      <c r="AP1017" s="27">
        <v>0</v>
      </c>
      <c r="AQ1017"/>
      <c r="AR1017"/>
      <c r="AT1017"/>
      <c r="AU1017"/>
    </row>
    <row r="1018" spans="1:49" x14ac:dyDescent="0.25">
      <c r="A1018" t="str">
        <f t="shared" si="224"/>
        <v>46235ColombiaLenovoLenovo</v>
      </c>
      <c r="B1018" t="str">
        <f t="shared" si="211"/>
        <v>46235ColombiaLenovo</v>
      </c>
      <c r="C1018" s="11">
        <v>46235</v>
      </c>
      <c r="D1018" s="12" t="s">
        <v>18</v>
      </c>
      <c r="E1018" s="12" t="s">
        <v>227</v>
      </c>
      <c r="F1018" s="12" t="s">
        <v>251</v>
      </c>
      <c r="G1018" s="12" t="s">
        <v>251</v>
      </c>
      <c r="H1018" s="12" t="s">
        <v>36</v>
      </c>
      <c r="I1018" s="12" t="s">
        <v>37</v>
      </c>
      <c r="J1018" s="13">
        <v>405.8833107000001</v>
      </c>
      <c r="K1018" s="14">
        <v>5.7482999999999999E-2</v>
      </c>
      <c r="L1018" s="14">
        <v>2.2661000000000001E-2</v>
      </c>
      <c r="M1018" s="16">
        <v>356</v>
      </c>
      <c r="N1018" s="17">
        <f t="shared" si="212"/>
        <v>8.0673159999999999</v>
      </c>
      <c r="O1018" s="16">
        <f t="shared" si="213"/>
        <v>20.463947999999998</v>
      </c>
      <c r="P1018" s="14">
        <v>0.1</v>
      </c>
      <c r="Q1018" s="15">
        <v>2.905E-3</v>
      </c>
      <c r="R1018" s="13">
        <v>377</v>
      </c>
      <c r="S1018" s="17">
        <f t="shared" si="214"/>
        <v>1.0951850000000001</v>
      </c>
      <c r="T1018" s="16">
        <f t="shared" si="215"/>
        <v>37.700000000000003</v>
      </c>
      <c r="U1018" s="14">
        <v>0.15</v>
      </c>
      <c r="V1018" s="15">
        <v>0.18746050374650175</v>
      </c>
      <c r="W1018" s="13">
        <v>369.23333333333335</v>
      </c>
      <c r="X1018" s="17">
        <f t="shared" si="216"/>
        <v>69.216666666666669</v>
      </c>
      <c r="Y1018" s="16">
        <f t="shared" si="217"/>
        <v>55.384999999999998</v>
      </c>
      <c r="Z1018" s="14">
        <v>0.99</v>
      </c>
      <c r="AA1018" s="15">
        <v>1.000000000009855</v>
      </c>
      <c r="AB1018" s="13">
        <v>405.8833107000001</v>
      </c>
      <c r="AC1018" s="16">
        <f t="shared" si="218"/>
        <v>405.88331070400005</v>
      </c>
      <c r="AD1018" s="16">
        <f t="shared" si="219"/>
        <v>401.8244775930001</v>
      </c>
      <c r="AE1018" s="14">
        <v>0.03</v>
      </c>
      <c r="AF1018" s="14">
        <v>0</v>
      </c>
      <c r="AG1018" s="22">
        <v>3</v>
      </c>
      <c r="AH1018" s="17">
        <f t="shared" si="220"/>
        <v>0</v>
      </c>
      <c r="AI1018" s="17">
        <f t="shared" si="221"/>
        <v>0.09</v>
      </c>
      <c r="AJ1018" s="14">
        <v>0.01</v>
      </c>
      <c r="AK1018" s="15">
        <v>0</v>
      </c>
      <c r="AL1018" s="21">
        <v>2.738588</v>
      </c>
      <c r="AM1018" s="16">
        <f t="shared" si="222"/>
        <v>0</v>
      </c>
      <c r="AN1018" s="16">
        <f t="shared" si="223"/>
        <v>2.7385880000000001E-2</v>
      </c>
      <c r="AO1018" s="27">
        <v>0.34165902336663634</v>
      </c>
      <c r="AP1018" s="27">
        <v>0.47609402769134174</v>
      </c>
      <c r="AQ1018"/>
      <c r="AR1018"/>
      <c r="AT1018"/>
      <c r="AU1018"/>
    </row>
    <row r="1019" spans="1:49" x14ac:dyDescent="0.25">
      <c r="A1019" t="str">
        <f t="shared" si="224"/>
        <v>46235ColombiaSegurcaixaSegurcaixa</v>
      </c>
      <c r="B1019" t="str">
        <f t="shared" si="211"/>
        <v>46235ColombiaSegurcaixa</v>
      </c>
      <c r="C1019" s="11">
        <v>46235</v>
      </c>
      <c r="D1019" s="12" t="s">
        <v>18</v>
      </c>
      <c r="E1019" s="12" t="s">
        <v>227</v>
      </c>
      <c r="F1019" s="12" t="s">
        <v>252</v>
      </c>
      <c r="G1019" s="12" t="s">
        <v>252</v>
      </c>
      <c r="H1019" s="12" t="s">
        <v>63</v>
      </c>
      <c r="I1019" s="12" t="s">
        <v>64</v>
      </c>
      <c r="J1019" s="13">
        <v>0</v>
      </c>
      <c r="K1019" s="14">
        <v>0.19129564953229425</v>
      </c>
      <c r="L1019" s="14">
        <v>0.30438300000000001</v>
      </c>
      <c r="M1019" s="16">
        <v>682</v>
      </c>
      <c r="N1019" s="17">
        <f t="shared" si="212"/>
        <v>207.58920600000002</v>
      </c>
      <c r="O1019" s="16">
        <f t="shared" si="213"/>
        <v>130.46363298102469</v>
      </c>
      <c r="P1019" s="14">
        <v>0.1</v>
      </c>
      <c r="Q1019" s="15">
        <v>7.3502999999999999E-2</v>
      </c>
      <c r="R1019" s="13">
        <v>664.5</v>
      </c>
      <c r="S1019" s="17">
        <f t="shared" si="214"/>
        <v>48.842743499999997</v>
      </c>
      <c r="T1019" s="16">
        <f t="shared" si="215"/>
        <v>66.45</v>
      </c>
      <c r="U1019" s="14">
        <v>0.15</v>
      </c>
      <c r="V1019" s="15">
        <v>0</v>
      </c>
      <c r="W1019" s="13">
        <v>0</v>
      </c>
      <c r="X1019" s="17">
        <f t="shared" si="216"/>
        <v>0</v>
      </c>
      <c r="Y1019" s="16">
        <f t="shared" si="217"/>
        <v>0</v>
      </c>
      <c r="Z1019" s="14">
        <v>0</v>
      </c>
      <c r="AA1019" s="15">
        <v>0</v>
      </c>
      <c r="AB1019" s="13">
        <v>0</v>
      </c>
      <c r="AC1019" s="16">
        <f t="shared" si="218"/>
        <v>0</v>
      </c>
      <c r="AD1019" s="16">
        <f t="shared" si="219"/>
        <v>0</v>
      </c>
      <c r="AE1019" s="14">
        <v>7.3499999999999996E-2</v>
      </c>
      <c r="AF1019" s="14">
        <v>0</v>
      </c>
      <c r="AG1019" s="22">
        <v>4</v>
      </c>
      <c r="AH1019" s="17">
        <f t="shared" si="220"/>
        <v>0</v>
      </c>
      <c r="AI1019" s="17">
        <f t="shared" si="221"/>
        <v>0.29399999999999998</v>
      </c>
      <c r="AJ1019" s="14">
        <v>0.01</v>
      </c>
      <c r="AK1019" s="15">
        <v>0</v>
      </c>
      <c r="AL1019" s="21">
        <v>0</v>
      </c>
      <c r="AM1019" s="16">
        <f t="shared" si="222"/>
        <v>0</v>
      </c>
      <c r="AN1019" s="16">
        <f t="shared" si="223"/>
        <v>0</v>
      </c>
      <c r="AO1019" s="27">
        <v>0.1892087447809345</v>
      </c>
      <c r="AP1019" s="27">
        <v>0</v>
      </c>
      <c r="AQ1019"/>
      <c r="AR1019"/>
      <c r="AT1019"/>
      <c r="AU1019"/>
    </row>
    <row r="1020" spans="1:49" x14ac:dyDescent="0.25">
      <c r="A1020" t="str">
        <f t="shared" si="224"/>
        <v>46235ColombiaServihabitatServihabitat</v>
      </c>
      <c r="B1020" t="str">
        <f t="shared" si="211"/>
        <v>46235ColombiaServihabitat</v>
      </c>
      <c r="C1020" s="11">
        <v>46235</v>
      </c>
      <c r="D1020" s="12" t="s">
        <v>18</v>
      </c>
      <c r="E1020" s="12" t="s">
        <v>227</v>
      </c>
      <c r="F1020" s="12" t="s">
        <v>253</v>
      </c>
      <c r="G1020" s="12" t="s">
        <v>253</v>
      </c>
      <c r="H1020" s="12" t="s">
        <v>63</v>
      </c>
      <c r="I1020" s="12" t="s">
        <v>64</v>
      </c>
      <c r="J1020" s="13">
        <v>0</v>
      </c>
      <c r="K1020" s="14">
        <v>0.19129564953229425</v>
      </c>
      <c r="L1020" s="14">
        <v>0.190605</v>
      </c>
      <c r="M1020" s="16">
        <v>4767.3333329999996</v>
      </c>
      <c r="N1020" s="17">
        <f t="shared" si="212"/>
        <v>908.67756993646492</v>
      </c>
      <c r="O1020" s="16">
        <f t="shared" si="213"/>
        <v>911.97012647319218</v>
      </c>
      <c r="P1020" s="14">
        <v>0.09</v>
      </c>
      <c r="Q1020" s="15">
        <v>3.4130000000000001E-2</v>
      </c>
      <c r="R1020" s="13">
        <v>4557.3333329999996</v>
      </c>
      <c r="S1020" s="17">
        <f t="shared" si="214"/>
        <v>155.54178665529</v>
      </c>
      <c r="T1020" s="16">
        <f t="shared" si="215"/>
        <v>410.15999996999994</v>
      </c>
      <c r="U1020" s="14">
        <v>0.15</v>
      </c>
      <c r="V1020" s="15">
        <v>0</v>
      </c>
      <c r="W1020" s="13">
        <v>0</v>
      </c>
      <c r="X1020" s="17">
        <f t="shared" si="216"/>
        <v>0</v>
      </c>
      <c r="Y1020" s="16">
        <f t="shared" si="217"/>
        <v>0</v>
      </c>
      <c r="Z1020" s="14">
        <v>0</v>
      </c>
      <c r="AA1020" s="15">
        <v>0</v>
      </c>
      <c r="AB1020" s="13">
        <v>0</v>
      </c>
      <c r="AC1020" s="16">
        <f t="shared" si="218"/>
        <v>0</v>
      </c>
      <c r="AD1020" s="16">
        <f t="shared" si="219"/>
        <v>0</v>
      </c>
      <c r="AE1020" s="14">
        <v>4.5499999999999999E-2</v>
      </c>
      <c r="AF1020" s="14">
        <v>0</v>
      </c>
      <c r="AG1020" s="22">
        <v>36</v>
      </c>
      <c r="AH1020" s="17">
        <f t="shared" si="220"/>
        <v>0</v>
      </c>
      <c r="AI1020" s="17">
        <f t="shared" si="221"/>
        <v>1.6379999999999999</v>
      </c>
      <c r="AJ1020" s="14">
        <v>0.01</v>
      </c>
      <c r="AK1020" s="15">
        <v>0</v>
      </c>
      <c r="AL1020" s="21">
        <v>0</v>
      </c>
      <c r="AM1020" s="16">
        <f t="shared" si="222"/>
        <v>0</v>
      </c>
      <c r="AN1020" s="16">
        <f t="shared" si="223"/>
        <v>0</v>
      </c>
      <c r="AO1020" s="27">
        <v>0.26137308882736265</v>
      </c>
      <c r="AP1020" s="27">
        <v>-0.34765609195675662</v>
      </c>
      <c r="AQ1020"/>
      <c r="AR1020"/>
      <c r="AT1020"/>
      <c r="AU1020"/>
    </row>
    <row r="1021" spans="1:49" x14ac:dyDescent="0.25">
      <c r="A1021" t="str">
        <f t="shared" si="224"/>
        <v>46235PeruTrade Republic Bank GmbHTrade Republic Bank GmbH</v>
      </c>
      <c r="B1021" t="str">
        <f t="shared" si="211"/>
        <v>46235PeruTrade Republic Bank GmbH</v>
      </c>
      <c r="C1021" s="11">
        <v>46235</v>
      </c>
      <c r="D1021" s="12" t="s">
        <v>39</v>
      </c>
      <c r="E1021" s="12" t="s">
        <v>227</v>
      </c>
      <c r="F1021" s="12" t="s">
        <v>254</v>
      </c>
      <c r="G1021" s="12" t="s">
        <v>254</v>
      </c>
      <c r="H1021" s="12" t="s">
        <v>63</v>
      </c>
      <c r="I1021" s="12" t="s">
        <v>64</v>
      </c>
      <c r="J1021" s="13">
        <v>11398.25</v>
      </c>
      <c r="K1021" s="14">
        <v>0.19</v>
      </c>
      <c r="L1021" s="14">
        <v>0.32081300000000001</v>
      </c>
      <c r="M1021" s="16">
        <v>12331.003333000001</v>
      </c>
      <c r="N1021" s="17">
        <f t="shared" si="212"/>
        <v>3955.9461722697292</v>
      </c>
      <c r="O1021" s="16">
        <f t="shared" si="213"/>
        <v>2342.8906332700003</v>
      </c>
      <c r="P1021" s="14">
        <v>0.1</v>
      </c>
      <c r="Q1021" s="15">
        <v>0.257544</v>
      </c>
      <c r="R1021" s="13">
        <v>13225</v>
      </c>
      <c r="S1021" s="17">
        <f t="shared" si="214"/>
        <v>3406.0194000000001</v>
      </c>
      <c r="T1021" s="16">
        <f t="shared" si="215"/>
        <v>1322.5</v>
      </c>
      <c r="U1021" s="14">
        <v>0.15</v>
      </c>
      <c r="V1021" s="15">
        <v>0.16119425657180589</v>
      </c>
      <c r="W1021" s="13">
        <v>7826.6263888888889</v>
      </c>
      <c r="X1021" s="17">
        <f t="shared" si="216"/>
        <v>1261.6072222222222</v>
      </c>
      <c r="Y1021" s="16">
        <f t="shared" si="217"/>
        <v>1173.9939583333332</v>
      </c>
      <c r="Z1021" s="14">
        <v>0</v>
      </c>
      <c r="AA1021" s="15">
        <v>0</v>
      </c>
      <c r="AB1021" s="13">
        <v>11398.25</v>
      </c>
      <c r="AC1021" s="16">
        <f t="shared" si="218"/>
        <v>0</v>
      </c>
      <c r="AD1021" s="16">
        <f t="shared" si="219"/>
        <v>0</v>
      </c>
      <c r="AE1021" s="14">
        <v>7.5600000000000001E-2</v>
      </c>
      <c r="AF1021" s="14">
        <v>0.13235294117599999</v>
      </c>
      <c r="AG1021" s="22">
        <v>68</v>
      </c>
      <c r="AH1021" s="17">
        <f t="shared" si="220"/>
        <v>8.9999999999679989</v>
      </c>
      <c r="AI1021" s="17">
        <f t="shared" si="221"/>
        <v>5.1408000000000005</v>
      </c>
      <c r="AJ1021" s="14">
        <v>0.01</v>
      </c>
      <c r="AK1021" s="15">
        <v>0</v>
      </c>
      <c r="AL1021" s="21">
        <v>0</v>
      </c>
      <c r="AM1021" s="16">
        <f t="shared" si="222"/>
        <v>0</v>
      </c>
      <c r="AN1021" s="16">
        <f t="shared" si="223"/>
        <v>0</v>
      </c>
      <c r="AO1021" s="27">
        <v>0.52598177298951498</v>
      </c>
      <c r="AP1021" s="27">
        <v>-0.31588165272347712</v>
      </c>
      <c r="AQ1021"/>
      <c r="AR1021"/>
      <c r="AT1021"/>
      <c r="AU1021"/>
    </row>
    <row r="1022" spans="1:49" x14ac:dyDescent="0.25">
      <c r="A1022" t="str">
        <f t="shared" si="224"/>
        <v>46235ColombiaTuroTuro</v>
      </c>
      <c r="B1022" t="str">
        <f t="shared" si="211"/>
        <v>46235ColombiaTuro</v>
      </c>
      <c r="C1022" s="11">
        <v>46235</v>
      </c>
      <c r="D1022" s="12" t="s">
        <v>18</v>
      </c>
      <c r="E1022" s="12" t="s">
        <v>227</v>
      </c>
      <c r="F1022" s="12" t="s">
        <v>191</v>
      </c>
      <c r="G1022" s="12" t="s">
        <v>191</v>
      </c>
      <c r="H1022" s="12" t="s">
        <v>28</v>
      </c>
      <c r="I1022" s="12" t="s">
        <v>29</v>
      </c>
      <c r="J1022" s="13">
        <v>0</v>
      </c>
      <c r="K1022" s="14">
        <v>0.14452499999999999</v>
      </c>
      <c r="L1022" s="14">
        <v>0.26757300000000001</v>
      </c>
      <c r="M1022" s="16">
        <v>530</v>
      </c>
      <c r="N1022" s="17">
        <f t="shared" si="212"/>
        <v>141.81369000000001</v>
      </c>
      <c r="O1022" s="16">
        <f t="shared" si="213"/>
        <v>76.598249999999993</v>
      </c>
      <c r="P1022" s="14">
        <v>4.0950920364197133E-2</v>
      </c>
      <c r="Q1022" s="15">
        <v>0.11863700000000001</v>
      </c>
      <c r="R1022" s="13">
        <v>535</v>
      </c>
      <c r="S1022" s="17">
        <f t="shared" si="214"/>
        <v>63.470795000000003</v>
      </c>
      <c r="T1022" s="16">
        <f t="shared" si="215"/>
        <v>21.908742394845465</v>
      </c>
      <c r="U1022" s="14">
        <v>0.15</v>
      </c>
      <c r="V1022" s="15">
        <v>0</v>
      </c>
      <c r="W1022" s="13">
        <v>0</v>
      </c>
      <c r="X1022" s="17">
        <f t="shared" si="216"/>
        <v>0</v>
      </c>
      <c r="Y1022" s="16">
        <f t="shared" si="217"/>
        <v>0</v>
      </c>
      <c r="Z1022" s="14">
        <v>0</v>
      </c>
      <c r="AA1022" s="15">
        <v>0</v>
      </c>
      <c r="AB1022" s="13">
        <v>0</v>
      </c>
      <c r="AC1022" s="16">
        <f t="shared" si="218"/>
        <v>0</v>
      </c>
      <c r="AD1022" s="16">
        <f t="shared" si="219"/>
        <v>0</v>
      </c>
      <c r="AE1022" s="14">
        <v>0.1018</v>
      </c>
      <c r="AF1022" s="14">
        <v>0.33333333333300003</v>
      </c>
      <c r="AG1022" s="22">
        <v>3</v>
      </c>
      <c r="AH1022" s="17">
        <f t="shared" si="220"/>
        <v>0.99999999999900013</v>
      </c>
      <c r="AI1022" s="17">
        <f t="shared" si="221"/>
        <v>0.3054</v>
      </c>
      <c r="AJ1022" s="14">
        <v>0.01</v>
      </c>
      <c r="AK1022" s="15">
        <v>0</v>
      </c>
      <c r="AL1022" s="21">
        <v>0</v>
      </c>
      <c r="AM1022" s="16">
        <f t="shared" si="222"/>
        <v>0</v>
      </c>
      <c r="AN1022" s="16">
        <f t="shared" si="223"/>
        <v>0</v>
      </c>
      <c r="AO1022" s="27">
        <v>0</v>
      </c>
      <c r="AP1022" s="27">
        <v>0</v>
      </c>
      <c r="AQ1022"/>
      <c r="AR1022"/>
      <c r="AT1022"/>
      <c r="AU1022"/>
    </row>
    <row r="1023" spans="1:49" x14ac:dyDescent="0.25">
      <c r="A1023" t="str">
        <f t="shared" si="224"/>
        <v>46266ColombiaACEnigma</v>
      </c>
      <c r="B1023" t="str">
        <f t="shared" si="211"/>
        <v>46266ColombiaEnigma</v>
      </c>
      <c r="C1023" s="11">
        <v>46266</v>
      </c>
      <c r="D1023" s="12" t="s">
        <v>18</v>
      </c>
      <c r="E1023" s="12" t="s">
        <v>227</v>
      </c>
      <c r="F1023" s="12" t="s">
        <v>19</v>
      </c>
      <c r="G1023" s="12" t="s">
        <v>20</v>
      </c>
      <c r="H1023" s="35" t="s">
        <v>21</v>
      </c>
      <c r="I1023" s="35" t="s">
        <v>22</v>
      </c>
      <c r="J1023" s="12">
        <v>44777.46</v>
      </c>
      <c r="K1023" s="14">
        <v>0.15994762452730649</v>
      </c>
      <c r="L1023" s="14">
        <v>0.169567</v>
      </c>
      <c r="M1023" s="16">
        <v>138246.683525</v>
      </c>
      <c r="N1023" s="17">
        <f t="shared" si="212"/>
        <v>23442.075385283675</v>
      </c>
      <c r="O1023" s="16">
        <f t="shared" si="213"/>
        <v>22112.228628602068</v>
      </c>
      <c r="P1023" s="14">
        <v>2.7E-2</v>
      </c>
      <c r="Q1023" s="15">
        <v>8.7082999999999994E-2</v>
      </c>
      <c r="R1023" s="13">
        <v>142773.182971</v>
      </c>
      <c r="S1023" s="17">
        <f t="shared" si="214"/>
        <v>12433.117092663591</v>
      </c>
      <c r="T1023" s="16">
        <f t="shared" si="215"/>
        <v>3854.8759402169999</v>
      </c>
      <c r="U1023" s="14">
        <v>0.15589756831251878</v>
      </c>
      <c r="V1023" s="15">
        <v>0</v>
      </c>
      <c r="W1023" s="13">
        <v>0</v>
      </c>
      <c r="X1023" s="17">
        <f t="shared" si="216"/>
        <v>0</v>
      </c>
      <c r="Y1023" s="16">
        <f t="shared" si="217"/>
        <v>0</v>
      </c>
      <c r="Z1023" s="30">
        <v>0.8</v>
      </c>
      <c r="AA1023" s="15">
        <v>0.62907552504355235</v>
      </c>
      <c r="AB1023" s="13">
        <v>44777.46</v>
      </c>
      <c r="AC1023" s="16">
        <f t="shared" si="218"/>
        <v>28168.404159616664</v>
      </c>
      <c r="AD1023" s="16">
        <f t="shared" si="219"/>
        <v>35821.968000000001</v>
      </c>
      <c r="AE1023" s="14">
        <v>4.4699999999999997E-2</v>
      </c>
      <c r="AF1023" s="14">
        <v>0.101327742837</v>
      </c>
      <c r="AG1023" s="14">
        <v>1431</v>
      </c>
      <c r="AH1023" s="17">
        <f t="shared" si="220"/>
        <v>144.99999999974699</v>
      </c>
      <c r="AI1023" s="17">
        <f t="shared" si="221"/>
        <v>63.965699999999998</v>
      </c>
      <c r="AJ1023" s="14">
        <v>1</v>
      </c>
      <c r="AK1023" s="15">
        <v>0</v>
      </c>
      <c r="AL1023" s="21">
        <v>675.6222647911917</v>
      </c>
      <c r="AM1023" s="16">
        <f t="shared" si="222"/>
        <v>0</v>
      </c>
      <c r="AN1023" s="16">
        <f t="shared" si="223"/>
        <v>675.6222647911917</v>
      </c>
      <c r="AQ1023" s="14">
        <v>0.95</v>
      </c>
      <c r="AR1023" s="14">
        <v>0</v>
      </c>
      <c r="AS1023" s="21">
        <v>0</v>
      </c>
      <c r="AT1023" s="31">
        <v>0</v>
      </c>
      <c r="AU1023" s="21">
        <f t="shared" ref="AU1023:AU1054" si="225">AR1023*AS1023</f>
        <v>0</v>
      </c>
      <c r="AV1023" s="21">
        <f t="shared" ref="AV1023:AV1054" si="226">IF(AR1023=0,0,AQ1023*AS1023)</f>
        <v>0</v>
      </c>
      <c r="AW1023" s="15">
        <f t="shared" ref="AW1023:AW1054" si="227">AR1023-AQ1023</f>
        <v>-0.95</v>
      </c>
    </row>
    <row r="1024" spans="1:49" x14ac:dyDescent="0.25">
      <c r="A1024" t="str">
        <f t="shared" si="224"/>
        <v>46266Trinidad And TobagoAcornsAcorns</v>
      </c>
      <c r="B1024" t="str">
        <f t="shared" si="211"/>
        <v>46266Trinidad And TobagoAcorns</v>
      </c>
      <c r="C1024" s="11">
        <v>46266</v>
      </c>
      <c r="D1024" s="12" t="s">
        <v>23</v>
      </c>
      <c r="E1024" s="12" t="s">
        <v>227</v>
      </c>
      <c r="F1024" s="12" t="s">
        <v>24</v>
      </c>
      <c r="G1024" s="12" t="s">
        <v>24</v>
      </c>
      <c r="H1024" s="35" t="s">
        <v>25</v>
      </c>
      <c r="I1024" s="35" t="s">
        <v>26</v>
      </c>
      <c r="J1024" s="12">
        <v>3443.15</v>
      </c>
      <c r="K1024" s="14">
        <v>0.12990694970013233</v>
      </c>
      <c r="L1024" s="14">
        <v>0.17099300000000001</v>
      </c>
      <c r="M1024" s="16">
        <v>6932.1666509999995</v>
      </c>
      <c r="N1024" s="17">
        <f t="shared" si="212"/>
        <v>1185.351972154443</v>
      </c>
      <c r="O1024" s="16">
        <f t="shared" si="213"/>
        <v>900.5366244443918</v>
      </c>
      <c r="P1024" s="14">
        <v>5.0019486281851828E-2</v>
      </c>
      <c r="Q1024" s="15">
        <v>9.2812000000000006E-2</v>
      </c>
      <c r="R1024" s="13">
        <v>7501.4166509999995</v>
      </c>
      <c r="S1024" s="17">
        <f t="shared" si="214"/>
        <v>696.22148221261205</v>
      </c>
      <c r="T1024" s="16">
        <f t="shared" si="215"/>
        <v>375.21700726914935</v>
      </c>
      <c r="U1024" s="14">
        <v>0.10028191442826739</v>
      </c>
      <c r="V1024" s="15">
        <v>0.10314499728104559</v>
      </c>
      <c r="W1024" s="13">
        <v>4418.5694444444443</v>
      </c>
      <c r="X1024" s="17">
        <f t="shared" si="216"/>
        <v>455.75333333333333</v>
      </c>
      <c r="Y1024" s="16">
        <f t="shared" si="217"/>
        <v>443.10260292313478</v>
      </c>
      <c r="Z1024" s="30">
        <v>0.83499999999999996</v>
      </c>
      <c r="AA1024" s="15">
        <v>0.82183756153522214</v>
      </c>
      <c r="AB1024" s="13">
        <v>3443.15</v>
      </c>
      <c r="AC1024" s="16">
        <f t="shared" si="218"/>
        <v>2829.71</v>
      </c>
      <c r="AD1024" s="16">
        <f t="shared" si="219"/>
        <v>2875.0302499999998</v>
      </c>
      <c r="AE1024" s="14">
        <v>0.13800000000000001</v>
      </c>
      <c r="AF1024" s="14">
        <v>0.05</v>
      </c>
      <c r="AG1024" s="22">
        <v>60</v>
      </c>
      <c r="AH1024" s="17">
        <f t="shared" si="220"/>
        <v>3</v>
      </c>
      <c r="AI1024" s="17">
        <f t="shared" si="221"/>
        <v>8.2800000000000011</v>
      </c>
      <c r="AJ1024" s="14">
        <v>1</v>
      </c>
      <c r="AK1024" s="15">
        <v>0</v>
      </c>
      <c r="AL1024" s="21">
        <v>40.512014833333332</v>
      </c>
      <c r="AM1024" s="16">
        <f t="shared" si="222"/>
        <v>0</v>
      </c>
      <c r="AN1024" s="16">
        <f t="shared" si="223"/>
        <v>40.512014833333332</v>
      </c>
      <c r="AQ1024" s="14">
        <v>0.95</v>
      </c>
      <c r="AR1024" s="15">
        <v>1</v>
      </c>
      <c r="AS1024" s="21">
        <v>3962.8161111111112</v>
      </c>
      <c r="AT1024" s="31">
        <v>1.0526315789473684</v>
      </c>
      <c r="AU1024" s="21">
        <f t="shared" si="225"/>
        <v>3962.8161111111112</v>
      </c>
      <c r="AV1024" s="21">
        <f t="shared" si="226"/>
        <v>3764.6753055555555</v>
      </c>
      <c r="AW1024" s="15">
        <f t="shared" si="227"/>
        <v>5.0000000000000044E-2</v>
      </c>
    </row>
    <row r="1025" spans="1:49" x14ac:dyDescent="0.25">
      <c r="A1025" t="str">
        <f t="shared" si="224"/>
        <v>46266ColombiaAirbnbAirbnb</v>
      </c>
      <c r="B1025" t="str">
        <f t="shared" si="211"/>
        <v>46266ColombiaAirbnb</v>
      </c>
      <c r="C1025" s="11">
        <v>46266</v>
      </c>
      <c r="D1025" s="12" t="s">
        <v>18</v>
      </c>
      <c r="E1025" s="12" t="s">
        <v>227</v>
      </c>
      <c r="F1025" s="12" t="s">
        <v>27</v>
      </c>
      <c r="G1025" s="12" t="s">
        <v>27</v>
      </c>
      <c r="H1025" s="35" t="s">
        <v>28</v>
      </c>
      <c r="I1025" s="35" t="s">
        <v>29</v>
      </c>
      <c r="J1025" s="12">
        <v>25118.235314249992</v>
      </c>
      <c r="K1025" s="14">
        <v>0.18346199827210588</v>
      </c>
      <c r="L1025" s="14">
        <v>0.248948</v>
      </c>
      <c r="M1025" s="16">
        <v>52699.083332000002</v>
      </c>
      <c r="N1025" s="17">
        <f t="shared" si="212"/>
        <v>13119.331397334736</v>
      </c>
      <c r="O1025" s="16">
        <f t="shared" si="213"/>
        <v>9668.2791351969481</v>
      </c>
      <c r="P1025" s="14">
        <v>3.9471063504602229E-2</v>
      </c>
      <c r="Q1025" s="15">
        <v>0.152036</v>
      </c>
      <c r="R1025" s="13">
        <v>54412.583333000002</v>
      </c>
      <c r="S1025" s="17">
        <f t="shared" si="214"/>
        <v>8272.6715196159894</v>
      </c>
      <c r="T1025" s="16">
        <f t="shared" si="215"/>
        <v>2147.7225321863039</v>
      </c>
      <c r="U1025" s="14">
        <v>0</v>
      </c>
      <c r="V1025" s="15">
        <v>1.5335985512074069E-2</v>
      </c>
      <c r="W1025" s="13">
        <v>6616.0838888888893</v>
      </c>
      <c r="X1025" s="17">
        <f t="shared" si="216"/>
        <v>101.46416666666667</v>
      </c>
      <c r="Y1025" s="16">
        <f t="shared" si="217"/>
        <v>0</v>
      </c>
      <c r="Z1025" s="30">
        <v>0.9</v>
      </c>
      <c r="AA1025" s="15">
        <v>0.72327792344903674</v>
      </c>
      <c r="AB1025" s="13">
        <v>25118.235314249992</v>
      </c>
      <c r="AC1025" s="16">
        <f t="shared" si="218"/>
        <v>18167.465078794998</v>
      </c>
      <c r="AD1025" s="16">
        <f t="shared" si="219"/>
        <v>22606.411782824995</v>
      </c>
      <c r="AE1025" s="14">
        <v>6.9599999999999995E-2</v>
      </c>
      <c r="AF1025" s="14">
        <v>6.8759342301000004E-2</v>
      </c>
      <c r="AG1025" s="22">
        <v>669</v>
      </c>
      <c r="AH1025" s="17">
        <f t="shared" si="220"/>
        <v>45.999999999369003</v>
      </c>
      <c r="AI1025" s="17">
        <f t="shared" si="221"/>
        <v>46.562399999999997</v>
      </c>
      <c r="AJ1025" s="14">
        <v>1</v>
      </c>
      <c r="AK1025" s="15">
        <v>1.7420369905574384</v>
      </c>
      <c r="AL1025" s="21">
        <v>356.76817084364586</v>
      </c>
      <c r="AM1025" s="16">
        <f t="shared" si="222"/>
        <v>621.50335066314688</v>
      </c>
      <c r="AN1025" s="16">
        <f t="shared" si="223"/>
        <v>356.76817084364586</v>
      </c>
      <c r="AQ1025" s="14">
        <v>0.67952293274291842</v>
      </c>
      <c r="AR1025" s="15">
        <v>0.17089434306774717</v>
      </c>
      <c r="AS1025" s="21">
        <v>6293.6791666666668</v>
      </c>
      <c r="AT1025" s="31">
        <v>0.25149164926329431</v>
      </c>
      <c r="AU1025" s="21">
        <f t="shared" si="225"/>
        <v>1075.5541666666666</v>
      </c>
      <c r="AV1025" s="21">
        <f t="shared" si="226"/>
        <v>4276.6993250763398</v>
      </c>
      <c r="AW1025" s="15">
        <f t="shared" si="227"/>
        <v>-0.50862858967517122</v>
      </c>
    </row>
    <row r="1026" spans="1:49" x14ac:dyDescent="0.25">
      <c r="A1026" t="str">
        <f t="shared" si="224"/>
        <v>46266ColombiaAlticorAmway</v>
      </c>
      <c r="B1026" t="str">
        <f t="shared" ref="B1026:B1089" si="228">C1026&amp;D1026&amp;G1026</f>
        <v>46266ColombiaAmway</v>
      </c>
      <c r="C1026" s="11">
        <v>46266</v>
      </c>
      <c r="D1026" s="12" t="s">
        <v>18</v>
      </c>
      <c r="E1026" s="12" t="s">
        <v>227</v>
      </c>
      <c r="F1026" s="12" t="s">
        <v>34</v>
      </c>
      <c r="G1026" s="12" t="s">
        <v>35</v>
      </c>
      <c r="H1026" s="35" t="s">
        <v>36</v>
      </c>
      <c r="I1026" s="35" t="s">
        <v>37</v>
      </c>
      <c r="J1026" s="12">
        <v>3319.44</v>
      </c>
      <c r="K1026" s="14">
        <v>9.6599000000000004E-2</v>
      </c>
      <c r="L1026" s="14">
        <v>0.106319</v>
      </c>
      <c r="M1026" s="16">
        <v>11439.266666</v>
      </c>
      <c r="N1026" s="17">
        <f t="shared" ref="N1026:N1089" si="229">M1026*L1026</f>
        <v>1216.2113926624538</v>
      </c>
      <c r="O1026" s="16">
        <f t="shared" ref="O1026:O1089" si="230">M1026*K1026</f>
        <v>1105.021720668934</v>
      </c>
      <c r="P1026" s="14">
        <v>3.3787909269180322E-2</v>
      </c>
      <c r="Q1026" s="15">
        <v>3.3319000000000001E-2</v>
      </c>
      <c r="R1026" s="13">
        <v>11918.266666</v>
      </c>
      <c r="S1026" s="17">
        <f t="shared" ref="S1026:S1089" si="231">R1026*Q1026</f>
        <v>397.10472704445402</v>
      </c>
      <c r="T1026" s="16">
        <f t="shared" ref="T1026:T1089" si="232">R1026*P1026</f>
        <v>402.69331275670424</v>
      </c>
      <c r="U1026" s="14">
        <v>0.10291916417332948</v>
      </c>
      <c r="V1026" s="15">
        <v>0.25440007983934027</v>
      </c>
      <c r="W1026" s="13">
        <v>10849.566388888888</v>
      </c>
      <c r="X1026" s="17">
        <f t="shared" ref="X1026:X1089" si="233">W1026*V1026</f>
        <v>2760.1305555555559</v>
      </c>
      <c r="Y1026" s="16">
        <f t="shared" ref="Y1026:Y1089" si="234">W1026*U1026</f>
        <v>1116.628304387493</v>
      </c>
      <c r="Z1026" s="30">
        <v>0.98</v>
      </c>
      <c r="AA1026" s="15">
        <v>0.84785686742342081</v>
      </c>
      <c r="AB1026" s="13">
        <v>3319.44</v>
      </c>
      <c r="AC1026" s="16">
        <f t="shared" ref="AC1026:AC1089" si="235">AB1026*AA1026</f>
        <v>2814.41</v>
      </c>
      <c r="AD1026" s="16">
        <f t="shared" ref="AD1026:AD1089" si="236">AB1026*Z1026</f>
        <v>3253.0511999999999</v>
      </c>
      <c r="AE1026" s="14">
        <v>5.2400000000000002E-2</v>
      </c>
      <c r="AF1026" s="14">
        <v>1.7391304347000001E-2</v>
      </c>
      <c r="AG1026" s="22">
        <v>115</v>
      </c>
      <c r="AH1026" s="17">
        <f t="shared" ref="AH1026:AH1089" si="237">AG1026*AF1026</f>
        <v>1.9999999999050002</v>
      </c>
      <c r="AI1026" s="17">
        <f t="shared" ref="AI1026:AI1089" si="238">AG1026*AE1026</f>
        <v>6.0259999999999998</v>
      </c>
      <c r="AJ1026" s="14">
        <v>1</v>
      </c>
      <c r="AK1026" s="15">
        <v>0</v>
      </c>
      <c r="AL1026" s="21">
        <v>47.492194516666672</v>
      </c>
      <c r="AM1026" s="16">
        <f t="shared" ref="AM1026:AM1089" si="239">AL1026*AK1026</f>
        <v>0</v>
      </c>
      <c r="AN1026" s="16">
        <f t="shared" ref="AN1026:AN1089" si="240">AL1026*AJ1026</f>
        <v>47.492194516666672</v>
      </c>
      <c r="AQ1026" s="14">
        <v>0.65529422671102622</v>
      </c>
      <c r="AR1026" s="15">
        <v>0.81923783396033467</v>
      </c>
      <c r="AS1026" s="21">
        <v>8055.2438888888883</v>
      </c>
      <c r="AT1026" s="31">
        <v>1.2501832010212488</v>
      </c>
      <c r="AU1026" s="21">
        <f t="shared" si="225"/>
        <v>6599.1605555555552</v>
      </c>
      <c r="AV1026" s="21">
        <f t="shared" si="226"/>
        <v>5278.5548151381636</v>
      </c>
      <c r="AW1026" s="15">
        <f t="shared" si="227"/>
        <v>0.16394360724930845</v>
      </c>
    </row>
    <row r="1027" spans="1:49" x14ac:dyDescent="0.25">
      <c r="A1027" t="str">
        <f t="shared" ref="A1027:A1090" si="241">C1027&amp;D1027&amp;F1027&amp;G1027</f>
        <v>46266ColombiaAmazonAmazon</v>
      </c>
      <c r="B1027" t="str">
        <f t="shared" si="228"/>
        <v>46266ColombiaAmazon</v>
      </c>
      <c r="C1027" s="11">
        <v>46266</v>
      </c>
      <c r="D1027" s="12" t="s">
        <v>18</v>
      </c>
      <c r="E1027" s="12" t="s">
        <v>227</v>
      </c>
      <c r="F1027" s="12" t="s">
        <v>38</v>
      </c>
      <c r="G1027" s="12" t="s">
        <v>38</v>
      </c>
      <c r="H1027" s="35" t="s">
        <v>21</v>
      </c>
      <c r="I1027" s="35" t="s">
        <v>22</v>
      </c>
      <c r="J1027" s="12">
        <v>67413.388985201018</v>
      </c>
      <c r="K1027" s="14">
        <v>0.26155398677046438</v>
      </c>
      <c r="L1027" s="14">
        <v>0.19091900000000001</v>
      </c>
      <c r="M1027" s="16">
        <v>129454.28331699999</v>
      </c>
      <c r="N1027" s="17">
        <f t="shared" si="229"/>
        <v>24715.282316598321</v>
      </c>
      <c r="O1027" s="16">
        <f t="shared" si="230"/>
        <v>33859.283906074561</v>
      </c>
      <c r="P1027" s="14">
        <v>9.400571085164966E-2</v>
      </c>
      <c r="Q1027" s="15">
        <v>0.11716500000000001</v>
      </c>
      <c r="R1027" s="13">
        <v>135502.449983</v>
      </c>
      <c r="S1027" s="17">
        <f t="shared" si="231"/>
        <v>15876.144552258196</v>
      </c>
      <c r="T1027" s="16">
        <f t="shared" si="232"/>
        <v>12738.004132792019</v>
      </c>
      <c r="U1027" s="14">
        <v>0.12294191663079326</v>
      </c>
      <c r="V1027" s="15">
        <v>0.1720800453887574</v>
      </c>
      <c r="W1027" s="13">
        <v>117845.13944444444</v>
      </c>
      <c r="X1027" s="17">
        <f t="shared" si="233"/>
        <v>20278.796944444446</v>
      </c>
      <c r="Y1027" s="16">
        <f t="shared" si="234"/>
        <v>14488.107308923096</v>
      </c>
      <c r="Z1027" s="30">
        <v>0.57930000000000004</v>
      </c>
      <c r="AA1027" s="15">
        <v>0.57425486377312929</v>
      </c>
      <c r="AB1027" s="13">
        <v>67413.388985201018</v>
      </c>
      <c r="AC1027" s="16">
        <f t="shared" si="235"/>
        <v>38712.466508181584</v>
      </c>
      <c r="AD1027" s="16">
        <f t="shared" si="236"/>
        <v>39052.576239126953</v>
      </c>
      <c r="AE1027" s="14">
        <v>7.6899999999999996E-2</v>
      </c>
      <c r="AF1027" s="14">
        <v>4.4593769089E-2</v>
      </c>
      <c r="AG1027" s="22">
        <v>1637</v>
      </c>
      <c r="AH1027" s="17">
        <f t="shared" si="237"/>
        <v>72.999999998692999</v>
      </c>
      <c r="AI1027" s="17">
        <f t="shared" si="238"/>
        <v>125.88529999999999</v>
      </c>
      <c r="AJ1027" s="14">
        <v>1</v>
      </c>
      <c r="AK1027" s="15">
        <v>0</v>
      </c>
      <c r="AL1027" s="21">
        <v>513.68811182409752</v>
      </c>
      <c r="AM1027" s="16">
        <f t="shared" si="239"/>
        <v>0</v>
      </c>
      <c r="AN1027" s="16">
        <f t="shared" si="240"/>
        <v>513.68811182409752</v>
      </c>
      <c r="AQ1027" s="14">
        <v>0.70386077415333581</v>
      </c>
      <c r="AR1027" s="15">
        <v>0.64924386649468224</v>
      </c>
      <c r="AS1027" s="21">
        <v>97566.342499999999</v>
      </c>
      <c r="AT1027" s="31">
        <v>0.92240381952758843</v>
      </c>
      <c r="AU1027" s="21">
        <f t="shared" si="225"/>
        <v>63344.349444444444</v>
      </c>
      <c r="AV1027" s="21">
        <f t="shared" si="226"/>
        <v>68673.121363359503</v>
      </c>
      <c r="AW1027" s="15">
        <f t="shared" si="227"/>
        <v>-5.4616907658653568E-2</v>
      </c>
    </row>
    <row r="1028" spans="1:49" x14ac:dyDescent="0.25">
      <c r="A1028" t="str">
        <f t="shared" si="241"/>
        <v>46266PeruAmazonAmazon</v>
      </c>
      <c r="B1028" t="str">
        <f t="shared" si="228"/>
        <v>46266PeruAmazon</v>
      </c>
      <c r="C1028" s="11">
        <v>46266</v>
      </c>
      <c r="D1028" s="12" t="s">
        <v>39</v>
      </c>
      <c r="E1028" s="12" t="s">
        <v>227</v>
      </c>
      <c r="F1028" s="12" t="s">
        <v>38</v>
      </c>
      <c r="G1028" s="12" t="s">
        <v>38</v>
      </c>
      <c r="H1028" s="35" t="s">
        <v>21</v>
      </c>
      <c r="I1028" s="35" t="s">
        <v>22</v>
      </c>
      <c r="J1028" s="12">
        <v>30534.716956830987</v>
      </c>
      <c r="K1028" s="14">
        <v>0.23105068465218079</v>
      </c>
      <c r="L1028" s="14">
        <v>0.27605000000000002</v>
      </c>
      <c r="M1028" s="16">
        <v>82114.823044999997</v>
      </c>
      <c r="N1028" s="17">
        <f t="shared" si="229"/>
        <v>22667.796901572252</v>
      </c>
      <c r="O1028" s="16">
        <f t="shared" si="230"/>
        <v>18972.686084639921</v>
      </c>
      <c r="P1028" s="14">
        <v>0.1053</v>
      </c>
      <c r="Q1028" s="15">
        <v>0.14784</v>
      </c>
      <c r="R1028" s="13">
        <v>88997.408878999995</v>
      </c>
      <c r="S1028" s="17">
        <f t="shared" si="231"/>
        <v>13157.37692867136</v>
      </c>
      <c r="T1028" s="16">
        <f t="shared" si="232"/>
        <v>9371.4271549586992</v>
      </c>
      <c r="U1028" s="14">
        <v>0.16314420893447454</v>
      </c>
      <c r="V1028" s="15">
        <v>0.16311591975678322</v>
      </c>
      <c r="W1028" s="13">
        <v>84356.469166666662</v>
      </c>
      <c r="X1028" s="17">
        <f t="shared" si="233"/>
        <v>13759.883055555558</v>
      </c>
      <c r="Y1028" s="16">
        <f t="shared" si="234"/>
        <v>13762.269430701224</v>
      </c>
      <c r="Z1028" s="30">
        <v>0.48979999999999996</v>
      </c>
      <c r="AA1028" s="15">
        <v>0.45527793463773075</v>
      </c>
      <c r="AB1028" s="13">
        <v>30534.716956830987</v>
      </c>
      <c r="AC1028" s="16">
        <f t="shared" si="235"/>
        <v>13901.782870853707</v>
      </c>
      <c r="AD1028" s="16">
        <f t="shared" si="236"/>
        <v>14955.904365455815</v>
      </c>
      <c r="AE1028" s="14">
        <v>0.16439999999999999</v>
      </c>
      <c r="AF1028" s="14">
        <v>9.2190889370000001E-2</v>
      </c>
      <c r="AG1028" s="22">
        <v>922</v>
      </c>
      <c r="AH1028" s="17">
        <f t="shared" si="237"/>
        <v>84.999999999140002</v>
      </c>
      <c r="AI1028" s="17">
        <f t="shared" si="238"/>
        <v>151.57679999999999</v>
      </c>
      <c r="AJ1028" s="14">
        <v>1</v>
      </c>
      <c r="AK1028" s="15">
        <v>0</v>
      </c>
      <c r="AL1028" s="21">
        <v>255.9923</v>
      </c>
      <c r="AM1028" s="16">
        <f t="shared" si="239"/>
        <v>0</v>
      </c>
      <c r="AN1028" s="16">
        <f t="shared" si="240"/>
        <v>255.9923</v>
      </c>
      <c r="AQ1028" s="14">
        <v>0.78592401213444507</v>
      </c>
      <c r="AR1028" s="15">
        <v>0.72371752631570052</v>
      </c>
      <c r="AS1028" s="21">
        <v>70596.586111111101</v>
      </c>
      <c r="AT1028" s="31">
        <v>0.92084923623875348</v>
      </c>
      <c r="AU1028" s="21">
        <f t="shared" si="225"/>
        <v>51091.986666666664</v>
      </c>
      <c r="AV1028" s="21">
        <f t="shared" si="226"/>
        <v>55483.552199439277</v>
      </c>
      <c r="AW1028" s="15">
        <f t="shared" si="227"/>
        <v>-6.220648581874455E-2</v>
      </c>
    </row>
    <row r="1029" spans="1:49" x14ac:dyDescent="0.25">
      <c r="A1029" t="str">
        <f t="shared" si="241"/>
        <v>46266PeruAmerican LogisticsAmerican Logistics</v>
      </c>
      <c r="B1029" t="str">
        <f t="shared" si="228"/>
        <v>46266PeruAmerican Logistics</v>
      </c>
      <c r="C1029" s="11">
        <v>46266</v>
      </c>
      <c r="D1029" s="12" t="s">
        <v>39</v>
      </c>
      <c r="E1029" s="12" t="s">
        <v>227</v>
      </c>
      <c r="F1029" s="12" t="s">
        <v>40</v>
      </c>
      <c r="G1029" s="12" t="s">
        <v>40</v>
      </c>
      <c r="H1029" s="35" t="s">
        <v>41</v>
      </c>
      <c r="I1029" s="35" t="s">
        <v>42</v>
      </c>
      <c r="J1029" s="12">
        <v>592.6</v>
      </c>
      <c r="K1029" s="14">
        <v>0.182065</v>
      </c>
      <c r="L1029" s="14">
        <v>0.24444399999999999</v>
      </c>
      <c r="M1029" s="16">
        <v>1142</v>
      </c>
      <c r="N1029" s="17">
        <f t="shared" si="229"/>
        <v>279.15504800000002</v>
      </c>
      <c r="O1029" s="16">
        <f t="shared" si="230"/>
        <v>207.91822999999999</v>
      </c>
      <c r="P1029" s="14">
        <v>9.3678165821895018E-2</v>
      </c>
      <c r="Q1029" s="15">
        <v>7.3007000000000002E-2</v>
      </c>
      <c r="R1029" s="13">
        <v>1132</v>
      </c>
      <c r="S1029" s="17">
        <f t="shared" si="231"/>
        <v>82.643923999999998</v>
      </c>
      <c r="T1029" s="16">
        <f t="shared" si="232"/>
        <v>106.04368371038517</v>
      </c>
      <c r="U1029" s="14">
        <v>8.4249957228864955E-2</v>
      </c>
      <c r="V1029" s="15">
        <v>7.861464490258685E-2</v>
      </c>
      <c r="W1029" s="13">
        <v>533.12444444444441</v>
      </c>
      <c r="X1029" s="17">
        <f t="shared" si="233"/>
        <v>41.911388888888887</v>
      </c>
      <c r="Y1029" s="16">
        <f t="shared" si="234"/>
        <v>44.915711642106835</v>
      </c>
      <c r="Z1029" s="30">
        <v>0.84179999999999999</v>
      </c>
      <c r="AA1029" s="15">
        <v>0.8209584880188997</v>
      </c>
      <c r="AB1029" s="13">
        <v>592.6</v>
      </c>
      <c r="AC1029" s="16">
        <f t="shared" si="235"/>
        <v>486.5</v>
      </c>
      <c r="AD1029" s="16">
        <f t="shared" si="236"/>
        <v>498.85068000000001</v>
      </c>
      <c r="AE1029" s="14">
        <v>0.13400000000000001</v>
      </c>
      <c r="AF1029" s="14">
        <v>0</v>
      </c>
      <c r="AG1029" s="22">
        <v>13</v>
      </c>
      <c r="AH1029" s="17">
        <f t="shared" si="237"/>
        <v>0</v>
      </c>
      <c r="AI1029" s="17">
        <f t="shared" si="238"/>
        <v>1.742</v>
      </c>
      <c r="AJ1029" s="14">
        <v>1</v>
      </c>
      <c r="AK1029" s="15">
        <v>0</v>
      </c>
      <c r="AL1029" s="21">
        <v>6.2555791666666662</v>
      </c>
      <c r="AM1029" s="16">
        <f t="shared" si="239"/>
        <v>0</v>
      </c>
      <c r="AN1029" s="16">
        <f t="shared" si="240"/>
        <v>6.2555791666666662</v>
      </c>
      <c r="AQ1029" s="14">
        <v>0.73362574818487192</v>
      </c>
      <c r="AR1029" s="15">
        <v>0.68625686862512136</v>
      </c>
      <c r="AS1029" s="21">
        <v>491.21305555555557</v>
      </c>
      <c r="AT1029" s="31">
        <v>0.93543181972967815</v>
      </c>
      <c r="AU1029" s="21">
        <f t="shared" si="225"/>
        <v>337.09833333333336</v>
      </c>
      <c r="AV1029" s="21">
        <f t="shared" si="226"/>
        <v>360.36654540012154</v>
      </c>
      <c r="AW1029" s="15">
        <f t="shared" si="227"/>
        <v>-4.7368879559750554E-2</v>
      </c>
    </row>
    <row r="1030" spans="1:49" x14ac:dyDescent="0.25">
      <c r="A1030" t="str">
        <f t="shared" si="241"/>
        <v>46266PeruAngie HomeservicesAngie Homeservices</v>
      </c>
      <c r="B1030" t="str">
        <f t="shared" si="228"/>
        <v>46266PeruAngie Homeservices</v>
      </c>
      <c r="C1030" s="11">
        <v>46266</v>
      </c>
      <c r="D1030" s="12" t="s">
        <v>39</v>
      </c>
      <c r="E1030" s="12" t="s">
        <v>227</v>
      </c>
      <c r="F1030" s="12" t="s">
        <v>43</v>
      </c>
      <c r="G1030" s="12" t="s">
        <v>43</v>
      </c>
      <c r="H1030" s="35" t="s">
        <v>41</v>
      </c>
      <c r="I1030" s="35" t="s">
        <v>42</v>
      </c>
      <c r="J1030" s="12">
        <v>4821.8099999999995</v>
      </c>
      <c r="K1030" s="14">
        <v>0.26200000000000001</v>
      </c>
      <c r="L1030" s="14">
        <v>0.24113000000000001</v>
      </c>
      <c r="M1030" s="16">
        <v>9018.9999869999992</v>
      </c>
      <c r="N1030" s="17">
        <f t="shared" si="229"/>
        <v>2174.7514668653098</v>
      </c>
      <c r="O1030" s="16">
        <f t="shared" si="230"/>
        <v>2362.9779965939997</v>
      </c>
      <c r="P1030" s="14">
        <v>0.05</v>
      </c>
      <c r="Q1030" s="15">
        <v>8.9987999999999999E-2</v>
      </c>
      <c r="R1030" s="13">
        <v>9046.7499869999992</v>
      </c>
      <c r="S1030" s="17">
        <f t="shared" si="231"/>
        <v>814.09893783015593</v>
      </c>
      <c r="T1030" s="16">
        <f t="shared" si="232"/>
        <v>452.33749934999997</v>
      </c>
      <c r="U1030" s="14">
        <v>5.5366499139366088E-2</v>
      </c>
      <c r="V1030" s="15">
        <v>5.2868268429748011E-2</v>
      </c>
      <c r="W1030" s="13">
        <v>7975.262777777778</v>
      </c>
      <c r="X1030" s="17">
        <f t="shared" si="233"/>
        <v>421.63833333333332</v>
      </c>
      <c r="Y1030" s="16">
        <f t="shared" si="234"/>
        <v>441.56237972205173</v>
      </c>
      <c r="Z1030" s="30">
        <v>0.88</v>
      </c>
      <c r="AA1030" s="15">
        <v>0.89029223465876928</v>
      </c>
      <c r="AB1030" s="13">
        <v>4821.8099999999995</v>
      </c>
      <c r="AC1030" s="16">
        <f t="shared" si="235"/>
        <v>4292.82</v>
      </c>
      <c r="AD1030" s="16">
        <f t="shared" si="236"/>
        <v>4243.1927999999998</v>
      </c>
      <c r="AE1030" s="14">
        <v>4.4200000000000003E-2</v>
      </c>
      <c r="AF1030" s="14">
        <v>1.2345679012E-2</v>
      </c>
      <c r="AG1030" s="22">
        <v>81</v>
      </c>
      <c r="AH1030" s="17">
        <f t="shared" si="237"/>
        <v>0.99999999997199995</v>
      </c>
      <c r="AI1030" s="17">
        <f t="shared" si="238"/>
        <v>3.5802</v>
      </c>
      <c r="AJ1030" s="14">
        <v>1</v>
      </c>
      <c r="AK1030" s="15">
        <v>0</v>
      </c>
      <c r="AL1030" s="21">
        <v>64.392300000000006</v>
      </c>
      <c r="AM1030" s="16">
        <f t="shared" si="239"/>
        <v>0</v>
      </c>
      <c r="AN1030" s="16">
        <f t="shared" si="240"/>
        <v>64.392300000000006</v>
      </c>
      <c r="AQ1030" s="14">
        <v>0.75835612127039465</v>
      </c>
      <c r="AR1030" s="15">
        <v>0.81358411653147611</v>
      </c>
      <c r="AS1030" s="21">
        <v>7532.9194444444447</v>
      </c>
      <c r="AT1030" s="31">
        <v>1.0728259371976372</v>
      </c>
      <c r="AU1030" s="21">
        <f t="shared" si="225"/>
        <v>6128.6636111111111</v>
      </c>
      <c r="AV1030" s="21">
        <f t="shared" si="226"/>
        <v>5712.6355717312254</v>
      </c>
      <c r="AW1030" s="15">
        <f t="shared" si="227"/>
        <v>5.5227995261081464E-2</v>
      </c>
    </row>
    <row r="1031" spans="1:49" x14ac:dyDescent="0.25">
      <c r="A1031" t="str">
        <f t="shared" si="241"/>
        <v>46266ColombiaAnheuser-Busch InBevBavaria</v>
      </c>
      <c r="B1031" t="str">
        <f t="shared" si="228"/>
        <v>46266ColombiaBavaria</v>
      </c>
      <c r="C1031" s="11">
        <v>46266</v>
      </c>
      <c r="D1031" s="12" t="s">
        <v>18</v>
      </c>
      <c r="E1031" s="12" t="s">
        <v>227</v>
      </c>
      <c r="F1031" s="12" t="s">
        <v>44</v>
      </c>
      <c r="G1031" s="12" t="s">
        <v>45</v>
      </c>
      <c r="H1031" s="35" t="s">
        <v>36</v>
      </c>
      <c r="I1031" s="35" t="s">
        <v>37</v>
      </c>
      <c r="J1031" s="12">
        <v>3832.2487524889998</v>
      </c>
      <c r="K1031" s="14">
        <v>0.16500000000000001</v>
      </c>
      <c r="L1031" s="14">
        <v>0.119454</v>
      </c>
      <c r="M1031" s="16">
        <v>5763.6666560000003</v>
      </c>
      <c r="N1031" s="17">
        <f t="shared" si="229"/>
        <v>688.49303672582403</v>
      </c>
      <c r="O1031" s="16">
        <f t="shared" si="230"/>
        <v>951.00499824000008</v>
      </c>
      <c r="P1031" s="14">
        <v>5.8335906356733809E-2</v>
      </c>
      <c r="Q1031" s="15">
        <v>5.8020000000000002E-2</v>
      </c>
      <c r="R1031" s="13">
        <v>6365.8333229999998</v>
      </c>
      <c r="S1031" s="17">
        <f t="shared" si="231"/>
        <v>369.34564940045999</v>
      </c>
      <c r="T1031" s="16">
        <f t="shared" si="232"/>
        <v>371.35665661310361</v>
      </c>
      <c r="U1031" s="14">
        <v>4.3800673932139142E-2</v>
      </c>
      <c r="V1031" s="15">
        <v>3.6406499177326808E-2</v>
      </c>
      <c r="W1031" s="13">
        <v>5872.6236111111111</v>
      </c>
      <c r="X1031" s="17">
        <f t="shared" si="233"/>
        <v>213.80166666666665</v>
      </c>
      <c r="Y1031" s="16">
        <f t="shared" si="234"/>
        <v>257.22487191645928</v>
      </c>
      <c r="Z1031" s="30">
        <v>0.95</v>
      </c>
      <c r="AA1031" s="15">
        <v>0.97895752462633712</v>
      </c>
      <c r="AB1031" s="13">
        <v>3832.2487524889998</v>
      </c>
      <c r="AC1031" s="16">
        <f t="shared" si="235"/>
        <v>3751.6087524889999</v>
      </c>
      <c r="AD1031" s="16">
        <f t="shared" si="236"/>
        <v>3640.6363148645496</v>
      </c>
      <c r="AE1031" s="14">
        <v>4.8300000000000003E-2</v>
      </c>
      <c r="AF1031" s="14">
        <v>3.9473684209999998E-2</v>
      </c>
      <c r="AG1031" s="22">
        <v>76</v>
      </c>
      <c r="AH1031" s="17">
        <f t="shared" si="237"/>
        <v>2.99999999996</v>
      </c>
      <c r="AI1031" s="17">
        <f t="shared" si="238"/>
        <v>3.6708000000000003</v>
      </c>
      <c r="AJ1031" s="14">
        <v>1</v>
      </c>
      <c r="AK1031" s="15">
        <v>0</v>
      </c>
      <c r="AL1031" s="21">
        <v>18.446191284894336</v>
      </c>
      <c r="AM1031" s="16">
        <f t="shared" si="239"/>
        <v>0</v>
      </c>
      <c r="AN1031" s="16">
        <f t="shared" si="240"/>
        <v>18.446191284894336</v>
      </c>
      <c r="AQ1031" s="14">
        <v>0.87414652572162965</v>
      </c>
      <c r="AR1031" s="15">
        <v>0.89673816785608118</v>
      </c>
      <c r="AS1031" s="21">
        <v>5297.8916666666664</v>
      </c>
      <c r="AT1031" s="31">
        <v>1.0258442280209277</v>
      </c>
      <c r="AU1031" s="21">
        <f t="shared" si="225"/>
        <v>4750.8216666666667</v>
      </c>
      <c r="AV1031" s="21">
        <f t="shared" si="226"/>
        <v>4631.1335940662402</v>
      </c>
      <c r="AW1031" s="15">
        <f t="shared" si="227"/>
        <v>2.2591642134451528E-2</v>
      </c>
    </row>
    <row r="1032" spans="1:49" x14ac:dyDescent="0.25">
      <c r="A1032" t="str">
        <f t="shared" si="241"/>
        <v>46266PeruApollo Global Management LLCecoATM Gazelle</v>
      </c>
      <c r="B1032" t="str">
        <f t="shared" si="228"/>
        <v>46266PeruecoATM Gazelle</v>
      </c>
      <c r="C1032" s="11">
        <v>46266</v>
      </c>
      <c r="D1032" s="12" t="s">
        <v>39</v>
      </c>
      <c r="E1032" s="12" t="s">
        <v>227</v>
      </c>
      <c r="F1032" s="12" t="s">
        <v>46</v>
      </c>
      <c r="G1032" s="12" t="s">
        <v>47</v>
      </c>
      <c r="H1032" s="35" t="s">
        <v>25</v>
      </c>
      <c r="I1032" s="35" t="s">
        <v>26</v>
      </c>
      <c r="J1032" s="12">
        <v>2147.9299999999998</v>
      </c>
      <c r="K1032" s="14">
        <v>0.19</v>
      </c>
      <c r="L1032" s="14">
        <v>0.18834899999999999</v>
      </c>
      <c r="M1032" s="16">
        <v>4057.7666650000001</v>
      </c>
      <c r="N1032" s="17">
        <f t="shared" si="229"/>
        <v>764.27629358608499</v>
      </c>
      <c r="O1032" s="16">
        <f t="shared" si="230"/>
        <v>770.97566634999998</v>
      </c>
      <c r="P1032" s="14">
        <v>0.1</v>
      </c>
      <c r="Q1032" s="15">
        <v>0.120044</v>
      </c>
      <c r="R1032" s="13">
        <v>4256.2666650000001</v>
      </c>
      <c r="S1032" s="17">
        <f t="shared" si="231"/>
        <v>510.93927553326</v>
      </c>
      <c r="T1032" s="16">
        <f t="shared" si="232"/>
        <v>425.62666650000006</v>
      </c>
      <c r="U1032" s="14">
        <v>0</v>
      </c>
      <c r="V1032" s="15">
        <v>0</v>
      </c>
      <c r="W1032" s="13">
        <v>3550.276388888889</v>
      </c>
      <c r="X1032" s="17">
        <f t="shared" si="233"/>
        <v>0</v>
      </c>
      <c r="Y1032" s="16">
        <f t="shared" si="234"/>
        <v>0</v>
      </c>
      <c r="Z1032" s="30">
        <v>0.87550000000000106</v>
      </c>
      <c r="AA1032" s="15">
        <v>0.89215572108960728</v>
      </c>
      <c r="AB1032" s="13">
        <v>2147.9299999999998</v>
      </c>
      <c r="AC1032" s="16">
        <f t="shared" si="235"/>
        <v>1916.2880379999999</v>
      </c>
      <c r="AD1032" s="16">
        <f t="shared" si="236"/>
        <v>1880.5127150000021</v>
      </c>
      <c r="AE1032" s="14">
        <v>0.10680000000000001</v>
      </c>
      <c r="AF1032" s="14">
        <v>2.2727272727000002E-2</v>
      </c>
      <c r="AG1032" s="22">
        <v>44</v>
      </c>
      <c r="AH1032" s="17">
        <f t="shared" si="237"/>
        <v>0.99999999998800004</v>
      </c>
      <c r="AI1032" s="17">
        <f t="shared" si="238"/>
        <v>4.6992000000000003</v>
      </c>
      <c r="AJ1032" s="14">
        <v>1</v>
      </c>
      <c r="AK1032" s="15">
        <v>0</v>
      </c>
      <c r="AL1032" s="21">
        <v>22.818693680700001</v>
      </c>
      <c r="AM1032" s="16">
        <f t="shared" si="239"/>
        <v>0</v>
      </c>
      <c r="AN1032" s="16">
        <f t="shared" si="240"/>
        <v>22.818693680700001</v>
      </c>
      <c r="AQ1032" s="14">
        <v>0.83018906282603766</v>
      </c>
      <c r="AR1032" s="15">
        <v>0.12447483376239628</v>
      </c>
      <c r="AS1032" s="21">
        <v>3550.2647222222222</v>
      </c>
      <c r="AT1032" s="31">
        <v>0.14993552593751697</v>
      </c>
      <c r="AU1032" s="21">
        <f t="shared" si="225"/>
        <v>441.91861111111109</v>
      </c>
      <c r="AV1032" s="21">
        <f t="shared" si="226"/>
        <v>2947.3909425260094</v>
      </c>
      <c r="AW1032" s="15">
        <f t="shared" si="227"/>
        <v>-0.70571422906364134</v>
      </c>
    </row>
    <row r="1033" spans="1:49" x14ac:dyDescent="0.25">
      <c r="A1033" t="str">
        <f t="shared" si="241"/>
        <v>46266ColombiaAT&amp;TAT&amp;T</v>
      </c>
      <c r="B1033" t="str">
        <f t="shared" si="228"/>
        <v>46266ColombiaAT&amp;T</v>
      </c>
      <c r="C1033" s="11">
        <v>46266</v>
      </c>
      <c r="D1033" s="12" t="s">
        <v>18</v>
      </c>
      <c r="E1033" s="12" t="s">
        <v>227</v>
      </c>
      <c r="F1033" s="12" t="s">
        <v>48</v>
      </c>
      <c r="G1033" s="12" t="s">
        <v>48</v>
      </c>
      <c r="H1033" s="35" t="s">
        <v>25</v>
      </c>
      <c r="I1033" s="35" t="s">
        <v>26</v>
      </c>
      <c r="J1033" s="12">
        <v>39137.760000588001</v>
      </c>
      <c r="K1033" s="14">
        <v>0.19750293786004527</v>
      </c>
      <c r="L1033" s="14">
        <v>0.164687</v>
      </c>
      <c r="M1033" s="16">
        <v>79920.833318999998</v>
      </c>
      <c r="N1033" s="17">
        <f t="shared" si="229"/>
        <v>13161.922276806152</v>
      </c>
      <c r="O1033" s="16">
        <f t="shared" si="230"/>
        <v>15784.599376725493</v>
      </c>
      <c r="P1033" s="14">
        <v>6.480771752006606E-2</v>
      </c>
      <c r="Q1033" s="15">
        <v>8.4888000000000005E-2</v>
      </c>
      <c r="R1033" s="13">
        <v>80080.833318999998</v>
      </c>
      <c r="S1033" s="17">
        <f t="shared" si="231"/>
        <v>6797.9017787832718</v>
      </c>
      <c r="T1033" s="16">
        <f t="shared" si="232"/>
        <v>5189.8560245092458</v>
      </c>
      <c r="U1033" s="14">
        <v>0.14941000335829591</v>
      </c>
      <c r="V1033" s="15">
        <v>0.14307911647016508</v>
      </c>
      <c r="W1033" s="13">
        <v>57158.052222222221</v>
      </c>
      <c r="X1033" s="17">
        <f t="shared" si="233"/>
        <v>8178.1236111111111</v>
      </c>
      <c r="Y1033" s="16">
        <f t="shared" si="234"/>
        <v>8539.9847744758754</v>
      </c>
      <c r="Z1033" s="30">
        <v>0.6532</v>
      </c>
      <c r="AA1033" s="15">
        <v>0.65294105531371238</v>
      </c>
      <c r="AB1033" s="12">
        <v>39137.760000588001</v>
      </c>
      <c r="AC1033" s="16">
        <f t="shared" si="235"/>
        <v>25554.650317398729</v>
      </c>
      <c r="AD1033" s="16">
        <f t="shared" si="236"/>
        <v>25564.784832384081</v>
      </c>
      <c r="AE1033" s="14">
        <v>0.13980000000000001</v>
      </c>
      <c r="AF1033" s="14">
        <v>0.108715184186</v>
      </c>
      <c r="AG1033" s="22">
        <v>1113</v>
      </c>
      <c r="AH1033" s="17">
        <f t="shared" si="237"/>
        <v>120.999999999018</v>
      </c>
      <c r="AI1033" s="17">
        <f t="shared" si="238"/>
        <v>155.59740000000002</v>
      </c>
      <c r="AJ1033" s="14">
        <v>1</v>
      </c>
      <c r="AK1033" s="15">
        <v>0</v>
      </c>
      <c r="AL1033" s="21">
        <v>459.58021722962184</v>
      </c>
      <c r="AM1033" s="16">
        <f t="shared" si="239"/>
        <v>0</v>
      </c>
      <c r="AN1033" s="16">
        <f t="shared" si="240"/>
        <v>459.58021722962184</v>
      </c>
      <c r="AQ1033" s="14">
        <v>0.94910015263826542</v>
      </c>
      <c r="AR1033" s="15">
        <v>0.87050657706201118</v>
      </c>
      <c r="AS1033" s="21">
        <v>48979.928611111107</v>
      </c>
      <c r="AT1033" s="31">
        <v>0.91719148357759361</v>
      </c>
      <c r="AU1033" s="21">
        <f t="shared" si="225"/>
        <v>42637.35</v>
      </c>
      <c r="AV1033" s="21">
        <f t="shared" si="226"/>
        <v>46486.857721016895</v>
      </c>
      <c r="AW1033" s="15">
        <f t="shared" si="227"/>
        <v>-7.8593575576254238E-2</v>
      </c>
    </row>
    <row r="1034" spans="1:49" x14ac:dyDescent="0.25">
      <c r="A1034" t="str">
        <f t="shared" si="241"/>
        <v>46266PeruAvanGrid Inc.Nordstrom.com</v>
      </c>
      <c r="B1034" t="str">
        <f t="shared" si="228"/>
        <v>46266PeruNordstrom.com</v>
      </c>
      <c r="C1034" s="11">
        <v>46266</v>
      </c>
      <c r="D1034" s="12" t="s">
        <v>39</v>
      </c>
      <c r="E1034" s="12" t="s">
        <v>227</v>
      </c>
      <c r="F1034" s="12" t="s">
        <v>49</v>
      </c>
      <c r="G1034" s="12" t="s">
        <v>50</v>
      </c>
      <c r="H1034" s="35" t="s">
        <v>25</v>
      </c>
      <c r="I1034" s="35" t="s">
        <v>26</v>
      </c>
      <c r="J1034" s="12">
        <v>4104.3995355000006</v>
      </c>
      <c r="K1034" s="14">
        <v>0.192</v>
      </c>
      <c r="L1034" s="14">
        <v>0.20691100000000001</v>
      </c>
      <c r="M1034" s="16">
        <v>7896.5044440000001</v>
      </c>
      <c r="N1034" s="17">
        <f t="shared" si="229"/>
        <v>1633.8736310124841</v>
      </c>
      <c r="O1034" s="16">
        <f t="shared" si="230"/>
        <v>1516.128853248</v>
      </c>
      <c r="P1034" s="14">
        <v>8.6910977743428791E-2</v>
      </c>
      <c r="Q1034" s="15">
        <v>7.5158000000000003E-2</v>
      </c>
      <c r="R1034" s="13">
        <v>8650.5</v>
      </c>
      <c r="S1034" s="17">
        <f t="shared" si="231"/>
        <v>650.15427899999997</v>
      </c>
      <c r="T1034" s="16">
        <f t="shared" si="232"/>
        <v>751.82341296953075</v>
      </c>
      <c r="U1034" s="14">
        <v>9.1734730118702673E-2</v>
      </c>
      <c r="V1034" s="15">
        <v>8.0474549292086028E-2</v>
      </c>
      <c r="W1034" s="13">
        <v>10478.223055555556</v>
      </c>
      <c r="X1034" s="17">
        <f t="shared" si="233"/>
        <v>843.23027777777793</v>
      </c>
      <c r="Y1034" s="16">
        <f t="shared" si="234"/>
        <v>961.21696412495703</v>
      </c>
      <c r="Z1034" s="30">
        <v>0.7</v>
      </c>
      <c r="AA1034" s="15">
        <v>0.28593343873795979</v>
      </c>
      <c r="AB1034" s="13">
        <v>4104.3995355000006</v>
      </c>
      <c r="AC1034" s="16">
        <f t="shared" si="235"/>
        <v>1173.5850731400001</v>
      </c>
      <c r="AD1034" s="16">
        <f t="shared" si="236"/>
        <v>2873.0796748500002</v>
      </c>
      <c r="AE1034" s="14">
        <v>0.113</v>
      </c>
      <c r="AF1034" s="14">
        <v>2.3255813952999999E-2</v>
      </c>
      <c r="AG1034" s="22">
        <v>172</v>
      </c>
      <c r="AH1034" s="17">
        <f t="shared" si="237"/>
        <v>3.9999999999159996</v>
      </c>
      <c r="AI1034" s="17">
        <f t="shared" si="238"/>
        <v>19.436</v>
      </c>
      <c r="AJ1034" s="14">
        <v>1</v>
      </c>
      <c r="AK1034" s="15">
        <v>0</v>
      </c>
      <c r="AL1034" s="21">
        <v>23.02702994356417</v>
      </c>
      <c r="AM1034" s="16">
        <f t="shared" si="239"/>
        <v>0</v>
      </c>
      <c r="AN1034" s="16">
        <f t="shared" si="240"/>
        <v>23.02702994356417</v>
      </c>
      <c r="AQ1034" s="14">
        <v>0.6504424073256857</v>
      </c>
      <c r="AR1034" s="15">
        <v>0.41561465161681782</v>
      </c>
      <c r="AS1034" s="21">
        <v>9634.9927777777775</v>
      </c>
      <c r="AT1034" s="31">
        <v>0.6389722547852168</v>
      </c>
      <c r="AU1034" s="21">
        <f t="shared" si="225"/>
        <v>4004.4441666666667</v>
      </c>
      <c r="AV1034" s="21">
        <f t="shared" si="226"/>
        <v>6267.0078969433735</v>
      </c>
      <c r="AW1034" s="15">
        <f t="shared" si="227"/>
        <v>-0.23482775570886788</v>
      </c>
    </row>
    <row r="1035" spans="1:49" x14ac:dyDescent="0.25">
      <c r="A1035" t="str">
        <f t="shared" si="241"/>
        <v>46266ColombiaAVI Ltd.Kurt Geiger</v>
      </c>
      <c r="B1035" t="str">
        <f t="shared" si="228"/>
        <v>46266ColombiaKurt Geiger</v>
      </c>
      <c r="C1035" s="11">
        <v>46266</v>
      </c>
      <c r="D1035" s="12" t="s">
        <v>18</v>
      </c>
      <c r="E1035" s="12" t="s">
        <v>227</v>
      </c>
      <c r="F1035" s="12" t="s">
        <v>51</v>
      </c>
      <c r="G1035" s="12" t="s">
        <v>52</v>
      </c>
      <c r="H1035" s="35" t="s">
        <v>25</v>
      </c>
      <c r="I1035" s="35" t="s">
        <v>26</v>
      </c>
      <c r="J1035" s="12">
        <v>276.09763499999997</v>
      </c>
      <c r="K1035" s="14">
        <v>0.10014340438133491</v>
      </c>
      <c r="L1035" s="14">
        <v>9.5623E-2</v>
      </c>
      <c r="M1035" s="16">
        <v>2443.5</v>
      </c>
      <c r="N1035" s="17">
        <f t="shared" si="229"/>
        <v>233.65480049999999</v>
      </c>
      <c r="O1035" s="16">
        <f t="shared" si="230"/>
        <v>244.70040860579186</v>
      </c>
      <c r="P1035" s="14">
        <v>5.8866336111931643E-3</v>
      </c>
      <c r="Q1035" s="15">
        <v>2.3019999999999999E-2</v>
      </c>
      <c r="R1035" s="13">
        <v>2540.5</v>
      </c>
      <c r="S1035" s="17">
        <f t="shared" si="231"/>
        <v>58.482309999999998</v>
      </c>
      <c r="T1035" s="16">
        <f t="shared" si="232"/>
        <v>14.954992689236233</v>
      </c>
      <c r="U1035" s="14">
        <v>0</v>
      </c>
      <c r="V1035" s="15">
        <v>0</v>
      </c>
      <c r="W1035" s="13">
        <v>2077.7822222222221</v>
      </c>
      <c r="X1035" s="17">
        <f t="shared" si="233"/>
        <v>0</v>
      </c>
      <c r="Y1035" s="16">
        <f t="shared" si="234"/>
        <v>0</v>
      </c>
      <c r="Z1035" s="30">
        <v>0.93189999999999995</v>
      </c>
      <c r="AA1035" s="15">
        <v>0.90831547289421732</v>
      </c>
      <c r="AB1035" s="13">
        <v>276.09763499999997</v>
      </c>
      <c r="AC1035" s="16">
        <f t="shared" si="235"/>
        <v>250.78375389999999</v>
      </c>
      <c r="AD1035" s="16">
        <f t="shared" si="236"/>
        <v>257.29538605649998</v>
      </c>
      <c r="AE1035" s="14">
        <v>4.6100000000000002E-2</v>
      </c>
      <c r="AF1035" s="14">
        <v>0</v>
      </c>
      <c r="AG1035" s="22">
        <v>25</v>
      </c>
      <c r="AH1035" s="17">
        <f t="shared" si="237"/>
        <v>0</v>
      </c>
      <c r="AI1035" s="17">
        <f t="shared" si="238"/>
        <v>1.1525000000000001</v>
      </c>
      <c r="AJ1035" s="14">
        <v>1</v>
      </c>
      <c r="AK1035" s="15">
        <v>0</v>
      </c>
      <c r="AL1035" s="21">
        <v>17.635631725985334</v>
      </c>
      <c r="AM1035" s="16">
        <f t="shared" si="239"/>
        <v>0</v>
      </c>
      <c r="AN1035" s="16">
        <f t="shared" si="240"/>
        <v>17.635631725985334</v>
      </c>
      <c r="AQ1035" s="14">
        <v>0.82069999515831327</v>
      </c>
      <c r="AR1035" s="15">
        <v>0.85000139295636845</v>
      </c>
      <c r="AS1035" s="21">
        <v>1974.2183333333332</v>
      </c>
      <c r="AT1035" s="31">
        <v>1.0357029340452268</v>
      </c>
      <c r="AU1035" s="21">
        <f t="shared" si="225"/>
        <v>1678.0883333333334</v>
      </c>
      <c r="AV1035" s="21">
        <f t="shared" si="226"/>
        <v>1620.2409766081198</v>
      </c>
      <c r="AW1035" s="15">
        <f t="shared" si="227"/>
        <v>2.9301397798055184E-2</v>
      </c>
    </row>
    <row r="1036" spans="1:49" x14ac:dyDescent="0.25">
      <c r="A1036" t="str">
        <f t="shared" si="241"/>
        <v>46266ColombiaAvianca-Taca LtdAvianca</v>
      </c>
      <c r="B1036" t="str">
        <f t="shared" si="228"/>
        <v>46266ColombiaAvianca</v>
      </c>
      <c r="C1036" s="11">
        <v>46266</v>
      </c>
      <c r="D1036" s="12" t="s">
        <v>18</v>
      </c>
      <c r="E1036" s="12" t="s">
        <v>227</v>
      </c>
      <c r="F1036" s="12" t="s">
        <v>53</v>
      </c>
      <c r="G1036" s="12" t="s">
        <v>54</v>
      </c>
      <c r="H1036" s="35" t="s">
        <v>36</v>
      </c>
      <c r="I1036" s="35" t="s">
        <v>37</v>
      </c>
      <c r="J1036" s="12">
        <v>13210.480000000001</v>
      </c>
      <c r="K1036" s="14">
        <v>0.17</v>
      </c>
      <c r="L1036" s="14">
        <v>0.21000199999999999</v>
      </c>
      <c r="M1036" s="16">
        <v>39717.105791000002</v>
      </c>
      <c r="N1036" s="17">
        <f t="shared" si="229"/>
        <v>8340.671650321583</v>
      </c>
      <c r="O1036" s="16">
        <f t="shared" si="230"/>
        <v>6751.9079844700009</v>
      </c>
      <c r="P1036" s="14">
        <v>5.7236754505582528E-2</v>
      </c>
      <c r="Q1036" s="15">
        <v>0.11103499999999999</v>
      </c>
      <c r="R1036" s="13">
        <v>43527.683292000002</v>
      </c>
      <c r="S1036" s="17">
        <f t="shared" si="231"/>
        <v>4833.0963143272202</v>
      </c>
      <c r="T1036" s="16">
        <f t="shared" si="232"/>
        <v>2491.3833227809505</v>
      </c>
      <c r="U1036" s="14">
        <v>0.13980756504354724</v>
      </c>
      <c r="V1036" s="15">
        <v>0.30186737650475337</v>
      </c>
      <c r="W1036" s="13">
        <v>36502.01222222222</v>
      </c>
      <c r="X1036" s="17">
        <f t="shared" si="233"/>
        <v>11018.766666666665</v>
      </c>
      <c r="Y1036" s="16">
        <f t="shared" si="234"/>
        <v>5103.2574479786899</v>
      </c>
      <c r="Z1036" s="30">
        <v>0.62</v>
      </c>
      <c r="AA1036" s="15">
        <v>0.54330155424026982</v>
      </c>
      <c r="AB1036" s="13">
        <v>13210.480000000001</v>
      </c>
      <c r="AC1036" s="16">
        <f t="shared" si="235"/>
        <v>7177.2743162600009</v>
      </c>
      <c r="AD1036" s="16">
        <f t="shared" si="236"/>
        <v>8190.4976000000006</v>
      </c>
      <c r="AE1036" s="14">
        <v>0.1106</v>
      </c>
      <c r="AF1036" s="14">
        <v>4.8148148148000003E-2</v>
      </c>
      <c r="AG1036" s="22">
        <v>540</v>
      </c>
      <c r="AH1036" s="17">
        <f t="shared" si="237"/>
        <v>25.99999999992</v>
      </c>
      <c r="AI1036" s="17">
        <f t="shared" si="238"/>
        <v>59.724000000000004</v>
      </c>
      <c r="AJ1036" s="14">
        <v>1</v>
      </c>
      <c r="AK1036" s="15">
        <v>0</v>
      </c>
      <c r="AL1036" s="21">
        <v>136.79723799800249</v>
      </c>
      <c r="AM1036" s="16">
        <f t="shared" si="239"/>
        <v>0</v>
      </c>
      <c r="AN1036" s="16">
        <f t="shared" si="240"/>
        <v>136.79723799800249</v>
      </c>
      <c r="AQ1036" s="14">
        <v>0.7785889790775935</v>
      </c>
      <c r="AR1036" s="15">
        <v>0.7593339759051273</v>
      </c>
      <c r="AS1036" s="21">
        <v>25483.245555555557</v>
      </c>
      <c r="AT1036" s="31">
        <v>0.97526936074117321</v>
      </c>
      <c r="AU1036" s="21">
        <f t="shared" si="225"/>
        <v>19350.294166666667</v>
      </c>
      <c r="AV1036" s="21">
        <f t="shared" si="226"/>
        <v>19840.974140683622</v>
      </c>
      <c r="AW1036" s="15">
        <f t="shared" si="227"/>
        <v>-1.9255003172466201E-2</v>
      </c>
    </row>
    <row r="1037" spans="1:49" x14ac:dyDescent="0.25">
      <c r="A1037" t="str">
        <f t="shared" si="241"/>
        <v>46266ColombiaBanco Davivienda S.A.Davivienda</v>
      </c>
      <c r="B1037" t="str">
        <f t="shared" si="228"/>
        <v>46266ColombiaDavivienda</v>
      </c>
      <c r="C1037" s="11">
        <v>46266</v>
      </c>
      <c r="D1037" s="12" t="s">
        <v>18</v>
      </c>
      <c r="E1037" s="12" t="s">
        <v>227</v>
      </c>
      <c r="F1037" s="12" t="s">
        <v>55</v>
      </c>
      <c r="G1037" s="12" t="s">
        <v>56</v>
      </c>
      <c r="H1037" s="35" t="s">
        <v>36</v>
      </c>
      <c r="I1037" s="35" t="s">
        <v>37</v>
      </c>
      <c r="J1037" s="12">
        <v>1143</v>
      </c>
      <c r="K1037" s="14">
        <v>0.149447</v>
      </c>
      <c r="L1037" s="14">
        <v>0.153664</v>
      </c>
      <c r="M1037" s="16">
        <v>2191</v>
      </c>
      <c r="N1037" s="17">
        <f t="shared" si="229"/>
        <v>336.67782399999999</v>
      </c>
      <c r="O1037" s="16">
        <f t="shared" si="230"/>
        <v>327.438377</v>
      </c>
      <c r="P1037" s="14">
        <v>6.2338138284876631E-2</v>
      </c>
      <c r="Q1037" s="15">
        <v>0.118923</v>
      </c>
      <c r="R1037" s="13">
        <v>2440</v>
      </c>
      <c r="S1037" s="17">
        <f t="shared" si="231"/>
        <v>290.17212000000001</v>
      </c>
      <c r="T1037" s="16">
        <f t="shared" si="232"/>
        <v>152.10505741509897</v>
      </c>
      <c r="U1037" s="14">
        <v>0.10504241538779707</v>
      </c>
      <c r="V1037" s="15">
        <v>5.9437517321982644E-2</v>
      </c>
      <c r="W1037" s="13">
        <v>2216.9966666666669</v>
      </c>
      <c r="X1037" s="17">
        <f t="shared" si="233"/>
        <v>131.7727777777778</v>
      </c>
      <c r="Y1037" s="16">
        <f t="shared" si="234"/>
        <v>232.8786847733615</v>
      </c>
      <c r="Z1037" s="44">
        <v>0.9</v>
      </c>
      <c r="AA1037" s="15">
        <v>0.90834645669291314</v>
      </c>
      <c r="AB1037" s="13">
        <v>1143</v>
      </c>
      <c r="AC1037" s="16">
        <f t="shared" si="235"/>
        <v>1038.2399999999998</v>
      </c>
      <c r="AD1037" s="16">
        <f t="shared" si="236"/>
        <v>1028.7</v>
      </c>
      <c r="AE1037" s="14">
        <v>5.45E-2</v>
      </c>
      <c r="AF1037" s="14">
        <v>0.1</v>
      </c>
      <c r="AG1037" s="22">
        <v>20</v>
      </c>
      <c r="AH1037" s="17">
        <f t="shared" si="237"/>
        <v>2</v>
      </c>
      <c r="AI1037" s="17">
        <f t="shared" si="238"/>
        <v>1.0900000000000001</v>
      </c>
      <c r="AJ1037" s="14">
        <v>1</v>
      </c>
      <c r="AK1037" s="15">
        <v>0</v>
      </c>
      <c r="AL1037" s="21">
        <v>10.793690379166666</v>
      </c>
      <c r="AM1037" s="16">
        <f t="shared" si="239"/>
        <v>0</v>
      </c>
      <c r="AN1037" s="16">
        <f t="shared" si="240"/>
        <v>10.793690379166666</v>
      </c>
      <c r="AQ1037" s="14">
        <v>0.92188994347812736</v>
      </c>
      <c r="AR1037" s="15">
        <v>0.39229009585584584</v>
      </c>
      <c r="AS1037" s="21">
        <v>2083.5105555555556</v>
      </c>
      <c r="AT1037" s="31">
        <v>0.42552812147598101</v>
      </c>
      <c r="AU1037" s="21">
        <f t="shared" si="225"/>
        <v>817.34055555555551</v>
      </c>
      <c r="AV1037" s="21">
        <f t="shared" si="226"/>
        <v>1920.767428297193</v>
      </c>
      <c r="AW1037" s="15">
        <f t="shared" si="227"/>
        <v>-0.52959984762228152</v>
      </c>
    </row>
    <row r="1038" spans="1:49" x14ac:dyDescent="0.25">
      <c r="A1038" t="str">
        <f t="shared" si="241"/>
        <v>46266ColombiaBanistmoBanistmo</v>
      </c>
      <c r="B1038" t="str">
        <f t="shared" si="228"/>
        <v>46266ColombiaBanistmo</v>
      </c>
      <c r="C1038" s="11">
        <v>46266</v>
      </c>
      <c r="D1038" s="12" t="s">
        <v>18</v>
      </c>
      <c r="E1038" s="12" t="s">
        <v>227</v>
      </c>
      <c r="F1038" s="12" t="s">
        <v>57</v>
      </c>
      <c r="G1038" s="12" t="s">
        <v>57</v>
      </c>
      <c r="H1038" s="35" t="s">
        <v>36</v>
      </c>
      <c r="I1038" s="35" t="s">
        <v>37</v>
      </c>
      <c r="J1038" s="12">
        <v>4933.0799999999981</v>
      </c>
      <c r="K1038" s="14">
        <v>0.12481956423228238</v>
      </c>
      <c r="L1038" s="14">
        <v>0.15853800000000001</v>
      </c>
      <c r="M1038" s="16">
        <v>9121.2666570000001</v>
      </c>
      <c r="N1038" s="17">
        <f t="shared" si="229"/>
        <v>1446.0673732674661</v>
      </c>
      <c r="O1038" s="16">
        <f t="shared" si="230"/>
        <v>1138.5125293731871</v>
      </c>
      <c r="P1038" s="14">
        <v>1.9185127686060743E-2</v>
      </c>
      <c r="Q1038" s="15">
        <v>3.3571999999999998E-2</v>
      </c>
      <c r="R1038" s="13">
        <v>9359.7666570000001</v>
      </c>
      <c r="S1038" s="17">
        <f t="shared" si="231"/>
        <v>314.22608620880396</v>
      </c>
      <c r="T1038" s="16">
        <f t="shared" si="232"/>
        <v>179.56831842627889</v>
      </c>
      <c r="U1038" s="14">
        <v>0</v>
      </c>
      <c r="V1038" s="15">
        <v>1.2773421081132658E-3</v>
      </c>
      <c r="W1038" s="13">
        <v>8058.6172222222222</v>
      </c>
      <c r="X1038" s="17">
        <f t="shared" si="233"/>
        <v>10.293611111111204</v>
      </c>
      <c r="Y1038" s="16">
        <f t="shared" si="234"/>
        <v>0</v>
      </c>
      <c r="Z1038" s="44">
        <v>0.95</v>
      </c>
      <c r="AA1038" s="15">
        <v>0.9213473124295577</v>
      </c>
      <c r="AB1038" s="13">
        <v>4933.0799999999981</v>
      </c>
      <c r="AC1038" s="16">
        <f t="shared" si="235"/>
        <v>4545.0800000000008</v>
      </c>
      <c r="AD1038" s="16">
        <f t="shared" si="236"/>
        <v>4686.4259999999977</v>
      </c>
      <c r="AE1038" s="14">
        <v>7.3700000000000002E-2</v>
      </c>
      <c r="AF1038" s="14">
        <v>4.8780487804000003E-2</v>
      </c>
      <c r="AG1038" s="22">
        <v>82</v>
      </c>
      <c r="AH1038" s="17">
        <f t="shared" si="237"/>
        <v>3.9999999999280003</v>
      </c>
      <c r="AI1038" s="17">
        <f t="shared" si="238"/>
        <v>6.0434000000000001</v>
      </c>
      <c r="AJ1038" s="14">
        <v>1</v>
      </c>
      <c r="AK1038" s="15">
        <v>0</v>
      </c>
      <c r="AL1038" s="21">
        <v>42.914550000000006</v>
      </c>
      <c r="AM1038" s="16">
        <f t="shared" si="239"/>
        <v>0</v>
      </c>
      <c r="AN1038" s="16">
        <f t="shared" si="240"/>
        <v>42.914550000000006</v>
      </c>
      <c r="AQ1038" s="14">
        <v>0.35374728182727372</v>
      </c>
      <c r="AR1038" s="15">
        <v>0.28347342472991871</v>
      </c>
      <c r="AS1038" s="21">
        <v>7021.1108333333332</v>
      </c>
      <c r="AT1038" s="31">
        <v>0.80134446055851805</v>
      </c>
      <c r="AU1038" s="21">
        <f t="shared" si="225"/>
        <v>1990.2983333333334</v>
      </c>
      <c r="AV1038" s="21">
        <f t="shared" si="226"/>
        <v>2483.698872699691</v>
      </c>
      <c r="AW1038" s="15">
        <f t="shared" si="227"/>
        <v>-7.0273857097355008E-2</v>
      </c>
    </row>
    <row r="1039" spans="1:49" x14ac:dyDescent="0.25">
      <c r="A1039" t="str">
        <f t="shared" si="241"/>
        <v>46266ColombiaBeijing Bytedance Technology Co.Tik Tok</v>
      </c>
      <c r="B1039" t="str">
        <f t="shared" si="228"/>
        <v>46266ColombiaTik Tok</v>
      </c>
      <c r="C1039" s="11">
        <v>46266</v>
      </c>
      <c r="D1039" s="12" t="s">
        <v>18</v>
      </c>
      <c r="E1039" s="12" t="s">
        <v>227</v>
      </c>
      <c r="F1039" s="12" t="s">
        <v>58</v>
      </c>
      <c r="G1039" s="12" t="s">
        <v>59</v>
      </c>
      <c r="H1039" s="35" t="s">
        <v>250</v>
      </c>
      <c r="I1039" s="35" t="s">
        <v>255</v>
      </c>
      <c r="J1039" s="12">
        <v>68333.596666059908</v>
      </c>
      <c r="K1039" s="14">
        <v>0.19073604865113727</v>
      </c>
      <c r="L1039" s="14">
        <v>0.220888</v>
      </c>
      <c r="M1039" s="16">
        <v>116883.866666</v>
      </c>
      <c r="N1039" s="17">
        <f t="shared" si="229"/>
        <v>25818.243540119409</v>
      </c>
      <c r="O1039" s="16">
        <f t="shared" si="230"/>
        <v>22293.96687893922</v>
      </c>
      <c r="P1039" s="14">
        <v>4.5717844043502119E-2</v>
      </c>
      <c r="Q1039" s="15">
        <v>0.106852</v>
      </c>
      <c r="R1039" s="13">
        <v>127832.866666</v>
      </c>
      <c r="S1039" s="17">
        <f t="shared" si="231"/>
        <v>13659.197468995433</v>
      </c>
      <c r="T1039" s="16">
        <f t="shared" si="232"/>
        <v>5844.2430618699891</v>
      </c>
      <c r="U1039" s="14">
        <v>0</v>
      </c>
      <c r="V1039" s="15">
        <v>0</v>
      </c>
      <c r="W1039" s="13">
        <v>93836.801111111112</v>
      </c>
      <c r="X1039" s="17">
        <f t="shared" si="233"/>
        <v>0</v>
      </c>
      <c r="Y1039" s="16">
        <f t="shared" si="234"/>
        <v>0</v>
      </c>
      <c r="Z1039" s="44">
        <v>0.93230000000000002</v>
      </c>
      <c r="AA1039" s="15">
        <v>0.98366246111545019</v>
      </c>
      <c r="AB1039" s="13">
        <v>68333.596666059908</v>
      </c>
      <c r="AC1039" s="16">
        <f t="shared" si="235"/>
        <v>67217.193873407014</v>
      </c>
      <c r="AD1039" s="16">
        <f t="shared" si="236"/>
        <v>63707.412171767653</v>
      </c>
      <c r="AE1039" s="14">
        <v>3.9600000000000003E-2</v>
      </c>
      <c r="AF1039" s="14">
        <v>3.8401253917999999E-2</v>
      </c>
      <c r="AG1039" s="22">
        <v>1276</v>
      </c>
      <c r="AH1039" s="17">
        <f t="shared" si="237"/>
        <v>48.999999999368001</v>
      </c>
      <c r="AI1039" s="17">
        <f t="shared" si="238"/>
        <v>50.529600000000002</v>
      </c>
      <c r="AJ1039" s="14">
        <v>1</v>
      </c>
      <c r="AK1039" s="15">
        <v>0</v>
      </c>
      <c r="AL1039" s="21">
        <v>714.11173400351083</v>
      </c>
      <c r="AM1039" s="16">
        <f t="shared" si="239"/>
        <v>0</v>
      </c>
      <c r="AN1039" s="16">
        <f t="shared" si="240"/>
        <v>714.11173400351083</v>
      </c>
      <c r="AQ1039" s="14">
        <v>0.75553063922315955</v>
      </c>
      <c r="AR1039" s="15">
        <v>0.81588132916565848</v>
      </c>
      <c r="AS1039" s="21">
        <v>55833.956666666665</v>
      </c>
      <c r="AT1039" s="31">
        <v>1.0798785473538861</v>
      </c>
      <c r="AU1039" s="21">
        <f t="shared" si="225"/>
        <v>45553.882777777777</v>
      </c>
      <c r="AV1039" s="21">
        <f t="shared" si="226"/>
        <v>42184.264970724857</v>
      </c>
      <c r="AW1039" s="15">
        <f t="shared" si="227"/>
        <v>6.0350689942498925E-2</v>
      </c>
    </row>
    <row r="1040" spans="1:49" x14ac:dyDescent="0.25">
      <c r="A1040" t="str">
        <f t="shared" si="241"/>
        <v>46266PeruBeijing Bytedance Technology Co.Tik Tok</v>
      </c>
      <c r="B1040" t="str">
        <f t="shared" si="228"/>
        <v>46266PeruTik Tok</v>
      </c>
      <c r="C1040" s="11">
        <v>46266</v>
      </c>
      <c r="D1040" s="12" t="s">
        <v>39</v>
      </c>
      <c r="E1040" s="12" t="s">
        <v>227</v>
      </c>
      <c r="F1040" s="12" t="s">
        <v>58</v>
      </c>
      <c r="G1040" s="12" t="s">
        <v>59</v>
      </c>
      <c r="H1040" s="35" t="s">
        <v>250</v>
      </c>
      <c r="I1040" s="35" t="s">
        <v>255</v>
      </c>
      <c r="J1040" s="12">
        <v>34166.711057138004</v>
      </c>
      <c r="K1040" s="14">
        <v>0.1936667252897199</v>
      </c>
      <c r="L1040" s="14">
        <v>0.25109700000000001</v>
      </c>
      <c r="M1040" s="16">
        <v>29589.001388000001</v>
      </c>
      <c r="N1040" s="17">
        <f t="shared" si="229"/>
        <v>7429.7094815226365</v>
      </c>
      <c r="O1040" s="16">
        <f t="shared" si="230"/>
        <v>5730.4050034069369</v>
      </c>
      <c r="P1040" s="14">
        <v>6.6286761127834645E-2</v>
      </c>
      <c r="Q1040" s="15">
        <v>5.2137999999999997E-2</v>
      </c>
      <c r="R1040" s="13">
        <v>29270.001388000001</v>
      </c>
      <c r="S1040" s="17">
        <f t="shared" si="231"/>
        <v>1526.0793323675439</v>
      </c>
      <c r="T1040" s="16">
        <f t="shared" si="232"/>
        <v>1940.2135902177445</v>
      </c>
      <c r="U1040" s="14">
        <v>0</v>
      </c>
      <c r="V1040" s="15">
        <v>0</v>
      </c>
      <c r="W1040" s="13">
        <v>17568.281944444443</v>
      </c>
      <c r="X1040" s="17">
        <f t="shared" si="233"/>
        <v>0</v>
      </c>
      <c r="Y1040" s="16">
        <f t="shared" si="234"/>
        <v>0</v>
      </c>
      <c r="Z1040" s="44">
        <v>0.94</v>
      </c>
      <c r="AA1040" s="15">
        <v>0.91830174555733701</v>
      </c>
      <c r="AB1040" s="13">
        <v>34166.711057138004</v>
      </c>
      <c r="AC1040" s="16">
        <f t="shared" si="235"/>
        <v>31375.350403722998</v>
      </c>
      <c r="AD1040" s="16">
        <f t="shared" si="236"/>
        <v>32116.708393709723</v>
      </c>
      <c r="AE1040" s="14">
        <v>5.8799999999999998E-2</v>
      </c>
      <c r="AF1040" s="14">
        <v>1.0273972601999999E-2</v>
      </c>
      <c r="AG1040" s="22">
        <v>292</v>
      </c>
      <c r="AH1040" s="17">
        <f t="shared" si="237"/>
        <v>2.9999999997839999</v>
      </c>
      <c r="AI1040" s="17">
        <f t="shared" si="238"/>
        <v>17.169599999999999</v>
      </c>
      <c r="AJ1040" s="14">
        <v>1</v>
      </c>
      <c r="AK1040" s="15">
        <v>0</v>
      </c>
      <c r="AL1040" s="21">
        <v>397.74124625535501</v>
      </c>
      <c r="AM1040" s="16">
        <f t="shared" si="239"/>
        <v>0</v>
      </c>
      <c r="AN1040" s="16">
        <f t="shared" si="240"/>
        <v>397.74124625535501</v>
      </c>
      <c r="AQ1040" s="14">
        <v>0.7137881893580923</v>
      </c>
      <c r="AR1040" s="15">
        <v>0.77591576820896868</v>
      </c>
      <c r="AS1040" s="21">
        <v>14347.683888888889</v>
      </c>
      <c r="AT1040" s="31">
        <v>1.0870392362568335</v>
      </c>
      <c r="AU1040" s="21">
        <f t="shared" si="225"/>
        <v>11132.594166666666</v>
      </c>
      <c r="AV1040" s="21">
        <f t="shared" si="226"/>
        <v>10241.207304532272</v>
      </c>
      <c r="AW1040" s="15">
        <f t="shared" si="227"/>
        <v>6.2127578850876386E-2</v>
      </c>
    </row>
    <row r="1041" spans="1:49" x14ac:dyDescent="0.25">
      <c r="A1041" t="str">
        <f t="shared" si="241"/>
        <v>46266PeruBlizzard EntertainmentBlizzard Entertainment</v>
      </c>
      <c r="B1041" t="str">
        <f t="shared" si="228"/>
        <v>46266PeruBlizzard Entertainment</v>
      </c>
      <c r="C1041" s="11">
        <v>46266</v>
      </c>
      <c r="D1041" s="12" t="s">
        <v>39</v>
      </c>
      <c r="E1041" s="12" t="s">
        <v>227</v>
      </c>
      <c r="F1041" s="12" t="s">
        <v>61</v>
      </c>
      <c r="G1041" s="12" t="s">
        <v>61</v>
      </c>
      <c r="H1041" s="35" t="s">
        <v>41</v>
      </c>
      <c r="I1041" s="35" t="s">
        <v>42</v>
      </c>
      <c r="J1041" s="12">
        <v>3644.9158333400005</v>
      </c>
      <c r="K1041" s="14">
        <v>9.4353000000000006E-2</v>
      </c>
      <c r="L1041" s="14">
        <v>5.8421000000000001E-2</v>
      </c>
      <c r="M1041" s="16">
        <v>7557.9666399999996</v>
      </c>
      <c r="N1041" s="17">
        <f t="shared" si="229"/>
        <v>441.54396907543997</v>
      </c>
      <c r="O1041" s="16">
        <f t="shared" si="230"/>
        <v>713.11682638392006</v>
      </c>
      <c r="P1041" s="14">
        <v>2.8875000000000001E-2</v>
      </c>
      <c r="Q1041" s="15">
        <v>2.2876000000000001E-2</v>
      </c>
      <c r="R1041" s="13">
        <v>8283.9666400000006</v>
      </c>
      <c r="S1041" s="17">
        <f t="shared" si="231"/>
        <v>189.50402085664001</v>
      </c>
      <c r="T1041" s="16">
        <f t="shared" si="232"/>
        <v>239.19953673000003</v>
      </c>
      <c r="U1041" s="14">
        <v>0</v>
      </c>
      <c r="V1041" s="15">
        <v>0</v>
      </c>
      <c r="W1041" s="13">
        <v>7341.5252777777778</v>
      </c>
      <c r="X1041" s="17">
        <f t="shared" si="233"/>
        <v>0</v>
      </c>
      <c r="Y1041" s="16">
        <f t="shared" si="234"/>
        <v>0</v>
      </c>
      <c r="Z1041" s="44">
        <v>0.95</v>
      </c>
      <c r="AA1041" s="15">
        <v>0.99956270900018573</v>
      </c>
      <c r="AB1041" s="13">
        <v>3644.9158333400005</v>
      </c>
      <c r="AC1041" s="16">
        <f t="shared" si="235"/>
        <v>3643.3219444510005</v>
      </c>
      <c r="AD1041" s="16">
        <f t="shared" si="236"/>
        <v>3462.6700416730005</v>
      </c>
      <c r="AE1041" s="14">
        <v>0.03</v>
      </c>
      <c r="AF1041" s="14">
        <v>1.2195121951000001E-2</v>
      </c>
      <c r="AG1041" s="22">
        <v>82</v>
      </c>
      <c r="AH1041" s="17">
        <f t="shared" si="237"/>
        <v>0.99999999998200007</v>
      </c>
      <c r="AI1041" s="17">
        <f t="shared" si="238"/>
        <v>2.46</v>
      </c>
      <c r="AJ1041" s="14">
        <v>1</v>
      </c>
      <c r="AK1041" s="15">
        <v>0</v>
      </c>
      <c r="AL1041" s="21">
        <v>55.157911463097165</v>
      </c>
      <c r="AM1041" s="16">
        <f t="shared" si="239"/>
        <v>0</v>
      </c>
      <c r="AN1041" s="16">
        <f t="shared" si="240"/>
        <v>55.157911463097165</v>
      </c>
      <c r="AQ1041" s="14">
        <v>0.95</v>
      </c>
      <c r="AR1041" s="15">
        <v>0.99877221051007348</v>
      </c>
      <c r="AS1041" s="21">
        <v>6538.3991666666661</v>
      </c>
      <c r="AT1041" s="31">
        <v>1.0513391689579721</v>
      </c>
      <c r="AU1041" s="21">
        <f t="shared" si="225"/>
        <v>6530.3713888888888</v>
      </c>
      <c r="AV1041" s="21">
        <f t="shared" si="226"/>
        <v>6211.4792083333323</v>
      </c>
      <c r="AW1041" s="15">
        <f t="shared" si="227"/>
        <v>4.8772210510073521E-2</v>
      </c>
    </row>
    <row r="1042" spans="1:49" x14ac:dyDescent="0.25">
      <c r="A1042" t="str">
        <f t="shared" si="241"/>
        <v>46266ColombiaBNP ParibasCardif</v>
      </c>
      <c r="B1042" t="str">
        <f t="shared" si="228"/>
        <v>46266ColombiaCardif</v>
      </c>
      <c r="C1042" s="11">
        <v>46266</v>
      </c>
      <c r="D1042" s="12" t="s">
        <v>18</v>
      </c>
      <c r="E1042" s="12" t="s">
        <v>227</v>
      </c>
      <c r="F1042" s="12" t="s">
        <v>65</v>
      </c>
      <c r="G1042" s="12" t="s">
        <v>66</v>
      </c>
      <c r="H1042" s="35" t="s">
        <v>36</v>
      </c>
      <c r="I1042" s="35" t="s">
        <v>37</v>
      </c>
      <c r="J1042" s="12">
        <v>27186.14</v>
      </c>
      <c r="K1042" s="14">
        <v>0.184888</v>
      </c>
      <c r="L1042" s="14">
        <v>0.22018099999999999</v>
      </c>
      <c r="M1042" s="16">
        <v>49076.649971999999</v>
      </c>
      <c r="N1042" s="17">
        <f t="shared" si="229"/>
        <v>10805.745867484931</v>
      </c>
      <c r="O1042" s="16">
        <f t="shared" si="230"/>
        <v>9073.6836600231363</v>
      </c>
      <c r="P1042" s="14">
        <v>4.1868257101004572E-2</v>
      </c>
      <c r="Q1042" s="15">
        <v>9.1234999999999997E-2</v>
      </c>
      <c r="R1042" s="13">
        <v>52347.316637999997</v>
      </c>
      <c r="S1042" s="17">
        <f t="shared" si="231"/>
        <v>4775.9074334679299</v>
      </c>
      <c r="T1042" s="16">
        <f t="shared" si="232"/>
        <v>2191.6909115474782</v>
      </c>
      <c r="U1042" s="14">
        <v>0.13183374003538634</v>
      </c>
      <c r="V1042" s="15">
        <v>0.13324002388372269</v>
      </c>
      <c r="W1042" s="13">
        <v>26821.149166666666</v>
      </c>
      <c r="X1042" s="17">
        <f t="shared" si="233"/>
        <v>3573.6505555555555</v>
      </c>
      <c r="Y1042" s="16">
        <f t="shared" si="234"/>
        <v>3535.932406688652</v>
      </c>
      <c r="Z1042" s="44">
        <v>0.60429999999999995</v>
      </c>
      <c r="AA1042" s="15">
        <v>0.62139331581079094</v>
      </c>
      <c r="AB1042" s="13">
        <v>27186.14</v>
      </c>
      <c r="AC1042" s="16">
        <f t="shared" si="235"/>
        <v>16893.285678696375</v>
      </c>
      <c r="AD1042" s="16">
        <f t="shared" si="236"/>
        <v>16428.584401999997</v>
      </c>
      <c r="AE1042" s="14">
        <v>6.3100000000000003E-2</v>
      </c>
      <c r="AF1042" s="14">
        <v>6.8607068606999999E-2</v>
      </c>
      <c r="AG1042" s="22">
        <v>481</v>
      </c>
      <c r="AH1042" s="17">
        <f t="shared" si="237"/>
        <v>32.999999999967002</v>
      </c>
      <c r="AI1042" s="17">
        <f t="shared" si="238"/>
        <v>30.351100000000002</v>
      </c>
      <c r="AJ1042" s="14">
        <v>1</v>
      </c>
      <c r="AK1042" s="15">
        <v>0</v>
      </c>
      <c r="AL1042" s="21">
        <v>240.08522673945501</v>
      </c>
      <c r="AM1042" s="16">
        <f t="shared" si="239"/>
        <v>0</v>
      </c>
      <c r="AN1042" s="16">
        <f t="shared" si="240"/>
        <v>240.08522673945501</v>
      </c>
      <c r="AQ1042" s="14">
        <v>0.71780272388782584</v>
      </c>
      <c r="AR1042" s="15">
        <v>0.73955616132894586</v>
      </c>
      <c r="AS1042" s="21">
        <v>23247.49861111111</v>
      </c>
      <c r="AT1042" s="31">
        <v>1.0303055933297343</v>
      </c>
      <c r="AU1042" s="21">
        <f t="shared" si="225"/>
        <v>17192.830833333333</v>
      </c>
      <c r="AV1042" s="21">
        <f t="shared" si="226"/>
        <v>16687.117826634003</v>
      </c>
      <c r="AW1042" s="15">
        <f t="shared" si="227"/>
        <v>2.1753437441120016E-2</v>
      </c>
    </row>
    <row r="1043" spans="1:49" x14ac:dyDescent="0.25">
      <c r="A1043" t="str">
        <f t="shared" si="241"/>
        <v>46266PeruBooking.comBooking EPS</v>
      </c>
      <c r="B1043" t="str">
        <f t="shared" si="228"/>
        <v>46266PeruBooking EPS</v>
      </c>
      <c r="C1043" s="11">
        <v>46266</v>
      </c>
      <c r="D1043" s="12" t="s">
        <v>39</v>
      </c>
      <c r="E1043" s="12" t="s">
        <v>227</v>
      </c>
      <c r="F1043" s="12" t="s">
        <v>68</v>
      </c>
      <c r="G1043" s="12" t="s">
        <v>69</v>
      </c>
      <c r="H1043" s="35" t="s">
        <v>28</v>
      </c>
      <c r="I1043" s="35" t="s">
        <v>29</v>
      </c>
      <c r="J1043" s="12">
        <v>7028.4593260000011</v>
      </c>
      <c r="K1043" s="14">
        <v>0.216</v>
      </c>
      <c r="L1043" s="14">
        <v>0.32769500000000001</v>
      </c>
      <c r="M1043" s="16">
        <v>16662.219442000001</v>
      </c>
      <c r="N1043" s="17">
        <f t="shared" si="229"/>
        <v>5460.1260000461907</v>
      </c>
      <c r="O1043" s="16">
        <f t="shared" si="230"/>
        <v>3599.0393994720002</v>
      </c>
      <c r="P1043" s="14">
        <v>7.99705242473156E-2</v>
      </c>
      <c r="Q1043" s="15">
        <v>0.25899100000000003</v>
      </c>
      <c r="R1043" s="13">
        <v>17634.252221999999</v>
      </c>
      <c r="S1043" s="17">
        <f t="shared" si="231"/>
        <v>4567.1126172280019</v>
      </c>
      <c r="T1043" s="16">
        <f t="shared" si="232"/>
        <v>1410.2203949027298</v>
      </c>
      <c r="U1043" s="14">
        <v>0</v>
      </c>
      <c r="V1043" s="15">
        <v>0</v>
      </c>
      <c r="W1043" s="13">
        <v>10996.583333333332</v>
      </c>
      <c r="X1043" s="17">
        <f t="shared" si="233"/>
        <v>0</v>
      </c>
      <c r="Y1043" s="16">
        <f t="shared" si="234"/>
        <v>0</v>
      </c>
      <c r="Z1043" s="44">
        <v>0.84179999999999999</v>
      </c>
      <c r="AA1043" s="15">
        <v>0.88466360849507175</v>
      </c>
      <c r="AB1043" s="13">
        <v>7028.4593260000011</v>
      </c>
      <c r="AC1043" s="16">
        <f t="shared" si="235"/>
        <v>6217.8221895000006</v>
      </c>
      <c r="AD1043" s="16">
        <f t="shared" si="236"/>
        <v>5916.5570606268011</v>
      </c>
      <c r="AE1043" s="14">
        <v>0.1007</v>
      </c>
      <c r="AF1043" s="14">
        <v>9.8684210526000002E-2</v>
      </c>
      <c r="AG1043" s="22">
        <v>152</v>
      </c>
      <c r="AH1043" s="17">
        <f t="shared" si="237"/>
        <v>14.999999999952001</v>
      </c>
      <c r="AI1043" s="17">
        <f t="shared" si="238"/>
        <v>15.3064</v>
      </c>
      <c r="AJ1043" s="14">
        <v>1</v>
      </c>
      <c r="AK1043" s="15">
        <v>0</v>
      </c>
      <c r="AL1043" s="21">
        <v>102.0237588489</v>
      </c>
      <c r="AM1043" s="16">
        <f t="shared" si="239"/>
        <v>0</v>
      </c>
      <c r="AN1043" s="16">
        <f t="shared" si="240"/>
        <v>102.0237588489</v>
      </c>
      <c r="AQ1043" s="14">
        <v>0.95</v>
      </c>
      <c r="AR1043" s="15">
        <v>1</v>
      </c>
      <c r="AS1043" s="21">
        <v>10174.15</v>
      </c>
      <c r="AT1043" s="31">
        <v>1.0526315789473684</v>
      </c>
      <c r="AU1043" s="21">
        <f t="shared" si="225"/>
        <v>10174.15</v>
      </c>
      <c r="AV1043" s="21">
        <f t="shared" si="226"/>
        <v>9665.4424999999992</v>
      </c>
      <c r="AW1043" s="15">
        <f t="shared" si="227"/>
        <v>5.0000000000000044E-2</v>
      </c>
    </row>
    <row r="1044" spans="1:49" x14ac:dyDescent="0.25">
      <c r="A1044" t="str">
        <f t="shared" si="241"/>
        <v>46266PeruBridgewayBridgeway</v>
      </c>
      <c r="B1044" t="str">
        <f t="shared" si="228"/>
        <v>46266PeruBridgeway</v>
      </c>
      <c r="C1044" s="11">
        <v>46266</v>
      </c>
      <c r="D1044" s="12" t="s">
        <v>39</v>
      </c>
      <c r="E1044" s="12" t="s">
        <v>227</v>
      </c>
      <c r="F1044" s="12" t="s">
        <v>70</v>
      </c>
      <c r="G1044" s="12" t="s">
        <v>70</v>
      </c>
      <c r="H1044" s="35" t="s">
        <v>32</v>
      </c>
      <c r="I1044" s="35" t="s">
        <v>33</v>
      </c>
      <c r="J1044" s="12">
        <v>3134.2000000000003</v>
      </c>
      <c r="K1044" s="14">
        <v>6.0465999999999999E-2</v>
      </c>
      <c r="L1044" s="14">
        <v>7.9698000000000005E-2</v>
      </c>
      <c r="M1044" s="16">
        <v>5484.9166660000001</v>
      </c>
      <c r="N1044" s="17">
        <f t="shared" si="229"/>
        <v>437.13688844686806</v>
      </c>
      <c r="O1044" s="16">
        <f t="shared" si="230"/>
        <v>331.65097112635601</v>
      </c>
      <c r="P1044" s="14">
        <v>3.5584540754479213E-2</v>
      </c>
      <c r="Q1044" s="15">
        <v>6.8449999999999997E-2</v>
      </c>
      <c r="R1044" s="13">
        <v>5985.9166660000001</v>
      </c>
      <c r="S1044" s="17">
        <f t="shared" si="231"/>
        <v>409.73599578770001</v>
      </c>
      <c r="T1044" s="16">
        <f t="shared" si="232"/>
        <v>213.00609555419334</v>
      </c>
      <c r="U1044" s="14">
        <v>5.0659306166005905E-2</v>
      </c>
      <c r="V1044" s="15">
        <v>2.1737978288144829E-2</v>
      </c>
      <c r="W1044" s="13">
        <v>5167.8372222222215</v>
      </c>
      <c r="X1044" s="17">
        <f t="shared" si="233"/>
        <v>112.33833333333334</v>
      </c>
      <c r="Y1044" s="16">
        <f t="shared" si="234"/>
        <v>261.79904805663699</v>
      </c>
      <c r="Z1044" s="44">
        <v>0.9</v>
      </c>
      <c r="AA1044" s="15">
        <v>0.90650883798098381</v>
      </c>
      <c r="AB1044" s="13">
        <v>3134.2000000000003</v>
      </c>
      <c r="AC1044" s="16">
        <f t="shared" si="235"/>
        <v>2841.18</v>
      </c>
      <c r="AD1044" s="16">
        <f t="shared" si="236"/>
        <v>2820.78</v>
      </c>
      <c r="AE1044" s="14">
        <v>4.7500000000000001E-2</v>
      </c>
      <c r="AF1044" s="14">
        <v>0</v>
      </c>
      <c r="AG1044" s="22">
        <v>50</v>
      </c>
      <c r="AH1044" s="17">
        <f t="shared" si="237"/>
        <v>0</v>
      </c>
      <c r="AI1044" s="17">
        <f t="shared" si="238"/>
        <v>2.375</v>
      </c>
      <c r="AJ1044" s="14">
        <v>1</v>
      </c>
      <c r="AK1044" s="15">
        <v>0</v>
      </c>
      <c r="AL1044" s="21">
        <v>34.421307166666665</v>
      </c>
      <c r="AM1044" s="16">
        <f t="shared" si="239"/>
        <v>0</v>
      </c>
      <c r="AN1044" s="16">
        <f t="shared" si="240"/>
        <v>34.421307166666665</v>
      </c>
      <c r="AQ1044" s="14">
        <v>0.89883510190682037</v>
      </c>
      <c r="AR1044" s="15">
        <v>0.89999974759101431</v>
      </c>
      <c r="AS1044" s="21">
        <v>4842.2294444444442</v>
      </c>
      <c r="AT1044" s="31">
        <v>1.001295727861232</v>
      </c>
      <c r="AU1044" s="21">
        <f t="shared" si="225"/>
        <v>4358.0052777777773</v>
      </c>
      <c r="AV1044" s="21">
        <f t="shared" si="226"/>
        <v>4352.3657961534282</v>
      </c>
      <c r="AW1044" s="15">
        <f t="shared" si="227"/>
        <v>1.1646456841939434E-3</v>
      </c>
    </row>
    <row r="1045" spans="1:49" x14ac:dyDescent="0.25">
      <c r="A1045" t="str">
        <f t="shared" si="241"/>
        <v>46266ColombiaC.H. Robinson Worldwide Inc.C.H. Robinson Worldwide, Inc.</v>
      </c>
      <c r="B1045" t="str">
        <f t="shared" si="228"/>
        <v>46266ColombiaC.H. Robinson Worldwide, Inc.</v>
      </c>
      <c r="C1045" s="11">
        <v>46266</v>
      </c>
      <c r="D1045" s="12" t="s">
        <v>18</v>
      </c>
      <c r="E1045" s="12" t="s">
        <v>227</v>
      </c>
      <c r="F1045" s="12" t="s">
        <v>71</v>
      </c>
      <c r="G1045" s="12" t="s">
        <v>72</v>
      </c>
      <c r="H1045" s="35" t="s">
        <v>32</v>
      </c>
      <c r="I1045" s="35" t="s">
        <v>33</v>
      </c>
      <c r="J1045" s="12">
        <v>1844.14</v>
      </c>
      <c r="K1045" s="14">
        <v>0.11319732026588304</v>
      </c>
      <c r="L1045" s="14">
        <v>0.14061000000000001</v>
      </c>
      <c r="M1045" s="16">
        <v>5353.75</v>
      </c>
      <c r="N1045" s="17">
        <f t="shared" si="229"/>
        <v>752.79078750000008</v>
      </c>
      <c r="O1045" s="16">
        <f t="shared" si="230"/>
        <v>606.03015337347131</v>
      </c>
      <c r="P1045" s="14">
        <v>5.5180027173913043E-2</v>
      </c>
      <c r="Q1045" s="15">
        <v>6.7881999999999998E-2</v>
      </c>
      <c r="R1045" s="13">
        <v>5383.25</v>
      </c>
      <c r="S1045" s="17">
        <f t="shared" si="231"/>
        <v>365.42577649999998</v>
      </c>
      <c r="T1045" s="16">
        <f t="shared" si="232"/>
        <v>297.0478812839674</v>
      </c>
      <c r="U1045" s="14">
        <v>0</v>
      </c>
      <c r="V1045" s="15">
        <v>0.14014787674868512</v>
      </c>
      <c r="W1045" s="13">
        <v>4537.6752777777783</v>
      </c>
      <c r="X1045" s="17">
        <f t="shared" si="233"/>
        <v>635.94555555555553</v>
      </c>
      <c r="Y1045" s="16">
        <f t="shared" si="234"/>
        <v>0</v>
      </c>
      <c r="Z1045" s="44">
        <v>0.88</v>
      </c>
      <c r="AA1045" s="15">
        <v>1.189828321060223</v>
      </c>
      <c r="AB1045" s="13">
        <v>1844.14</v>
      </c>
      <c r="AC1045" s="16">
        <f t="shared" si="235"/>
        <v>2194.2099999999996</v>
      </c>
      <c r="AD1045" s="16">
        <f t="shared" si="236"/>
        <v>1622.8432</v>
      </c>
      <c r="AE1045" s="14">
        <v>7.4899999999999994E-2</v>
      </c>
      <c r="AF1045" s="14">
        <v>0</v>
      </c>
      <c r="AG1045" s="22">
        <v>45</v>
      </c>
      <c r="AH1045" s="17">
        <f t="shared" si="237"/>
        <v>0</v>
      </c>
      <c r="AI1045" s="17">
        <f t="shared" si="238"/>
        <v>3.3704999999999998</v>
      </c>
      <c r="AJ1045" s="14">
        <v>1</v>
      </c>
      <c r="AK1045" s="15">
        <v>0</v>
      </c>
      <c r="AL1045" s="21">
        <v>33.132571000000006</v>
      </c>
      <c r="AM1045" s="16">
        <f t="shared" si="239"/>
        <v>0</v>
      </c>
      <c r="AN1045" s="16">
        <f t="shared" si="240"/>
        <v>33.132571000000006</v>
      </c>
      <c r="AQ1045" s="14">
        <v>0.76453074423654166</v>
      </c>
      <c r="AR1045" s="15">
        <v>0.6790273288335722</v>
      </c>
      <c r="AS1045" s="21">
        <v>3901.7297222222223</v>
      </c>
      <c r="AT1045" s="31">
        <v>0.88816222755259766</v>
      </c>
      <c r="AU1045" s="21">
        <f t="shared" si="225"/>
        <v>2649.3811111111113</v>
      </c>
      <c r="AV1045" s="21">
        <f t="shared" si="226"/>
        <v>2982.9923283403905</v>
      </c>
      <c r="AW1045" s="15">
        <f t="shared" si="227"/>
        <v>-8.5503415402969463E-2</v>
      </c>
    </row>
    <row r="1046" spans="1:49" x14ac:dyDescent="0.25">
      <c r="A1046" t="str">
        <f t="shared" si="241"/>
        <v>46266ColombiaCapital OneCapital One</v>
      </c>
      <c r="B1046" t="str">
        <f t="shared" si="228"/>
        <v>46266ColombiaCapital One</v>
      </c>
      <c r="C1046" s="11">
        <v>46266</v>
      </c>
      <c r="D1046" s="12" t="s">
        <v>18</v>
      </c>
      <c r="E1046" s="12" t="s">
        <v>227</v>
      </c>
      <c r="F1046" s="12" t="s">
        <v>73</v>
      </c>
      <c r="G1046" s="12" t="s">
        <v>73</v>
      </c>
      <c r="H1046" s="35" t="s">
        <v>32</v>
      </c>
      <c r="I1046" s="35" t="s">
        <v>33</v>
      </c>
      <c r="J1046" s="12">
        <v>43891.013098200012</v>
      </c>
      <c r="K1046" s="14">
        <v>0.14403106973044202</v>
      </c>
      <c r="L1046" s="14">
        <v>0.14311399999999999</v>
      </c>
      <c r="M1046" s="16">
        <v>85962.449993999995</v>
      </c>
      <c r="N1046" s="17">
        <f t="shared" si="229"/>
        <v>12302.430068441314</v>
      </c>
      <c r="O1046" s="16">
        <f t="shared" si="230"/>
        <v>12381.263629285449</v>
      </c>
      <c r="P1046" s="14">
        <v>4.3929314595538574E-2</v>
      </c>
      <c r="Q1046" s="15">
        <v>6.7297999999999997E-2</v>
      </c>
      <c r="R1046" s="13">
        <v>88384.449993999995</v>
      </c>
      <c r="S1046" s="17">
        <f t="shared" si="231"/>
        <v>5948.0967156962115</v>
      </c>
      <c r="T1046" s="16">
        <f t="shared" si="232"/>
        <v>3882.6683091400732</v>
      </c>
      <c r="U1046" s="14">
        <v>8.9468339522809484E-2</v>
      </c>
      <c r="V1046" s="15">
        <v>8.7794637664458844E-2</v>
      </c>
      <c r="W1046" s="13">
        <v>73413.440277777772</v>
      </c>
      <c r="X1046" s="17">
        <f t="shared" si="233"/>
        <v>6445.3063888888883</v>
      </c>
      <c r="Y1046" s="16">
        <f t="shared" si="234"/>
        <v>6568.1786003097186</v>
      </c>
      <c r="Z1046" s="44">
        <v>0.79349999999999998</v>
      </c>
      <c r="AA1046" s="15">
        <v>0.80514887424070991</v>
      </c>
      <c r="AB1046" s="13">
        <v>43891.013098200012</v>
      </c>
      <c r="AC1046" s="16">
        <f t="shared" si="235"/>
        <v>35338.799785299991</v>
      </c>
      <c r="AD1046" s="16">
        <f t="shared" si="236"/>
        <v>34827.518893421708</v>
      </c>
      <c r="AE1046" s="14">
        <v>0.1094</v>
      </c>
      <c r="AF1046" s="14">
        <v>6.3567362427999999E-2</v>
      </c>
      <c r="AG1046" s="22">
        <v>1054</v>
      </c>
      <c r="AH1046" s="17">
        <f t="shared" si="237"/>
        <v>66.999999999111992</v>
      </c>
      <c r="AI1046" s="17">
        <f t="shared" si="238"/>
        <v>115.30759999999999</v>
      </c>
      <c r="AJ1046" s="14">
        <v>1</v>
      </c>
      <c r="AK1046" s="15">
        <v>0</v>
      </c>
      <c r="AL1046" s="21">
        <v>562.16784579367345</v>
      </c>
      <c r="AM1046" s="16">
        <f t="shared" si="239"/>
        <v>0</v>
      </c>
      <c r="AN1046" s="16">
        <f t="shared" si="240"/>
        <v>562.16784579367345</v>
      </c>
      <c r="AQ1046" s="14">
        <v>0.74975102127712812</v>
      </c>
      <c r="AR1046" s="15">
        <v>0.75293350089153299</v>
      </c>
      <c r="AS1046" s="21">
        <v>62059.144444444442</v>
      </c>
      <c r="AT1046" s="31">
        <v>1.0042447152775915</v>
      </c>
      <c r="AU1046" s="21">
        <f t="shared" si="225"/>
        <v>46726.408888888887</v>
      </c>
      <c r="AV1046" s="21">
        <f t="shared" si="226"/>
        <v>46528.906926807031</v>
      </c>
      <c r="AW1046" s="15">
        <f t="shared" si="227"/>
        <v>3.1824796144048761E-3</v>
      </c>
    </row>
    <row r="1047" spans="1:49" x14ac:dyDescent="0.25">
      <c r="A1047" t="str">
        <f t="shared" si="241"/>
        <v>46266ColombiaCemexCemex Colombia</v>
      </c>
      <c r="B1047" t="str">
        <f t="shared" si="228"/>
        <v>46266ColombiaCemex Colombia</v>
      </c>
      <c r="C1047" s="11">
        <v>46266</v>
      </c>
      <c r="D1047" s="12" t="s">
        <v>18</v>
      </c>
      <c r="E1047" s="12" t="s">
        <v>227</v>
      </c>
      <c r="F1047" s="12" t="s">
        <v>74</v>
      </c>
      <c r="G1047" s="12" t="s">
        <v>75</v>
      </c>
      <c r="H1047" s="35" t="s">
        <v>36</v>
      </c>
      <c r="I1047" s="35" t="s">
        <v>37</v>
      </c>
      <c r="J1047" s="12">
        <v>0</v>
      </c>
      <c r="K1047" s="14">
        <v>9.3331850821158524E-2</v>
      </c>
      <c r="L1047" s="14">
        <v>8.3764000000000005E-2</v>
      </c>
      <c r="M1047" s="16">
        <v>32160.466660999999</v>
      </c>
      <c r="N1047" s="17">
        <f t="shared" si="229"/>
        <v>2693.8893293920041</v>
      </c>
      <c r="O1047" s="16">
        <f t="shared" si="230"/>
        <v>3001.595876743294</v>
      </c>
      <c r="P1047" s="14">
        <v>9.0000000000000011E-3</v>
      </c>
      <c r="Q1047" s="15">
        <v>1.3252999999999999E-2</v>
      </c>
      <c r="R1047" s="13">
        <v>35629.716660999999</v>
      </c>
      <c r="S1047" s="17">
        <f t="shared" si="231"/>
        <v>472.20063490823293</v>
      </c>
      <c r="T1047" s="16">
        <f t="shared" si="232"/>
        <v>320.667449949</v>
      </c>
      <c r="U1047" s="14">
        <v>0</v>
      </c>
      <c r="V1047" s="15">
        <v>0</v>
      </c>
      <c r="W1047" s="13">
        <v>34093.679444444446</v>
      </c>
      <c r="X1047" s="17">
        <f t="shared" si="233"/>
        <v>0</v>
      </c>
      <c r="Y1047" s="16">
        <f t="shared" si="234"/>
        <v>0</v>
      </c>
      <c r="Z1047" s="44">
        <v>0.98</v>
      </c>
      <c r="AA1047" s="15">
        <v>0</v>
      </c>
      <c r="AB1047" s="13">
        <v>0</v>
      </c>
      <c r="AC1047" s="16">
        <f t="shared" si="235"/>
        <v>0</v>
      </c>
      <c r="AD1047" s="16">
        <f t="shared" si="236"/>
        <v>0</v>
      </c>
      <c r="AE1047" s="14">
        <v>1.2E-2</v>
      </c>
      <c r="AF1047" s="14">
        <v>3.1161473087E-2</v>
      </c>
      <c r="AG1047" s="22">
        <v>353</v>
      </c>
      <c r="AH1047" s="17">
        <f t="shared" si="237"/>
        <v>10.999999999710999</v>
      </c>
      <c r="AI1047" s="17">
        <f t="shared" si="238"/>
        <v>4.2359999999999998</v>
      </c>
      <c r="AJ1047" s="14">
        <v>1</v>
      </c>
      <c r="AK1047" s="15">
        <v>0</v>
      </c>
      <c r="AL1047" s="21">
        <v>107.31019324749417</v>
      </c>
      <c r="AM1047" s="16">
        <f t="shared" si="239"/>
        <v>0</v>
      </c>
      <c r="AN1047" s="16">
        <f t="shared" si="240"/>
        <v>107.31019324749417</v>
      </c>
      <c r="AQ1047" s="14">
        <v>0.95</v>
      </c>
      <c r="AR1047" s="15">
        <v>0.8811215798203943</v>
      </c>
      <c r="AS1047" s="21">
        <v>28817.565555555557</v>
      </c>
      <c r="AT1047" s="31">
        <v>0.92749639981094145</v>
      </c>
      <c r="AU1047" s="21">
        <f t="shared" si="225"/>
        <v>25391.77888888889</v>
      </c>
      <c r="AV1047" s="21">
        <f t="shared" si="226"/>
        <v>27376.687277777779</v>
      </c>
      <c r="AW1047" s="15">
        <f t="shared" si="227"/>
        <v>-6.8878420179605659E-2</v>
      </c>
    </row>
    <row r="1048" spans="1:49" x14ac:dyDescent="0.25">
      <c r="A1048" t="str">
        <f t="shared" si="241"/>
        <v>46266PeruCentene CorporationCentene</v>
      </c>
      <c r="B1048" t="str">
        <f t="shared" si="228"/>
        <v>46266PeruCentene</v>
      </c>
      <c r="C1048" s="11">
        <v>46266</v>
      </c>
      <c r="D1048" s="12" t="s">
        <v>39</v>
      </c>
      <c r="E1048" s="12" t="s">
        <v>227</v>
      </c>
      <c r="F1048" s="12" t="s">
        <v>76</v>
      </c>
      <c r="G1048" s="12" t="s">
        <v>77</v>
      </c>
      <c r="H1048" s="35" t="s">
        <v>41</v>
      </c>
      <c r="I1048" s="35" t="s">
        <v>42</v>
      </c>
      <c r="J1048" s="12">
        <v>18443.689014599993</v>
      </c>
      <c r="K1048" s="14">
        <v>0.19215099999999999</v>
      </c>
      <c r="L1048" s="14">
        <v>0.25351299999999999</v>
      </c>
      <c r="M1048" s="16">
        <v>42382.932219000002</v>
      </c>
      <c r="N1048" s="17">
        <f t="shared" si="229"/>
        <v>10744.624295635347</v>
      </c>
      <c r="O1048" s="16">
        <f t="shared" si="230"/>
        <v>8143.9228088130685</v>
      </c>
      <c r="P1048" s="14">
        <v>7.8749999999999987E-2</v>
      </c>
      <c r="Q1048" s="15">
        <v>0.115686</v>
      </c>
      <c r="R1048" s="13">
        <v>44945.177774999996</v>
      </c>
      <c r="S1048" s="17">
        <f t="shared" si="231"/>
        <v>5199.5278360786497</v>
      </c>
      <c r="T1048" s="16">
        <f t="shared" si="232"/>
        <v>3539.4327497812492</v>
      </c>
      <c r="U1048" s="14">
        <v>0.13525309592068852</v>
      </c>
      <c r="V1048" s="15">
        <v>0.1295288452394508</v>
      </c>
      <c r="W1048" s="13">
        <v>34955.493611111116</v>
      </c>
      <c r="X1048" s="17">
        <f t="shared" si="233"/>
        <v>4527.7447222222227</v>
      </c>
      <c r="Y1048" s="16">
        <f t="shared" si="234"/>
        <v>4727.8387303386262</v>
      </c>
      <c r="Z1048" s="44">
        <v>0.81499999999999995</v>
      </c>
      <c r="AA1048" s="15">
        <v>0.73650341446047241</v>
      </c>
      <c r="AB1048" s="13">
        <v>18443.689014599993</v>
      </c>
      <c r="AC1048" s="16">
        <f t="shared" si="235"/>
        <v>13583.839934500002</v>
      </c>
      <c r="AD1048" s="16">
        <f t="shared" si="236"/>
        <v>15031.606546898993</v>
      </c>
      <c r="AE1048" s="14">
        <v>6.5000000000000002E-2</v>
      </c>
      <c r="AF1048" s="14">
        <v>6.9444444443999997E-2</v>
      </c>
      <c r="AG1048" s="22">
        <v>1008</v>
      </c>
      <c r="AH1048" s="17">
        <f t="shared" si="237"/>
        <v>69.999999999552003</v>
      </c>
      <c r="AI1048" s="17">
        <f t="shared" si="238"/>
        <v>65.52</v>
      </c>
      <c r="AJ1048" s="14">
        <v>1</v>
      </c>
      <c r="AK1048" s="15">
        <v>0</v>
      </c>
      <c r="AL1048" s="21">
        <v>671.50331672303992</v>
      </c>
      <c r="AM1048" s="16">
        <f t="shared" si="239"/>
        <v>0</v>
      </c>
      <c r="AN1048" s="16">
        <f t="shared" si="240"/>
        <v>671.50331672303992</v>
      </c>
      <c r="AQ1048" s="14">
        <v>0.55481919128551449</v>
      </c>
      <c r="AR1048" s="15">
        <v>0.51239805814677786</v>
      </c>
      <c r="AS1048" s="21">
        <v>30427.748888888891</v>
      </c>
      <c r="AT1048" s="31">
        <v>0.92354061682609245</v>
      </c>
      <c r="AU1048" s="21">
        <f t="shared" si="225"/>
        <v>15591.119444444445</v>
      </c>
      <c r="AV1048" s="21">
        <f t="shared" si="226"/>
        <v>16881.899031172048</v>
      </c>
      <c r="AW1048" s="15">
        <f t="shared" si="227"/>
        <v>-4.2421133138736633E-2</v>
      </c>
    </row>
    <row r="1049" spans="1:49" x14ac:dyDescent="0.25">
      <c r="A1049" t="str">
        <f t="shared" si="241"/>
        <v>46266PeruChowNowChowNow</v>
      </c>
      <c r="B1049" t="str">
        <f t="shared" si="228"/>
        <v>46266PeruChowNow</v>
      </c>
      <c r="C1049" s="11">
        <v>46266</v>
      </c>
      <c r="D1049" s="12" t="s">
        <v>39</v>
      </c>
      <c r="E1049" s="12" t="s">
        <v>227</v>
      </c>
      <c r="F1049" s="12" t="s">
        <v>78</v>
      </c>
      <c r="G1049" s="12" t="s">
        <v>78</v>
      </c>
      <c r="H1049" s="35" t="s">
        <v>41</v>
      </c>
      <c r="I1049" s="35" t="s">
        <v>42</v>
      </c>
      <c r="J1049" s="12">
        <v>0</v>
      </c>
      <c r="K1049" s="14">
        <v>0.16015599999999999</v>
      </c>
      <c r="L1049" s="14">
        <v>0.17943000000000001</v>
      </c>
      <c r="M1049" s="16">
        <v>1646.5</v>
      </c>
      <c r="N1049" s="17">
        <f t="shared" si="229"/>
        <v>295.43149499999998</v>
      </c>
      <c r="O1049" s="16">
        <f t="shared" si="230"/>
        <v>263.69685399999997</v>
      </c>
      <c r="P1049" s="14">
        <v>7.7579999999999996E-2</v>
      </c>
      <c r="Q1049" s="15">
        <v>7.9511999999999999E-2</v>
      </c>
      <c r="R1049" s="13">
        <v>1780.75</v>
      </c>
      <c r="S1049" s="17">
        <f t="shared" si="231"/>
        <v>141.59099399999999</v>
      </c>
      <c r="T1049" s="16">
        <f t="shared" si="232"/>
        <v>138.15058500000001</v>
      </c>
      <c r="U1049" s="14">
        <v>0</v>
      </c>
      <c r="V1049" s="15">
        <v>0</v>
      </c>
      <c r="W1049" s="13">
        <v>1507.0266666666666</v>
      </c>
      <c r="X1049" s="17">
        <f t="shared" si="233"/>
        <v>0</v>
      </c>
      <c r="Y1049" s="16">
        <f t="shared" si="234"/>
        <v>0</v>
      </c>
      <c r="Z1049" s="44">
        <v>0.93054375246340004</v>
      </c>
      <c r="AA1049" s="15">
        <v>0</v>
      </c>
      <c r="AB1049" s="13">
        <v>0</v>
      </c>
      <c r="AC1049" s="16">
        <f t="shared" si="235"/>
        <v>0</v>
      </c>
      <c r="AD1049" s="16">
        <f t="shared" si="236"/>
        <v>0</v>
      </c>
      <c r="AE1049" s="14">
        <v>7.2300000000000003E-2</v>
      </c>
      <c r="AF1049" s="14">
        <v>0.15789473684200001</v>
      </c>
      <c r="AG1049" s="22">
        <v>19</v>
      </c>
      <c r="AH1049" s="17">
        <f t="shared" si="237"/>
        <v>2.9999999999980003</v>
      </c>
      <c r="AI1049" s="17">
        <f t="shared" si="238"/>
        <v>1.3737000000000001</v>
      </c>
      <c r="AJ1049" s="14">
        <v>1</v>
      </c>
      <c r="AK1049" s="15">
        <v>0</v>
      </c>
      <c r="AL1049" s="21">
        <v>14.319284166666666</v>
      </c>
      <c r="AM1049" s="16">
        <f t="shared" si="239"/>
        <v>0</v>
      </c>
      <c r="AN1049" s="16">
        <f t="shared" si="240"/>
        <v>14.319284166666666</v>
      </c>
      <c r="AQ1049" s="14">
        <v>0.95</v>
      </c>
      <c r="AR1049" s="15">
        <v>0.94571957775951743</v>
      </c>
      <c r="AS1049" s="21">
        <v>1407.6233333333332</v>
      </c>
      <c r="AT1049" s="31">
        <v>0.99549429237843945</v>
      </c>
      <c r="AU1049" s="21">
        <f t="shared" si="225"/>
        <v>1331.2169444444444</v>
      </c>
      <c r="AV1049" s="21">
        <f t="shared" si="226"/>
        <v>1337.2421666666664</v>
      </c>
      <c r="AW1049" s="15">
        <f t="shared" si="227"/>
        <v>-4.2804222404825287E-3</v>
      </c>
    </row>
    <row r="1050" spans="1:49" x14ac:dyDescent="0.25">
      <c r="A1050" t="str">
        <f t="shared" si="241"/>
        <v>46266ColombiaCitigroup Inc.Citigroup Inc.</v>
      </c>
      <c r="B1050" t="str">
        <f t="shared" si="228"/>
        <v>46266ColombiaCitigroup Inc.</v>
      </c>
      <c r="C1050" s="11">
        <v>46266</v>
      </c>
      <c r="D1050" s="12" t="s">
        <v>18</v>
      </c>
      <c r="E1050" s="12" t="s">
        <v>227</v>
      </c>
      <c r="F1050" s="12" t="s">
        <v>79</v>
      </c>
      <c r="G1050" s="12" t="s">
        <v>79</v>
      </c>
      <c r="H1050" s="35" t="s">
        <v>25</v>
      </c>
      <c r="I1050" s="35" t="s">
        <v>26</v>
      </c>
      <c r="J1050" s="12">
        <v>2598.8900000000003</v>
      </c>
      <c r="K1050" s="14">
        <v>0.1379068030826846</v>
      </c>
      <c r="L1050" s="14">
        <v>0.129555</v>
      </c>
      <c r="M1050" s="16">
        <v>4656.0666629999996</v>
      </c>
      <c r="N1050" s="17">
        <f t="shared" si="229"/>
        <v>603.21671652496491</v>
      </c>
      <c r="O1050" s="16">
        <f t="shared" si="230"/>
        <v>642.10326843419341</v>
      </c>
      <c r="P1050" s="14">
        <v>2.267352742991623E-2</v>
      </c>
      <c r="Q1050" s="15">
        <v>6.8068000000000004E-2</v>
      </c>
      <c r="R1050" s="13">
        <v>4798.0666629999996</v>
      </c>
      <c r="S1050" s="17">
        <f t="shared" si="231"/>
        <v>326.59480161708399</v>
      </c>
      <c r="T1050" s="16">
        <f t="shared" si="232"/>
        <v>108.78909609409712</v>
      </c>
      <c r="U1050" s="14">
        <v>0.06</v>
      </c>
      <c r="V1050" s="15">
        <v>4.2148147138469365E-2</v>
      </c>
      <c r="W1050" s="13">
        <v>6113.666666666667</v>
      </c>
      <c r="X1050" s="17">
        <f t="shared" si="233"/>
        <v>257.67972222222221</v>
      </c>
      <c r="Y1050" s="16">
        <f t="shared" si="234"/>
        <v>366.82</v>
      </c>
      <c r="Z1050" s="44">
        <v>0.75</v>
      </c>
      <c r="AA1050" s="15">
        <v>0.69991804193328677</v>
      </c>
      <c r="AB1050" s="13">
        <v>2598.8900000000003</v>
      </c>
      <c r="AC1050" s="16">
        <f t="shared" si="235"/>
        <v>1819.01</v>
      </c>
      <c r="AD1050" s="16">
        <f t="shared" si="236"/>
        <v>1949.1675000000002</v>
      </c>
      <c r="AE1050" s="14">
        <v>4.7300000000000002E-2</v>
      </c>
      <c r="AF1050" s="14">
        <v>1.4705882352E-2</v>
      </c>
      <c r="AG1050" s="22">
        <v>68</v>
      </c>
      <c r="AH1050" s="17">
        <f t="shared" si="237"/>
        <v>0.99999999993599997</v>
      </c>
      <c r="AI1050" s="17">
        <f t="shared" si="238"/>
        <v>3.2164000000000001</v>
      </c>
      <c r="AJ1050" s="14">
        <v>1</v>
      </c>
      <c r="AK1050" s="15">
        <v>0</v>
      </c>
      <c r="AL1050" s="21">
        <v>26.179543583333331</v>
      </c>
      <c r="AM1050" s="16">
        <f t="shared" si="239"/>
        <v>0</v>
      </c>
      <c r="AN1050" s="16">
        <f t="shared" si="240"/>
        <v>26.179543583333331</v>
      </c>
      <c r="AQ1050" s="14">
        <v>0.78383080064859778</v>
      </c>
      <c r="AR1050" s="15">
        <v>0.68138552221461102</v>
      </c>
      <c r="AS1050" s="21">
        <v>5855.9869444444448</v>
      </c>
      <c r="AT1050" s="31">
        <v>0.86930179529916896</v>
      </c>
      <c r="AU1050" s="21">
        <f t="shared" si="225"/>
        <v>3990.1847222222223</v>
      </c>
      <c r="AV1050" s="21">
        <f t="shared" si="226"/>
        <v>4590.1029352516252</v>
      </c>
      <c r="AW1050" s="15">
        <f t="shared" si="227"/>
        <v>-0.10244527843398676</v>
      </c>
    </row>
    <row r="1051" spans="1:49" x14ac:dyDescent="0.25">
      <c r="A1051" t="str">
        <f t="shared" si="241"/>
        <v>46266ColombiaDavibank CFCDavibank CFC</v>
      </c>
      <c r="B1051" t="str">
        <f t="shared" si="228"/>
        <v>46266ColombiaDavibank CFC</v>
      </c>
      <c r="C1051" s="11">
        <v>46266</v>
      </c>
      <c r="D1051" s="12" t="s">
        <v>18</v>
      </c>
      <c r="E1051" s="12" t="s">
        <v>227</v>
      </c>
      <c r="F1051" s="12" t="s">
        <v>249</v>
      </c>
      <c r="G1051" s="12" t="s">
        <v>249</v>
      </c>
      <c r="H1051" s="35"/>
      <c r="I1051" s="35"/>
      <c r="J1051" s="12">
        <v>8519.6400000000012</v>
      </c>
      <c r="K1051" s="14">
        <v>0.19129564953229425</v>
      </c>
      <c r="L1051" s="14">
        <v>0.122404</v>
      </c>
      <c r="M1051" s="16">
        <v>31993.249994000002</v>
      </c>
      <c r="N1051" s="17">
        <f t="shared" si="229"/>
        <v>3916.1017722655761</v>
      </c>
      <c r="O1051" s="16">
        <f t="shared" si="230"/>
        <v>6120.1695382512989</v>
      </c>
      <c r="P1051" s="14">
        <v>2.8670707864592273E-2</v>
      </c>
      <c r="Q1051" s="15">
        <v>6.7085000000000006E-2</v>
      </c>
      <c r="R1051" s="13">
        <v>34340.249993999998</v>
      </c>
      <c r="S1051" s="17">
        <f t="shared" si="231"/>
        <v>2303.7156708474899</v>
      </c>
      <c r="T1051" s="16">
        <f t="shared" si="232"/>
        <v>984.55927557504049</v>
      </c>
      <c r="U1051" s="14">
        <v>6.8672610997207117E-2</v>
      </c>
      <c r="V1051" s="15">
        <v>6.0880642429620033E-2</v>
      </c>
      <c r="W1051" s="13">
        <v>29468.165277777778</v>
      </c>
      <c r="X1051" s="17">
        <f t="shared" si="233"/>
        <v>1794.0408333333337</v>
      </c>
      <c r="Y1051" s="16">
        <f t="shared" si="234"/>
        <v>2023.6558509222391</v>
      </c>
      <c r="Z1051" s="44">
        <v>0.96</v>
      </c>
      <c r="AA1051" s="15">
        <v>0.93070992507144013</v>
      </c>
      <c r="AB1051" s="13">
        <v>8519.6400000000012</v>
      </c>
      <c r="AC1051" s="16">
        <f t="shared" si="235"/>
        <v>7929.3135060356453</v>
      </c>
      <c r="AD1051" s="16">
        <f t="shared" si="236"/>
        <v>8178.8544000000011</v>
      </c>
      <c r="AE1051" s="14">
        <v>7.3300000000000004E-2</v>
      </c>
      <c r="AF1051" s="14">
        <v>2.8213166144000001E-2</v>
      </c>
      <c r="AG1051" s="22">
        <v>319</v>
      </c>
      <c r="AH1051" s="17">
        <f t="shared" si="237"/>
        <v>8.9999999999359996</v>
      </c>
      <c r="AI1051" s="17">
        <f t="shared" si="238"/>
        <v>23.3827</v>
      </c>
      <c r="AJ1051" s="14">
        <v>1</v>
      </c>
      <c r="AK1051" s="15">
        <v>0</v>
      </c>
      <c r="AL1051" s="21">
        <v>93.035782751722493</v>
      </c>
      <c r="AM1051" s="16">
        <f t="shared" si="239"/>
        <v>0</v>
      </c>
      <c r="AN1051" s="16">
        <f t="shared" si="240"/>
        <v>93.035782751722493</v>
      </c>
      <c r="AQ1051" s="14">
        <v>0.67116770230543565</v>
      </c>
      <c r="AR1051" s="15">
        <v>0.70140818533758198</v>
      </c>
      <c r="AS1051" s="21">
        <v>25977.581944444442</v>
      </c>
      <c r="AT1051" s="31">
        <v>1.0450565230243818</v>
      </c>
      <c r="AU1051" s="21">
        <f t="shared" si="225"/>
        <v>18220.88861111111</v>
      </c>
      <c r="AV1051" s="21">
        <f t="shared" si="226"/>
        <v>17435.313985103949</v>
      </c>
      <c r="AW1051" s="15">
        <f t="shared" si="227"/>
        <v>3.0240483032146326E-2</v>
      </c>
    </row>
    <row r="1052" spans="1:49" x14ac:dyDescent="0.25">
      <c r="A1052" t="str">
        <f t="shared" si="241"/>
        <v>46266ColombiaColsubsidioColsubsidio</v>
      </c>
      <c r="B1052" t="str">
        <f t="shared" si="228"/>
        <v>46266ColombiaColsubsidio</v>
      </c>
      <c r="C1052" s="11">
        <v>46266</v>
      </c>
      <c r="D1052" s="12" t="s">
        <v>18</v>
      </c>
      <c r="E1052" s="12" t="s">
        <v>227</v>
      </c>
      <c r="F1052" s="12" t="s">
        <v>82</v>
      </c>
      <c r="G1052" s="12" t="s">
        <v>82</v>
      </c>
      <c r="H1052" s="35" t="s">
        <v>36</v>
      </c>
      <c r="I1052" s="35" t="s">
        <v>37</v>
      </c>
      <c r="J1052" s="12">
        <v>251.67999999999995</v>
      </c>
      <c r="K1052" s="14">
        <v>0.1464</v>
      </c>
      <c r="L1052" s="14">
        <v>9.8982000000000001E-2</v>
      </c>
      <c r="M1052" s="16">
        <v>426</v>
      </c>
      <c r="N1052" s="17">
        <f t="shared" si="229"/>
        <v>42.166331999999997</v>
      </c>
      <c r="O1052" s="16">
        <f t="shared" si="230"/>
        <v>62.366399999999999</v>
      </c>
      <c r="P1052" s="14">
        <v>1.0499443000371336E-2</v>
      </c>
      <c r="Q1052" s="15">
        <v>2.5080999999999999E-2</v>
      </c>
      <c r="R1052" s="13">
        <v>476</v>
      </c>
      <c r="S1052" s="17">
        <f t="shared" si="231"/>
        <v>11.938556</v>
      </c>
      <c r="T1052" s="16">
        <f t="shared" si="232"/>
        <v>4.9977348681767557</v>
      </c>
      <c r="U1052" s="14">
        <v>4.17211980953901E-2</v>
      </c>
      <c r="V1052" s="15">
        <v>5.5377980652049651E-2</v>
      </c>
      <c r="W1052" s="13">
        <v>412.10222222222228</v>
      </c>
      <c r="X1052" s="17">
        <f t="shared" si="233"/>
        <v>22.82138888888889</v>
      </c>
      <c r="Y1052" s="16">
        <f t="shared" si="234"/>
        <v>17.193398448883809</v>
      </c>
      <c r="Z1052" s="44">
        <v>0.62</v>
      </c>
      <c r="AA1052" s="15">
        <v>0.51408645014303889</v>
      </c>
      <c r="AB1052" s="13">
        <v>251.67999999999995</v>
      </c>
      <c r="AC1052" s="16">
        <f t="shared" si="235"/>
        <v>129.38527777199999</v>
      </c>
      <c r="AD1052" s="16">
        <f t="shared" si="236"/>
        <v>156.04159999999996</v>
      </c>
      <c r="AE1052" s="14">
        <v>5.7299999999999997E-2</v>
      </c>
      <c r="AF1052" s="14">
        <v>0</v>
      </c>
      <c r="AG1052" s="22">
        <v>4</v>
      </c>
      <c r="AH1052" s="17">
        <f t="shared" si="237"/>
        <v>0</v>
      </c>
      <c r="AI1052" s="17">
        <f t="shared" si="238"/>
        <v>0.22919999999999999</v>
      </c>
      <c r="AJ1052" s="14">
        <v>1</v>
      </c>
      <c r="AK1052" s="15">
        <v>0</v>
      </c>
      <c r="AL1052" s="21">
        <v>15.018182819717502</v>
      </c>
      <c r="AM1052" s="16">
        <f t="shared" si="239"/>
        <v>0</v>
      </c>
      <c r="AN1052" s="16">
        <f t="shared" si="240"/>
        <v>15.018182819717502</v>
      </c>
      <c r="AQ1052" s="14">
        <v>0.38784798447415203</v>
      </c>
      <c r="AR1052" s="15">
        <v>0.3318956037954312</v>
      </c>
      <c r="AS1052" s="21">
        <v>381.45277777777778</v>
      </c>
      <c r="AT1052" s="31">
        <v>0.85573631185790078</v>
      </c>
      <c r="AU1052" s="21">
        <f t="shared" si="225"/>
        <v>126.60250000000001</v>
      </c>
      <c r="AV1052" s="21">
        <f t="shared" si="226"/>
        <v>147.94569103317772</v>
      </c>
      <c r="AW1052" s="15">
        <f t="shared" si="227"/>
        <v>-5.5952380678720826E-2</v>
      </c>
    </row>
    <row r="1053" spans="1:49" x14ac:dyDescent="0.25">
      <c r="A1053" t="str">
        <f t="shared" si="241"/>
        <v>46266ColombiaComfenalco AntioquiaComfenalco Antioquia</v>
      </c>
      <c r="B1053" t="str">
        <f t="shared" si="228"/>
        <v>46266ColombiaComfenalco Antioquia</v>
      </c>
      <c r="C1053" s="11">
        <v>46266</v>
      </c>
      <c r="D1053" s="12" t="s">
        <v>18</v>
      </c>
      <c r="E1053" s="12" t="s">
        <v>227</v>
      </c>
      <c r="F1053" s="12" t="s">
        <v>83</v>
      </c>
      <c r="G1053" s="12" t="s">
        <v>83</v>
      </c>
      <c r="H1053" s="35" t="s">
        <v>36</v>
      </c>
      <c r="I1053" s="35" t="s">
        <v>37</v>
      </c>
      <c r="J1053" s="12">
        <v>955.03358340000011</v>
      </c>
      <c r="K1053" s="14">
        <v>6.8363764718336328E-2</v>
      </c>
      <c r="L1053" s="14">
        <v>6.1781999999999997E-2</v>
      </c>
      <c r="M1053" s="16">
        <v>1614</v>
      </c>
      <c r="N1053" s="17">
        <f t="shared" si="229"/>
        <v>99.71614799999999</v>
      </c>
      <c r="O1053" s="16">
        <f t="shared" si="230"/>
        <v>110.33911625539483</v>
      </c>
      <c r="P1053" s="14">
        <v>7.0580416482055831E-3</v>
      </c>
      <c r="Q1053" s="15">
        <v>1.0147E-2</v>
      </c>
      <c r="R1053" s="13">
        <v>1783.5</v>
      </c>
      <c r="S1053" s="17">
        <f t="shared" si="231"/>
        <v>18.097174500000001</v>
      </c>
      <c r="T1053" s="16">
        <f t="shared" si="232"/>
        <v>12.588017279574657</v>
      </c>
      <c r="U1053" s="14">
        <v>0</v>
      </c>
      <c r="V1053" s="15">
        <v>0</v>
      </c>
      <c r="W1053" s="13">
        <v>1564.5527777777779</v>
      </c>
      <c r="X1053" s="17">
        <f t="shared" si="233"/>
        <v>0</v>
      </c>
      <c r="Y1053" s="16">
        <f t="shared" si="234"/>
        <v>0</v>
      </c>
      <c r="Z1053" s="44">
        <v>0.99810000000000099</v>
      </c>
      <c r="AA1053" s="15">
        <v>0.9876182654353346</v>
      </c>
      <c r="AB1053" s="13">
        <v>955.03358340000011</v>
      </c>
      <c r="AC1053" s="16">
        <f t="shared" si="235"/>
        <v>943.20861107000007</v>
      </c>
      <c r="AD1053" s="16">
        <f t="shared" si="236"/>
        <v>953.21901959154104</v>
      </c>
      <c r="AE1053" s="14">
        <v>8.0999999999999996E-3</v>
      </c>
      <c r="AF1053" s="14">
        <v>0</v>
      </c>
      <c r="AG1053" s="22">
        <v>15</v>
      </c>
      <c r="AH1053" s="17">
        <f t="shared" si="237"/>
        <v>0</v>
      </c>
      <c r="AI1053" s="17">
        <f t="shared" si="238"/>
        <v>0.1215</v>
      </c>
      <c r="AJ1053" s="14">
        <v>1</v>
      </c>
      <c r="AK1053" s="15">
        <v>0</v>
      </c>
      <c r="AL1053" s="21">
        <v>8.1822109049020515</v>
      </c>
      <c r="AM1053" s="16">
        <f t="shared" si="239"/>
        <v>0</v>
      </c>
      <c r="AN1053" s="16">
        <f t="shared" si="240"/>
        <v>8.1822109049020515</v>
      </c>
      <c r="AQ1053" s="14">
        <v>0.89686751404934939</v>
      </c>
      <c r="AR1053" s="15">
        <v>0.68405691634668342</v>
      </c>
      <c r="AS1053" s="21">
        <v>1333.6922222222222</v>
      </c>
      <c r="AT1053" s="31">
        <v>0.76271791053973192</v>
      </c>
      <c r="AU1053" s="21">
        <f t="shared" si="225"/>
        <v>912.32138888888892</v>
      </c>
      <c r="AV1053" s="21">
        <f t="shared" si="226"/>
        <v>1196.1452278513968</v>
      </c>
      <c r="AW1053" s="15">
        <f t="shared" si="227"/>
        <v>-0.21281059770266597</v>
      </c>
    </row>
    <row r="1054" spans="1:49" x14ac:dyDescent="0.25">
      <c r="A1054" t="str">
        <f t="shared" si="241"/>
        <v>46266ColombiaConcora Credit Inc.Concora Credit Inc.</v>
      </c>
      <c r="B1054" t="str">
        <f t="shared" si="228"/>
        <v>46266ColombiaConcora Credit Inc.</v>
      </c>
      <c r="C1054" s="11">
        <v>46266</v>
      </c>
      <c r="D1054" s="12" t="s">
        <v>18</v>
      </c>
      <c r="E1054" s="12" t="s">
        <v>227</v>
      </c>
      <c r="F1054" s="12" t="s">
        <v>84</v>
      </c>
      <c r="G1054" s="12" t="s">
        <v>84</v>
      </c>
      <c r="H1054" s="35" t="s">
        <v>25</v>
      </c>
      <c r="I1054" s="35" t="s">
        <v>26</v>
      </c>
      <c r="J1054" s="12">
        <v>9560.56</v>
      </c>
      <c r="K1054" s="14">
        <v>0.182842</v>
      </c>
      <c r="L1054" s="14">
        <v>0.17902599999999999</v>
      </c>
      <c r="M1054" s="16">
        <v>17205.416665000001</v>
      </c>
      <c r="N1054" s="17">
        <f t="shared" si="229"/>
        <v>3080.21692386829</v>
      </c>
      <c r="O1054" s="16">
        <f t="shared" si="230"/>
        <v>3145.8727938619304</v>
      </c>
      <c r="P1054" s="14">
        <v>5.3796426377716436E-2</v>
      </c>
      <c r="Q1054" s="15">
        <v>5.6362000000000002E-2</v>
      </c>
      <c r="R1054" s="13">
        <v>18469.416665000001</v>
      </c>
      <c r="S1054" s="17">
        <f t="shared" si="231"/>
        <v>1040.97326207273</v>
      </c>
      <c r="T1054" s="16">
        <f t="shared" si="232"/>
        <v>993.58861385804153</v>
      </c>
      <c r="U1054" s="14">
        <v>0</v>
      </c>
      <c r="V1054" s="15">
        <v>6.3988809846059674E-2</v>
      </c>
      <c r="W1054" s="13">
        <v>15188.749444444444</v>
      </c>
      <c r="X1054" s="17">
        <f t="shared" si="233"/>
        <v>971.91000000000008</v>
      </c>
      <c r="Y1054" s="16">
        <f t="shared" si="234"/>
        <v>0</v>
      </c>
      <c r="Z1054" s="44">
        <v>0.86899999999999999</v>
      </c>
      <c r="AA1054" s="15">
        <v>0.87420088363024784</v>
      </c>
      <c r="AB1054" s="13">
        <v>9560.56</v>
      </c>
      <c r="AC1054" s="16">
        <f t="shared" si="235"/>
        <v>8357.8500000000022</v>
      </c>
      <c r="AD1054" s="16">
        <f t="shared" si="236"/>
        <v>8308.1266400000004</v>
      </c>
      <c r="AE1054" s="14">
        <v>0.1174</v>
      </c>
      <c r="AF1054" s="14">
        <v>3.7383177570000002E-2</v>
      </c>
      <c r="AG1054" s="22">
        <v>214</v>
      </c>
      <c r="AH1054" s="17">
        <f t="shared" si="237"/>
        <v>7.9999999999800009</v>
      </c>
      <c r="AI1054" s="17">
        <f t="shared" si="238"/>
        <v>25.1236</v>
      </c>
      <c r="AJ1054" s="14">
        <v>1</v>
      </c>
      <c r="AK1054" s="15">
        <v>0</v>
      </c>
      <c r="AL1054" s="21">
        <v>125.47733716666666</v>
      </c>
      <c r="AM1054" s="16">
        <f t="shared" si="239"/>
        <v>0</v>
      </c>
      <c r="AN1054" s="16">
        <f t="shared" si="240"/>
        <v>125.47733716666666</v>
      </c>
      <c r="AQ1054" s="14">
        <v>0.63823190021731113</v>
      </c>
      <c r="AR1054" s="15">
        <v>0.69754046756211763</v>
      </c>
      <c r="AS1054" s="21">
        <v>14216.839444444444</v>
      </c>
      <c r="AT1054" s="31">
        <v>1.0929263600340449</v>
      </c>
      <c r="AU1054" s="21">
        <f t="shared" si="225"/>
        <v>9916.8208333333332</v>
      </c>
      <c r="AV1054" s="21">
        <f t="shared" si="226"/>
        <v>9073.6404537121998</v>
      </c>
      <c r="AW1054" s="15">
        <f t="shared" si="227"/>
        <v>5.9308567344806495E-2</v>
      </c>
    </row>
    <row r="1055" spans="1:49" x14ac:dyDescent="0.25">
      <c r="A1055" t="str">
        <f t="shared" si="241"/>
        <v>46266PeruConserviceConservice</v>
      </c>
      <c r="B1055" t="str">
        <f t="shared" si="228"/>
        <v>46266PeruConservice</v>
      </c>
      <c r="C1055" s="11">
        <v>46266</v>
      </c>
      <c r="D1055" s="12" t="s">
        <v>39</v>
      </c>
      <c r="E1055" s="12" t="s">
        <v>227</v>
      </c>
      <c r="F1055" s="12" t="s">
        <v>85</v>
      </c>
      <c r="G1055" s="12" t="s">
        <v>85</v>
      </c>
      <c r="H1055" s="35" t="s">
        <v>41</v>
      </c>
      <c r="I1055" s="35" t="s">
        <v>42</v>
      </c>
      <c r="J1055" s="12">
        <v>4613.361073600001</v>
      </c>
      <c r="K1055" s="14">
        <v>0.16064297772806363</v>
      </c>
      <c r="L1055" s="14">
        <v>0.144819</v>
      </c>
      <c r="M1055" s="16">
        <v>8043.7511109999996</v>
      </c>
      <c r="N1055" s="17">
        <f t="shared" si="229"/>
        <v>1164.8879921439091</v>
      </c>
      <c r="O1055" s="16">
        <f t="shared" si="230"/>
        <v>1292.17213057446</v>
      </c>
      <c r="P1055" s="14">
        <v>5.4450000000000005E-2</v>
      </c>
      <c r="Q1055" s="15">
        <v>6.2868999999999994E-2</v>
      </c>
      <c r="R1055" s="13">
        <v>8862.7511109999996</v>
      </c>
      <c r="S1055" s="17">
        <f t="shared" si="231"/>
        <v>557.19229959745894</v>
      </c>
      <c r="T1055" s="16">
        <f t="shared" si="232"/>
        <v>482.57679799395004</v>
      </c>
      <c r="U1055" s="14">
        <v>0</v>
      </c>
      <c r="V1055" s="15">
        <v>0</v>
      </c>
      <c r="W1055" s="13">
        <v>7128.128055555555</v>
      </c>
      <c r="X1055" s="17">
        <f t="shared" si="233"/>
        <v>0</v>
      </c>
      <c r="Y1055" s="16">
        <f t="shared" si="234"/>
        <v>0</v>
      </c>
      <c r="Z1055" s="44">
        <v>0.60100269484445201</v>
      </c>
      <c r="AA1055" s="15">
        <v>0.72210277500815001</v>
      </c>
      <c r="AB1055" s="13">
        <v>4613.361073600001</v>
      </c>
      <c r="AC1055" s="16">
        <f t="shared" si="235"/>
        <v>3331.3208333611387</v>
      </c>
      <c r="AD1055" s="16">
        <f t="shared" si="236"/>
        <v>2772.6424375240949</v>
      </c>
      <c r="AE1055" s="14">
        <v>8.5000000000000006E-2</v>
      </c>
      <c r="AF1055" s="14">
        <v>1.1363636363E-2</v>
      </c>
      <c r="AG1055" s="22">
        <v>88</v>
      </c>
      <c r="AH1055" s="17">
        <f t="shared" si="237"/>
        <v>0.99999999994400002</v>
      </c>
      <c r="AI1055" s="17">
        <f t="shared" si="238"/>
        <v>7.48</v>
      </c>
      <c r="AJ1055" s="14">
        <v>1</v>
      </c>
      <c r="AK1055" s="15">
        <v>0</v>
      </c>
      <c r="AL1055" s="21">
        <v>48.919733333333333</v>
      </c>
      <c r="AM1055" s="16">
        <f t="shared" si="239"/>
        <v>0</v>
      </c>
      <c r="AN1055" s="16">
        <f t="shared" si="240"/>
        <v>48.919733333333333</v>
      </c>
      <c r="AQ1055" s="14">
        <v>0.88255544760011184</v>
      </c>
      <c r="AR1055" s="15">
        <v>0.9038166786136953</v>
      </c>
      <c r="AS1055" s="21">
        <v>6331.1883333333335</v>
      </c>
      <c r="AT1055" s="31">
        <v>1.0240905328627206</v>
      </c>
      <c r="AU1055" s="21">
        <f t="shared" ref="AU1055:AU1086" si="242">AR1055*AS1055</f>
        <v>5722.2336111111108</v>
      </c>
      <c r="AV1055" s="21">
        <f t="shared" ref="AV1055:AV1086" si="243">IF(AR1055=0,0,AQ1055*AS1055)</f>
        <v>5587.624753365606</v>
      </c>
      <c r="AW1055" s="15">
        <f t="shared" ref="AW1055:AW1086" si="244">AR1055-AQ1055</f>
        <v>2.1261231013583459E-2</v>
      </c>
    </row>
    <row r="1056" spans="1:49" x14ac:dyDescent="0.25">
      <c r="A1056" t="str">
        <f t="shared" si="241"/>
        <v>46266ColombiaCopa AirlinesCopa Airlines</v>
      </c>
      <c r="B1056" t="str">
        <f t="shared" si="228"/>
        <v>46266ColombiaCopa Airlines</v>
      </c>
      <c r="C1056" s="11">
        <v>46266</v>
      </c>
      <c r="D1056" s="12" t="s">
        <v>18</v>
      </c>
      <c r="E1056" s="12" t="s">
        <v>227</v>
      </c>
      <c r="F1056" s="12" t="s">
        <v>86</v>
      </c>
      <c r="G1056" s="12" t="s">
        <v>86</v>
      </c>
      <c r="H1056" s="35" t="s">
        <v>36</v>
      </c>
      <c r="I1056" s="35" t="s">
        <v>37</v>
      </c>
      <c r="J1056" s="12">
        <v>22571.235378308</v>
      </c>
      <c r="K1056" s="14">
        <v>0.13812924769739615</v>
      </c>
      <c r="L1056" s="14">
        <v>0.135384</v>
      </c>
      <c r="M1056" s="16">
        <v>29376.416646999998</v>
      </c>
      <c r="N1056" s="17">
        <f t="shared" si="229"/>
        <v>3977.0967913374479</v>
      </c>
      <c r="O1056" s="16">
        <f t="shared" si="230"/>
        <v>4057.7423314953744</v>
      </c>
      <c r="P1056" s="14">
        <v>3.7421549344190209E-2</v>
      </c>
      <c r="Q1056" s="15">
        <v>5.3851999999999997E-2</v>
      </c>
      <c r="R1056" s="13">
        <v>30270.916646999998</v>
      </c>
      <c r="S1056" s="17">
        <f t="shared" si="231"/>
        <v>1630.1494032742439</v>
      </c>
      <c r="T1056" s="16">
        <f t="shared" si="232"/>
        <v>1132.7846009995792</v>
      </c>
      <c r="U1056" s="14">
        <v>0.10741137420635376</v>
      </c>
      <c r="V1056" s="15">
        <v>9.7762187210942958E-2</v>
      </c>
      <c r="W1056" s="13">
        <v>29722.784722222226</v>
      </c>
      <c r="X1056" s="17">
        <f t="shared" si="233"/>
        <v>2905.7644444444445</v>
      </c>
      <c r="Y1056" s="16">
        <f t="shared" si="234"/>
        <v>3192.5651522535059</v>
      </c>
      <c r="Z1056" s="44">
        <v>0.72230000000000005</v>
      </c>
      <c r="AA1056" s="15">
        <v>0.70341878640034727</v>
      </c>
      <c r="AB1056" s="13">
        <v>22571.235378308</v>
      </c>
      <c r="AC1056" s="16">
        <f t="shared" si="235"/>
        <v>15877.030997365997</v>
      </c>
      <c r="AD1056" s="16">
        <f t="shared" si="236"/>
        <v>16303.20331375187</v>
      </c>
      <c r="AE1056" s="14">
        <v>5.6099999999999997E-2</v>
      </c>
      <c r="AF1056" s="14">
        <v>2.2082018926999999E-2</v>
      </c>
      <c r="AG1056" s="22">
        <v>317</v>
      </c>
      <c r="AH1056" s="17">
        <f t="shared" si="237"/>
        <v>6.9999999998589999</v>
      </c>
      <c r="AI1056" s="17">
        <f t="shared" si="238"/>
        <v>17.7837</v>
      </c>
      <c r="AJ1056" s="14">
        <v>1</v>
      </c>
      <c r="AK1056" s="15">
        <v>0</v>
      </c>
      <c r="AL1056" s="21">
        <v>163.79164344968115</v>
      </c>
      <c r="AM1056" s="16">
        <f t="shared" si="239"/>
        <v>0</v>
      </c>
      <c r="AN1056" s="16">
        <f t="shared" si="240"/>
        <v>163.79164344968115</v>
      </c>
      <c r="AQ1056" s="14">
        <v>0.78180591450295789</v>
      </c>
      <c r="AR1056" s="15">
        <v>3.6284128965235411E-2</v>
      </c>
      <c r="AS1056" s="21">
        <v>26817.020277777781</v>
      </c>
      <c r="AT1056" s="31">
        <v>4.6410660615561428E-2</v>
      </c>
      <c r="AU1056" s="21">
        <f t="shared" si="242"/>
        <v>973.03222222222212</v>
      </c>
      <c r="AV1056" s="21">
        <f t="shared" si="243"/>
        <v>20965.705062512425</v>
      </c>
      <c r="AW1056" s="15">
        <f t="shared" si="244"/>
        <v>-0.74552178553772253</v>
      </c>
    </row>
    <row r="1057" spans="1:49" x14ac:dyDescent="0.25">
      <c r="A1057" t="str">
        <f t="shared" si="241"/>
        <v>46266ColombiaCredibancoCredibanco</v>
      </c>
      <c r="B1057" t="str">
        <f t="shared" si="228"/>
        <v>46266ColombiaCredibanco</v>
      </c>
      <c r="C1057" s="11">
        <v>46266</v>
      </c>
      <c r="D1057" s="12" t="s">
        <v>18</v>
      </c>
      <c r="E1057" s="12" t="s">
        <v>227</v>
      </c>
      <c r="F1057" s="12" t="s">
        <v>87</v>
      </c>
      <c r="G1057" s="12" t="s">
        <v>87</v>
      </c>
      <c r="H1057" s="35" t="s">
        <v>36</v>
      </c>
      <c r="I1057" s="35" t="s">
        <v>37</v>
      </c>
      <c r="J1057" s="12">
        <v>1719.8999999790003</v>
      </c>
      <c r="K1057" s="14">
        <v>0.13547234441734207</v>
      </c>
      <c r="L1057" s="14">
        <v>0.10986799999999999</v>
      </c>
      <c r="M1057" s="16">
        <v>4067.6666660000001</v>
      </c>
      <c r="N1057" s="17">
        <f t="shared" si="229"/>
        <v>446.90640126008799</v>
      </c>
      <c r="O1057" s="16">
        <f t="shared" si="230"/>
        <v>551.0563395512936</v>
      </c>
      <c r="P1057" s="14">
        <v>3.4895993343474055E-2</v>
      </c>
      <c r="Q1057" s="15">
        <v>3.9673E-2</v>
      </c>
      <c r="R1057" s="13">
        <v>4187.6666660000001</v>
      </c>
      <c r="S1057" s="17">
        <f t="shared" si="231"/>
        <v>166.137299640218</v>
      </c>
      <c r="T1057" s="16">
        <f t="shared" si="232"/>
        <v>146.13278810142418</v>
      </c>
      <c r="U1057" s="14">
        <v>8.0339108540474241E-2</v>
      </c>
      <c r="V1057" s="15">
        <v>9.0620230524006432E-2</v>
      </c>
      <c r="W1057" s="13">
        <v>3906.6791666666663</v>
      </c>
      <c r="X1057" s="17">
        <f t="shared" si="233"/>
        <v>354.02416666666664</v>
      </c>
      <c r="Y1057" s="16">
        <f t="shared" si="234"/>
        <v>313.85912160364279</v>
      </c>
      <c r="Z1057" s="44">
        <v>0.55000000000000004</v>
      </c>
      <c r="AA1057" s="15">
        <v>0.26850046631240493</v>
      </c>
      <c r="AB1057" s="13">
        <v>1719.8999999790003</v>
      </c>
      <c r="AC1057" s="16">
        <f t="shared" si="235"/>
        <v>461.79395200506679</v>
      </c>
      <c r="AD1057" s="16">
        <f t="shared" si="236"/>
        <v>945.94499998845026</v>
      </c>
      <c r="AE1057" s="14">
        <v>8.5500000000000007E-2</v>
      </c>
      <c r="AF1057" s="14">
        <v>0</v>
      </c>
      <c r="AG1057" s="22">
        <v>40</v>
      </c>
      <c r="AH1057" s="17">
        <f t="shared" si="237"/>
        <v>0</v>
      </c>
      <c r="AI1057" s="17">
        <f t="shared" si="238"/>
        <v>3.4200000000000004</v>
      </c>
      <c r="AJ1057" s="14">
        <v>1</v>
      </c>
      <c r="AK1057" s="15">
        <v>0</v>
      </c>
      <c r="AL1057" s="21">
        <v>11.294765882142167</v>
      </c>
      <c r="AM1057" s="16">
        <f t="shared" si="239"/>
        <v>0</v>
      </c>
      <c r="AN1057" s="16">
        <f t="shared" si="240"/>
        <v>11.294765882142167</v>
      </c>
      <c r="AQ1057" s="14">
        <v>0.45518580457050745</v>
      </c>
      <c r="AR1057" s="15">
        <v>0.25854544777857064</v>
      </c>
      <c r="AS1057" s="21">
        <v>3552.6549999999997</v>
      </c>
      <c r="AT1057" s="31">
        <v>0.56799980399767147</v>
      </c>
      <c r="AU1057" s="21">
        <f t="shared" si="242"/>
        <v>918.52277777777783</v>
      </c>
      <c r="AV1057" s="21">
        <f t="shared" si="243"/>
        <v>1617.118124536436</v>
      </c>
      <c r="AW1057" s="15">
        <f t="shared" si="244"/>
        <v>-0.19664035679193681</v>
      </c>
    </row>
    <row r="1058" spans="1:49" x14ac:dyDescent="0.25">
      <c r="A1058" t="str">
        <f t="shared" si="241"/>
        <v>46266ColombiaDespegar.comDespegar.com</v>
      </c>
      <c r="B1058" t="str">
        <f t="shared" si="228"/>
        <v>46266ColombiaDespegar.com</v>
      </c>
      <c r="C1058" s="11">
        <v>46266</v>
      </c>
      <c r="D1058" s="12" t="s">
        <v>18</v>
      </c>
      <c r="E1058" s="12" t="s">
        <v>227</v>
      </c>
      <c r="F1058" s="12" t="s">
        <v>88</v>
      </c>
      <c r="G1058" s="12" t="s">
        <v>88</v>
      </c>
      <c r="H1058" s="35" t="s">
        <v>36</v>
      </c>
      <c r="I1058" s="35" t="s">
        <v>37</v>
      </c>
      <c r="J1058" s="12">
        <v>22527.319507199998</v>
      </c>
      <c r="K1058" s="14">
        <v>0.18242882034569591</v>
      </c>
      <c r="L1058" s="14">
        <v>0.25273800000000002</v>
      </c>
      <c r="M1058" s="16">
        <v>54918.033287999999</v>
      </c>
      <c r="N1058" s="17">
        <f t="shared" si="229"/>
        <v>13879.873897142545</v>
      </c>
      <c r="O1058" s="16">
        <f t="shared" si="230"/>
        <v>10018.632028435499</v>
      </c>
      <c r="P1058" s="14">
        <v>2.99858288336824E-2</v>
      </c>
      <c r="Q1058" s="15">
        <v>0.14797199999999999</v>
      </c>
      <c r="R1058" s="13">
        <v>56969.533287999999</v>
      </c>
      <c r="S1058" s="17">
        <f t="shared" si="231"/>
        <v>8429.8957796919349</v>
      </c>
      <c r="T1058" s="16">
        <f t="shared" si="232"/>
        <v>1708.2786739087396</v>
      </c>
      <c r="U1058" s="14">
        <v>7.8070688243059558E-2</v>
      </c>
      <c r="V1058" s="15">
        <v>0</v>
      </c>
      <c r="W1058" s="13">
        <v>9418.4116666666669</v>
      </c>
      <c r="X1058" s="17">
        <f t="shared" si="233"/>
        <v>0</v>
      </c>
      <c r="Y1058" s="16">
        <f t="shared" si="234"/>
        <v>735.30188097312828</v>
      </c>
      <c r="Z1058" s="44">
        <v>0.8</v>
      </c>
      <c r="AA1058" s="15">
        <v>0.77173907696579147</v>
      </c>
      <c r="AB1058" s="13">
        <v>22527.319507199998</v>
      </c>
      <c r="AC1058" s="16">
        <f t="shared" si="235"/>
        <v>17385.212762999996</v>
      </c>
      <c r="AD1058" s="16">
        <f t="shared" si="236"/>
        <v>18021.85560576</v>
      </c>
      <c r="AE1058" s="14">
        <v>4.3099999999999999E-2</v>
      </c>
      <c r="AF1058" s="14">
        <v>3.9115646258E-2</v>
      </c>
      <c r="AG1058" s="22">
        <v>588</v>
      </c>
      <c r="AH1058" s="17">
        <f t="shared" si="237"/>
        <v>22.999999999703999</v>
      </c>
      <c r="AI1058" s="17">
        <f t="shared" si="238"/>
        <v>25.3428</v>
      </c>
      <c r="AJ1058" s="14">
        <v>1</v>
      </c>
      <c r="AK1058" s="15">
        <v>0</v>
      </c>
      <c r="AL1058" s="21">
        <v>159.781004335875</v>
      </c>
      <c r="AM1058" s="16">
        <f t="shared" si="239"/>
        <v>0</v>
      </c>
      <c r="AN1058" s="16">
        <f t="shared" si="240"/>
        <v>159.781004335875</v>
      </c>
      <c r="AQ1058" s="14">
        <v>0.37974394906621167</v>
      </c>
      <c r="AR1058" s="15">
        <v>1</v>
      </c>
      <c r="AS1058" s="21">
        <v>9418.4116666666669</v>
      </c>
      <c r="AT1058" s="31">
        <v>2.6333533489052154</v>
      </c>
      <c r="AU1058" s="21">
        <f t="shared" si="242"/>
        <v>9418.4116666666669</v>
      </c>
      <c r="AV1058" s="21">
        <f t="shared" si="243"/>
        <v>3576.5848402312804</v>
      </c>
      <c r="AW1058" s="15">
        <f t="shared" si="244"/>
        <v>0.62025605093378833</v>
      </c>
    </row>
    <row r="1059" spans="1:49" x14ac:dyDescent="0.25">
      <c r="A1059" t="str">
        <f t="shared" si="241"/>
        <v>46266ColombiaDidi Chuxing (formerly Didi Kuaidi)Didi Chuxing (formerly Didi Kuaidi)</v>
      </c>
      <c r="B1059" t="str">
        <f t="shared" si="228"/>
        <v>46266ColombiaDidi Chuxing (formerly Didi Kuaidi)</v>
      </c>
      <c r="C1059" s="11">
        <v>46266</v>
      </c>
      <c r="D1059" s="12" t="s">
        <v>18</v>
      </c>
      <c r="E1059" s="12" t="s">
        <v>227</v>
      </c>
      <c r="F1059" s="12" t="s">
        <v>89</v>
      </c>
      <c r="G1059" s="12" t="s">
        <v>89</v>
      </c>
      <c r="H1059" s="35" t="s">
        <v>63</v>
      </c>
      <c r="I1059" s="35" t="s">
        <v>64</v>
      </c>
      <c r="J1059" s="12">
        <v>55704.502508872007</v>
      </c>
      <c r="K1059" s="14">
        <v>0.15247983569073237</v>
      </c>
      <c r="L1059" s="14">
        <v>0.13874500000000001</v>
      </c>
      <c r="M1059" s="16">
        <v>133770.266665</v>
      </c>
      <c r="N1059" s="17">
        <f t="shared" si="229"/>
        <v>18559.955648435425</v>
      </c>
      <c r="O1059" s="16">
        <f t="shared" si="230"/>
        <v>20397.268281384655</v>
      </c>
      <c r="P1059" s="14">
        <v>3.9813235114457293E-2</v>
      </c>
      <c r="Q1059" s="15">
        <v>5.3851000000000003E-2</v>
      </c>
      <c r="R1059" s="13">
        <v>137477.68333199999</v>
      </c>
      <c r="S1059" s="17">
        <f t="shared" si="231"/>
        <v>7403.3107251115316</v>
      </c>
      <c r="T1059" s="16">
        <f t="shared" si="232"/>
        <v>5473.431329487822</v>
      </c>
      <c r="U1059" s="14">
        <v>8.0428009760995386E-2</v>
      </c>
      <c r="V1059" s="15">
        <v>0</v>
      </c>
      <c r="W1059" s="13">
        <v>119813.31916666665</v>
      </c>
      <c r="X1059" s="17">
        <f t="shared" si="233"/>
        <v>0</v>
      </c>
      <c r="Y1059" s="16">
        <f t="shared" si="234"/>
        <v>9636.3468034339221</v>
      </c>
      <c r="Z1059" s="44">
        <v>0.84730000000000005</v>
      </c>
      <c r="AA1059" s="15">
        <v>0.82242214216497156</v>
      </c>
      <c r="AB1059" s="13">
        <v>55704.502508872007</v>
      </c>
      <c r="AC1059" s="16">
        <f t="shared" si="235"/>
        <v>45812.616281580551</v>
      </c>
      <c r="AD1059" s="16">
        <f t="shared" si="236"/>
        <v>47198.424975767251</v>
      </c>
      <c r="AE1059" s="14">
        <v>5.9200000000000003E-2</v>
      </c>
      <c r="AF1059" s="14">
        <v>4.0638606676E-2</v>
      </c>
      <c r="AG1059" s="22">
        <v>1378</v>
      </c>
      <c r="AH1059" s="17">
        <f t="shared" si="237"/>
        <v>55.999999999528001</v>
      </c>
      <c r="AI1059" s="17">
        <f t="shared" si="238"/>
        <v>81.577600000000004</v>
      </c>
      <c r="AJ1059" s="14">
        <v>1</v>
      </c>
      <c r="AK1059" s="15">
        <v>0</v>
      </c>
      <c r="AL1059" s="21">
        <v>372.22959458588645</v>
      </c>
      <c r="AM1059" s="16">
        <f t="shared" si="239"/>
        <v>0</v>
      </c>
      <c r="AN1059" s="16">
        <f t="shared" si="240"/>
        <v>372.22959458588645</v>
      </c>
      <c r="AQ1059" s="14">
        <v>0.81675212606544667</v>
      </c>
      <c r="AR1059" s="15">
        <v>0.75181429401329425</v>
      </c>
      <c r="AS1059" s="21">
        <v>109486.6875</v>
      </c>
      <c r="AT1059" s="31">
        <v>0.92049260726754578</v>
      </c>
      <c r="AU1059" s="21">
        <f t="shared" si="242"/>
        <v>82313.656666666662</v>
      </c>
      <c r="AV1059" s="21">
        <f t="shared" si="243"/>
        <v>89423.484791488168</v>
      </c>
      <c r="AW1059" s="15">
        <f t="shared" si="244"/>
        <v>-6.4937832052152422E-2</v>
      </c>
    </row>
    <row r="1060" spans="1:49" x14ac:dyDescent="0.25">
      <c r="A1060" t="str">
        <f t="shared" si="241"/>
        <v>46266ColombiaDiscordDiscord</v>
      </c>
      <c r="B1060" t="str">
        <f t="shared" si="228"/>
        <v>46266ColombiaDiscord</v>
      </c>
      <c r="C1060" s="11">
        <v>46266</v>
      </c>
      <c r="D1060" s="12" t="s">
        <v>18</v>
      </c>
      <c r="E1060" s="12" t="s">
        <v>227</v>
      </c>
      <c r="F1060" s="12" t="s">
        <v>90</v>
      </c>
      <c r="G1060" s="12" t="s">
        <v>90</v>
      </c>
      <c r="H1060" s="35" t="s">
        <v>41</v>
      </c>
      <c r="I1060" s="35" t="s">
        <v>42</v>
      </c>
      <c r="J1060" s="12">
        <v>2752.1200000000003</v>
      </c>
      <c r="K1060" s="14">
        <v>0.17178493717097482</v>
      </c>
      <c r="L1060" s="14">
        <v>0.138179</v>
      </c>
      <c r="M1060" s="16">
        <v>5915.1333290000002</v>
      </c>
      <c r="N1060" s="17">
        <f t="shared" si="229"/>
        <v>817.34720826789101</v>
      </c>
      <c r="O1060" s="16">
        <f t="shared" si="230"/>
        <v>1016.1308072802042</v>
      </c>
      <c r="P1060" s="14">
        <v>1.8000000000000002E-2</v>
      </c>
      <c r="Q1060" s="15">
        <v>3.1185000000000001E-2</v>
      </c>
      <c r="R1060" s="13">
        <v>5952.8833290000002</v>
      </c>
      <c r="S1060" s="17">
        <f t="shared" si="231"/>
        <v>185.64066661486501</v>
      </c>
      <c r="T1060" s="16">
        <f t="shared" si="232"/>
        <v>107.15189992200001</v>
      </c>
      <c r="U1060" s="14">
        <v>0</v>
      </c>
      <c r="V1060" s="15">
        <v>4.0785941966651844E-4</v>
      </c>
      <c r="W1060" s="13">
        <v>5493.4505555555552</v>
      </c>
      <c r="X1060" s="17">
        <f t="shared" si="233"/>
        <v>2.240555555555602</v>
      </c>
      <c r="Y1060" s="16">
        <f t="shared" si="234"/>
        <v>0</v>
      </c>
      <c r="Z1060" s="44">
        <v>0.95</v>
      </c>
      <c r="AA1060" s="15">
        <v>0.97109137682949853</v>
      </c>
      <c r="AB1060" s="13">
        <v>2752.1200000000003</v>
      </c>
      <c r="AC1060" s="16">
        <f t="shared" si="235"/>
        <v>2672.56</v>
      </c>
      <c r="AD1060" s="16">
        <f t="shared" si="236"/>
        <v>2614.5140000000001</v>
      </c>
      <c r="AE1060" s="14">
        <v>2.9100000000000001E-2</v>
      </c>
      <c r="AF1060" s="14">
        <v>3.2258064516000003E-2</v>
      </c>
      <c r="AG1060" s="22">
        <v>62</v>
      </c>
      <c r="AH1060" s="17">
        <f t="shared" si="237"/>
        <v>1.9999999999920002</v>
      </c>
      <c r="AI1060" s="17">
        <f t="shared" si="238"/>
        <v>1.8042</v>
      </c>
      <c r="AJ1060" s="14">
        <v>1</v>
      </c>
      <c r="AK1060" s="15">
        <v>0</v>
      </c>
      <c r="AL1060" s="21">
        <v>63.59777725</v>
      </c>
      <c r="AM1060" s="16">
        <f t="shared" si="239"/>
        <v>0</v>
      </c>
      <c r="AN1060" s="16">
        <f t="shared" si="240"/>
        <v>63.59777725</v>
      </c>
      <c r="AQ1060" s="14">
        <v>0.95</v>
      </c>
      <c r="AR1060" s="15">
        <v>0.99998790307724283</v>
      </c>
      <c r="AS1060" s="21">
        <v>4018.4691666666668</v>
      </c>
      <c r="AT1060" s="31">
        <v>1.0526188453444663</v>
      </c>
      <c r="AU1060" s="21">
        <f t="shared" si="242"/>
        <v>4018.4205555555554</v>
      </c>
      <c r="AV1060" s="21">
        <f t="shared" si="243"/>
        <v>3817.5457083333331</v>
      </c>
      <c r="AW1060" s="15">
        <f t="shared" si="244"/>
        <v>4.9987903077242879E-2</v>
      </c>
    </row>
    <row r="1061" spans="1:49" x14ac:dyDescent="0.25">
      <c r="A1061" t="str">
        <f t="shared" si="241"/>
        <v>46266ColombiaDisney Walt Co.Disney+</v>
      </c>
      <c r="B1061" t="str">
        <f t="shared" si="228"/>
        <v>46266ColombiaDisney+</v>
      </c>
      <c r="C1061" s="11">
        <v>46266</v>
      </c>
      <c r="D1061" s="12" t="s">
        <v>18</v>
      </c>
      <c r="E1061" s="12" t="s">
        <v>227</v>
      </c>
      <c r="F1061" s="12" t="s">
        <v>91</v>
      </c>
      <c r="G1061" s="12" t="s">
        <v>92</v>
      </c>
      <c r="H1061" s="35" t="s">
        <v>21</v>
      </c>
      <c r="I1061" s="35" t="s">
        <v>22</v>
      </c>
      <c r="J1061" s="12">
        <v>5410.41</v>
      </c>
      <c r="K1061" s="14">
        <v>0.16209714668088132</v>
      </c>
      <c r="L1061" s="14">
        <v>0.12135799999999999</v>
      </c>
      <c r="M1061" s="16">
        <v>38102.149997</v>
      </c>
      <c r="N1061" s="17">
        <f t="shared" si="229"/>
        <v>4624.0007193359261</v>
      </c>
      <c r="O1061" s="16">
        <f t="shared" si="230"/>
        <v>6176.2497969206506</v>
      </c>
      <c r="P1061" s="14">
        <v>3.3965210688673433E-2</v>
      </c>
      <c r="Q1061" s="15">
        <v>7.4942999999999996E-2</v>
      </c>
      <c r="R1061" s="13">
        <v>39392.649997</v>
      </c>
      <c r="S1061" s="17">
        <f t="shared" si="231"/>
        <v>2952.203368725171</v>
      </c>
      <c r="T1061" s="16">
        <f t="shared" si="232"/>
        <v>1337.979656733276</v>
      </c>
      <c r="U1061" s="14">
        <v>0</v>
      </c>
      <c r="V1061" s="15">
        <v>0</v>
      </c>
      <c r="W1061" s="13">
        <v>24339.530833333334</v>
      </c>
      <c r="X1061" s="17">
        <f t="shared" si="233"/>
        <v>0</v>
      </c>
      <c r="Y1061" s="16">
        <f t="shared" si="234"/>
        <v>0</v>
      </c>
      <c r="Z1061" s="44">
        <v>0.96640000000000004</v>
      </c>
      <c r="AA1061" s="15">
        <v>1</v>
      </c>
      <c r="AB1061" s="13">
        <v>5410.41</v>
      </c>
      <c r="AC1061" s="16">
        <f t="shared" si="235"/>
        <v>5410.41</v>
      </c>
      <c r="AD1061" s="16">
        <f t="shared" si="236"/>
        <v>5228.6202240000002</v>
      </c>
      <c r="AE1061" s="14">
        <v>7.8700000000000006E-2</v>
      </c>
      <c r="AF1061" s="14">
        <v>3.1746031745999999E-2</v>
      </c>
      <c r="AG1061" s="22">
        <v>441</v>
      </c>
      <c r="AH1061" s="17">
        <f t="shared" si="237"/>
        <v>13.999999999985999</v>
      </c>
      <c r="AI1061" s="17">
        <f t="shared" si="238"/>
        <v>34.706700000000005</v>
      </c>
      <c r="AJ1061" s="14">
        <v>1</v>
      </c>
      <c r="AK1061" s="15">
        <v>0</v>
      </c>
      <c r="AL1061" s="21">
        <v>272.70878224207246</v>
      </c>
      <c r="AM1061" s="16">
        <f t="shared" si="239"/>
        <v>0</v>
      </c>
      <c r="AN1061" s="16">
        <f t="shared" si="240"/>
        <v>272.70878224207246</v>
      </c>
      <c r="AQ1061" s="14">
        <v>0.72666484696336631</v>
      </c>
      <c r="AR1061" s="15">
        <v>0.64333665637239146</v>
      </c>
      <c r="AS1061" s="21">
        <v>19591.615555555556</v>
      </c>
      <c r="AT1061" s="31">
        <v>0.88532789092634379</v>
      </c>
      <c r="AU1061" s="21">
        <f t="shared" si="242"/>
        <v>12604.004444444445</v>
      </c>
      <c r="AV1061" s="21">
        <f t="shared" si="243"/>
        <v>14236.538319442885</v>
      </c>
      <c r="AW1061" s="15">
        <f t="shared" si="244"/>
        <v>-8.3328190590974849E-2</v>
      </c>
    </row>
    <row r="1062" spans="1:49" x14ac:dyDescent="0.25">
      <c r="A1062" t="str">
        <f t="shared" si="241"/>
        <v>46266ColombiaDoorDashDoorDash</v>
      </c>
      <c r="B1062" t="str">
        <f t="shared" si="228"/>
        <v>46266ColombiaDoorDash</v>
      </c>
      <c r="C1062" s="11">
        <v>46266</v>
      </c>
      <c r="D1062" s="12" t="s">
        <v>18</v>
      </c>
      <c r="E1062" s="12" t="s">
        <v>227</v>
      </c>
      <c r="F1062" s="12" t="s">
        <v>93</v>
      </c>
      <c r="G1062" s="12" t="s">
        <v>93</v>
      </c>
      <c r="H1062" s="35" t="s">
        <v>41</v>
      </c>
      <c r="I1062" s="35" t="s">
        <v>42</v>
      </c>
      <c r="J1062" s="12">
        <v>6023.6368701000001</v>
      </c>
      <c r="K1062" s="14">
        <v>0.11851592458116918</v>
      </c>
      <c r="L1062" s="14">
        <v>0.108959</v>
      </c>
      <c r="M1062" s="16">
        <v>11052.316661000001</v>
      </c>
      <c r="N1062" s="17">
        <f t="shared" si="229"/>
        <v>1204.2493710658991</v>
      </c>
      <c r="O1062" s="16">
        <f t="shared" si="230"/>
        <v>1309.8755278422757</v>
      </c>
      <c r="P1062" s="14">
        <v>1.9847062282274001E-2</v>
      </c>
      <c r="Q1062" s="15">
        <v>7.0328000000000002E-2</v>
      </c>
      <c r="R1062" s="13">
        <v>11624.816661000001</v>
      </c>
      <c r="S1062" s="17">
        <f t="shared" si="231"/>
        <v>817.55010613480806</v>
      </c>
      <c r="T1062" s="16">
        <f t="shared" si="232"/>
        <v>230.71846029088351</v>
      </c>
      <c r="U1062" s="14">
        <v>9.5308247767443191E-2</v>
      </c>
      <c r="V1062" s="15">
        <v>0.11196496684795898</v>
      </c>
      <c r="W1062" s="13">
        <v>8595.5408333333326</v>
      </c>
      <c r="X1062" s="17">
        <f t="shared" si="233"/>
        <v>962.39944444444427</v>
      </c>
      <c r="Y1062" s="16">
        <f t="shared" si="234"/>
        <v>819.22593543850837</v>
      </c>
      <c r="Z1062" s="44">
        <v>0.6</v>
      </c>
      <c r="AA1062" s="15">
        <v>0.54953818480125216</v>
      </c>
      <c r="AB1062" s="13">
        <v>6023.6368701000001</v>
      </c>
      <c r="AC1062" s="16">
        <f t="shared" si="235"/>
        <v>3310.2184714966502</v>
      </c>
      <c r="AD1062" s="16">
        <f t="shared" si="236"/>
        <v>3614.18212206</v>
      </c>
      <c r="AE1062" s="14">
        <v>5.4300000000000001E-2</v>
      </c>
      <c r="AF1062" s="14">
        <v>0</v>
      </c>
      <c r="AG1062" s="22">
        <v>164</v>
      </c>
      <c r="AH1062" s="17">
        <f t="shared" si="237"/>
        <v>0</v>
      </c>
      <c r="AI1062" s="17">
        <f t="shared" si="238"/>
        <v>8.9052000000000007</v>
      </c>
      <c r="AJ1062" s="14">
        <v>1</v>
      </c>
      <c r="AK1062" s="15">
        <v>0</v>
      </c>
      <c r="AL1062" s="21">
        <v>44.472861231516667</v>
      </c>
      <c r="AM1062" s="16">
        <f t="shared" si="239"/>
        <v>0</v>
      </c>
      <c r="AN1062" s="16">
        <f t="shared" si="240"/>
        <v>44.472861231516667</v>
      </c>
      <c r="AQ1062" s="14">
        <v>0.74736271892980333</v>
      </c>
      <c r="AR1062" s="15">
        <v>0.73854873861638959</v>
      </c>
      <c r="AS1062" s="21">
        <v>7633.1413888888892</v>
      </c>
      <c r="AT1062" s="31">
        <v>0.98820655608024566</v>
      </c>
      <c r="AU1062" s="21">
        <f t="shared" si="242"/>
        <v>5637.4469444444449</v>
      </c>
      <c r="AV1062" s="21">
        <f t="shared" si="243"/>
        <v>5704.7253023756157</v>
      </c>
      <c r="AW1062" s="15">
        <f t="shared" si="244"/>
        <v>-8.8139803134137384E-3</v>
      </c>
    </row>
    <row r="1063" spans="1:49" x14ac:dyDescent="0.25">
      <c r="A1063" t="str">
        <f t="shared" si="241"/>
        <v>46266PeruDoorDashDoorDash</v>
      </c>
      <c r="B1063" t="str">
        <f t="shared" si="228"/>
        <v>46266PeruDoorDash</v>
      </c>
      <c r="C1063" s="11">
        <v>46266</v>
      </c>
      <c r="D1063" s="12" t="s">
        <v>39</v>
      </c>
      <c r="E1063" s="12" t="s">
        <v>227</v>
      </c>
      <c r="F1063" s="12" t="s">
        <v>93</v>
      </c>
      <c r="G1063" s="12" t="s">
        <v>93</v>
      </c>
      <c r="H1063" s="35" t="s">
        <v>41</v>
      </c>
      <c r="I1063" s="35" t="s">
        <v>42</v>
      </c>
      <c r="J1063" s="12">
        <v>9744.0116998899994</v>
      </c>
      <c r="K1063" s="14">
        <v>0.118834</v>
      </c>
      <c r="L1063" s="14">
        <v>0.149141</v>
      </c>
      <c r="M1063" s="16">
        <v>17258.913605000002</v>
      </c>
      <c r="N1063" s="17">
        <f t="shared" si="229"/>
        <v>2574.011633963305</v>
      </c>
      <c r="O1063" s="16">
        <f t="shared" si="230"/>
        <v>2050.9457393365701</v>
      </c>
      <c r="P1063" s="14">
        <v>2.1645195017077602E-2</v>
      </c>
      <c r="Q1063" s="15">
        <v>6.3668000000000002E-2</v>
      </c>
      <c r="R1063" s="13">
        <v>19191.833328000001</v>
      </c>
      <c r="S1063" s="17">
        <f t="shared" si="231"/>
        <v>1221.905644327104</v>
      </c>
      <c r="T1063" s="16">
        <f t="shared" si="232"/>
        <v>415.41097511980945</v>
      </c>
      <c r="U1063" s="14">
        <v>7.5180402555211343E-2</v>
      </c>
      <c r="V1063" s="15">
        <v>9.4343430563670908E-2</v>
      </c>
      <c r="W1063" s="13">
        <v>15113.862222222222</v>
      </c>
      <c r="X1063" s="17">
        <f t="shared" si="233"/>
        <v>1425.8936111111111</v>
      </c>
      <c r="Y1063" s="16">
        <f t="shared" si="234"/>
        <v>1136.2662460306676</v>
      </c>
      <c r="Z1063" s="44">
        <v>0.58380649337769297</v>
      </c>
      <c r="AA1063" s="15">
        <v>0.60445854893558293</v>
      </c>
      <c r="AB1063" s="13">
        <v>9744.0116998899994</v>
      </c>
      <c r="AC1063" s="16">
        <f t="shared" si="235"/>
        <v>5889.8511729268521</v>
      </c>
      <c r="AD1063" s="16">
        <f t="shared" si="236"/>
        <v>5688.6173019439939</v>
      </c>
      <c r="AE1063" s="14">
        <v>7.9399999999999998E-2</v>
      </c>
      <c r="AF1063" s="14">
        <v>1.5151515151E-2</v>
      </c>
      <c r="AG1063" s="22">
        <v>198</v>
      </c>
      <c r="AH1063" s="17">
        <f t="shared" si="237"/>
        <v>2.9999999998979998</v>
      </c>
      <c r="AI1063" s="17">
        <f t="shared" si="238"/>
        <v>15.7212</v>
      </c>
      <c r="AJ1063" s="14">
        <v>1</v>
      </c>
      <c r="AK1063" s="15">
        <v>0</v>
      </c>
      <c r="AL1063" s="21">
        <v>61.191157833938327</v>
      </c>
      <c r="AM1063" s="16">
        <f t="shared" si="239"/>
        <v>0</v>
      </c>
      <c r="AN1063" s="16">
        <f t="shared" si="240"/>
        <v>61.191157833938327</v>
      </c>
      <c r="AQ1063" s="14">
        <v>0.88014675663238862</v>
      </c>
      <c r="AR1063" s="15">
        <v>0.90317021515671292</v>
      </c>
      <c r="AS1063" s="21">
        <v>13687.968611111111</v>
      </c>
      <c r="AT1063" s="31">
        <v>1.0261586585996367</v>
      </c>
      <c r="AU1063" s="21">
        <f t="shared" si="242"/>
        <v>12362.565555555555</v>
      </c>
      <c r="AV1063" s="21">
        <f t="shared" si="243"/>
        <v>12047.421177955386</v>
      </c>
      <c r="AW1063" s="15">
        <f t="shared" si="244"/>
        <v>2.3023458524324303E-2</v>
      </c>
    </row>
    <row r="1064" spans="1:49" x14ac:dyDescent="0.25">
      <c r="A1064" t="str">
        <f t="shared" si="241"/>
        <v>46266ColombiaDuke Energy CorporationDuke Energy Corporation</v>
      </c>
      <c r="B1064" t="str">
        <f t="shared" si="228"/>
        <v>46266ColombiaDuke Energy Corporation</v>
      </c>
      <c r="C1064" s="11">
        <v>46266</v>
      </c>
      <c r="D1064" s="12" t="s">
        <v>18</v>
      </c>
      <c r="E1064" s="12" t="s">
        <v>227</v>
      </c>
      <c r="F1064" s="12" t="s">
        <v>94</v>
      </c>
      <c r="G1064" s="12" t="s">
        <v>94</v>
      </c>
      <c r="H1064" s="35" t="s">
        <v>25</v>
      </c>
      <c r="I1064" s="35" t="s">
        <v>26</v>
      </c>
      <c r="J1064" s="12">
        <v>3323.2200000000003</v>
      </c>
      <c r="K1064" s="14">
        <v>0.18412799999999899</v>
      </c>
      <c r="L1064" s="14">
        <v>0.20222200000000001</v>
      </c>
      <c r="M1064" s="16">
        <v>6754.0713880000003</v>
      </c>
      <c r="N1064" s="17">
        <f t="shared" si="229"/>
        <v>1365.8218242241362</v>
      </c>
      <c r="O1064" s="16">
        <f t="shared" si="230"/>
        <v>1243.6136565296572</v>
      </c>
      <c r="P1064" s="14">
        <v>6.4620215861356203E-2</v>
      </c>
      <c r="Q1064" s="15">
        <v>0.16112699999999999</v>
      </c>
      <c r="R1064" s="13">
        <v>6886</v>
      </c>
      <c r="S1064" s="17">
        <f t="shared" si="231"/>
        <v>1109.520522</v>
      </c>
      <c r="T1064" s="16">
        <f t="shared" si="232"/>
        <v>444.97480642129881</v>
      </c>
      <c r="U1064" s="14">
        <v>0.12503817528696581</v>
      </c>
      <c r="V1064" s="15">
        <v>0.12605807960777715</v>
      </c>
      <c r="W1064" s="13">
        <v>4233.9875000000002</v>
      </c>
      <c r="X1064" s="17">
        <f t="shared" si="233"/>
        <v>533.72833333333335</v>
      </c>
      <c r="Y1064" s="16">
        <f t="shared" si="234"/>
        <v>529.41007118782215</v>
      </c>
      <c r="Z1064" s="44">
        <v>0.82</v>
      </c>
      <c r="AA1064" s="15">
        <v>0.85149644019956539</v>
      </c>
      <c r="AB1064" s="13">
        <v>3323.2200000000003</v>
      </c>
      <c r="AC1064" s="16">
        <f t="shared" si="235"/>
        <v>2829.71</v>
      </c>
      <c r="AD1064" s="16">
        <f t="shared" si="236"/>
        <v>2725.0403999999999</v>
      </c>
      <c r="AE1064" s="14">
        <v>0.15770000000000001</v>
      </c>
      <c r="AF1064" s="14">
        <v>0.113402061855</v>
      </c>
      <c r="AG1064" s="22">
        <v>97</v>
      </c>
      <c r="AH1064" s="17">
        <f t="shared" si="237"/>
        <v>10.999999999935</v>
      </c>
      <c r="AI1064" s="17">
        <f t="shared" si="238"/>
        <v>15.296900000000001</v>
      </c>
      <c r="AJ1064" s="14">
        <v>1</v>
      </c>
      <c r="AK1064" s="15">
        <v>0</v>
      </c>
      <c r="AL1064" s="21">
        <v>39.120740749999996</v>
      </c>
      <c r="AM1064" s="16">
        <f t="shared" si="239"/>
        <v>0</v>
      </c>
      <c r="AN1064" s="16">
        <f t="shared" si="240"/>
        <v>39.120740749999996</v>
      </c>
      <c r="AQ1064" s="14">
        <v>0.78952337102407499</v>
      </c>
      <c r="AR1064" s="15">
        <v>0.89272087773431485</v>
      </c>
      <c r="AS1064" s="21">
        <v>3700.2591666666667</v>
      </c>
      <c r="AT1064" s="31">
        <v>1.1307086154731358</v>
      </c>
      <c r="AU1064" s="21">
        <f t="shared" si="242"/>
        <v>3303.2986111111113</v>
      </c>
      <c r="AV1064" s="21">
        <f t="shared" si="243"/>
        <v>2921.4410909294011</v>
      </c>
      <c r="AW1064" s="15">
        <f t="shared" si="244"/>
        <v>0.10319750671023986</v>
      </c>
    </row>
    <row r="1065" spans="1:49" x14ac:dyDescent="0.25">
      <c r="A1065" t="str">
        <f t="shared" si="241"/>
        <v>46266PeruEarninEarnin</v>
      </c>
      <c r="B1065" t="str">
        <f t="shared" si="228"/>
        <v>46266PeruEarnin</v>
      </c>
      <c r="C1065" s="11">
        <v>46266</v>
      </c>
      <c r="D1065" s="12" t="s">
        <v>39</v>
      </c>
      <c r="E1065" s="12" t="s">
        <v>227</v>
      </c>
      <c r="F1065" s="12" t="s">
        <v>95</v>
      </c>
      <c r="G1065" s="12" t="s">
        <v>95</v>
      </c>
      <c r="H1065" s="35" t="s">
        <v>25</v>
      </c>
      <c r="I1065" s="35" t="s">
        <v>26</v>
      </c>
      <c r="J1065" s="12">
        <v>3200.8800000000006</v>
      </c>
      <c r="K1065" s="14">
        <v>0.192939</v>
      </c>
      <c r="L1065" s="14">
        <v>0.21282599999999999</v>
      </c>
      <c r="M1065" s="16">
        <v>6126.9166660000001</v>
      </c>
      <c r="N1065" s="17">
        <f t="shared" si="229"/>
        <v>1303.9671663581159</v>
      </c>
      <c r="O1065" s="16">
        <f t="shared" si="230"/>
        <v>1182.1211746213739</v>
      </c>
      <c r="P1065" s="14">
        <v>8.1285903486158134E-2</v>
      </c>
      <c r="Q1065" s="15">
        <v>0.10702399999999999</v>
      </c>
      <c r="R1065" s="13">
        <v>6703.4166660000001</v>
      </c>
      <c r="S1065" s="17">
        <f t="shared" si="231"/>
        <v>717.42646526198394</v>
      </c>
      <c r="T1065" s="16">
        <f t="shared" si="232"/>
        <v>544.89328013997999</v>
      </c>
      <c r="U1065" s="14">
        <v>7.8567931332582275E-2</v>
      </c>
      <c r="V1065" s="15">
        <v>7.3709317901699462E-2</v>
      </c>
      <c r="W1065" s="13">
        <v>5242.8619444444439</v>
      </c>
      <c r="X1065" s="17">
        <f t="shared" si="233"/>
        <v>386.44777777777767</v>
      </c>
      <c r="Y1065" s="16">
        <f t="shared" si="234"/>
        <v>411.92081723731985</v>
      </c>
      <c r="Z1065" s="44">
        <v>0.88333333333333297</v>
      </c>
      <c r="AA1065" s="15">
        <v>0.89148296718402431</v>
      </c>
      <c r="AB1065" s="13">
        <v>3200.8800000000006</v>
      </c>
      <c r="AC1065" s="16">
        <f t="shared" si="235"/>
        <v>2853.53</v>
      </c>
      <c r="AD1065" s="16">
        <f t="shared" si="236"/>
        <v>2827.4439999999995</v>
      </c>
      <c r="AE1065" s="14">
        <v>5.8299999999999998E-2</v>
      </c>
      <c r="AF1065" s="14">
        <v>1.5384615383999999E-2</v>
      </c>
      <c r="AG1065" s="22">
        <v>65</v>
      </c>
      <c r="AH1065" s="17">
        <f t="shared" si="237"/>
        <v>0.99999999996</v>
      </c>
      <c r="AI1065" s="17">
        <f t="shared" si="238"/>
        <v>3.7894999999999999</v>
      </c>
      <c r="AJ1065" s="14">
        <v>1</v>
      </c>
      <c r="AK1065" s="15">
        <v>0</v>
      </c>
      <c r="AL1065" s="21">
        <v>34.987661999999993</v>
      </c>
      <c r="AM1065" s="16">
        <f t="shared" si="239"/>
        <v>0</v>
      </c>
      <c r="AN1065" s="16">
        <f t="shared" si="240"/>
        <v>34.987661999999993</v>
      </c>
      <c r="AQ1065" s="14">
        <v>0.95</v>
      </c>
      <c r="AR1065" s="15">
        <v>1</v>
      </c>
      <c r="AS1065" s="21">
        <v>4797.9366666666665</v>
      </c>
      <c r="AT1065" s="31">
        <v>1.0526315789473684</v>
      </c>
      <c r="AU1065" s="21">
        <f t="shared" si="242"/>
        <v>4797.9366666666665</v>
      </c>
      <c r="AV1065" s="21">
        <f t="shared" si="243"/>
        <v>4558.0398333333333</v>
      </c>
      <c r="AW1065" s="15">
        <f t="shared" si="244"/>
        <v>5.0000000000000044E-2</v>
      </c>
    </row>
    <row r="1066" spans="1:49" x14ac:dyDescent="0.25">
      <c r="A1066" t="str">
        <f t="shared" si="241"/>
        <v>46266ColombiaeBayEbay</v>
      </c>
      <c r="B1066" t="str">
        <f t="shared" si="228"/>
        <v>46266ColombiaEbay</v>
      </c>
      <c r="C1066" s="11">
        <v>46266</v>
      </c>
      <c r="D1066" s="12" t="s">
        <v>18</v>
      </c>
      <c r="E1066" s="12" t="s">
        <v>227</v>
      </c>
      <c r="F1066" s="12" t="s">
        <v>96</v>
      </c>
      <c r="G1066" s="12" t="s">
        <v>97</v>
      </c>
      <c r="H1066" s="35" t="s">
        <v>25</v>
      </c>
      <c r="I1066" s="35" t="s">
        <v>26</v>
      </c>
      <c r="J1066" s="12">
        <v>6554.7999999999993</v>
      </c>
      <c r="K1066" s="14">
        <v>0.98676492928268289</v>
      </c>
      <c r="L1066" s="14">
        <v>0.75946199999999997</v>
      </c>
      <c r="M1066" s="16">
        <v>16539.999993000001</v>
      </c>
      <c r="N1066" s="17">
        <f t="shared" si="229"/>
        <v>12561.501474683766</v>
      </c>
      <c r="O1066" s="16">
        <f t="shared" si="230"/>
        <v>16321.091923428221</v>
      </c>
      <c r="P1066" s="14">
        <v>0.11137245901981518</v>
      </c>
      <c r="Q1066" s="15">
        <v>0.12953400000000001</v>
      </c>
      <c r="R1066" s="13">
        <v>17143.499993000001</v>
      </c>
      <c r="S1066" s="17">
        <f t="shared" si="231"/>
        <v>2220.6661280932622</v>
      </c>
      <c r="T1066" s="16">
        <f t="shared" si="232"/>
        <v>1909.3137504265947</v>
      </c>
      <c r="U1066" s="14">
        <v>9.8337521169291342E-2</v>
      </c>
      <c r="V1066" s="15">
        <v>8.0631653567052819E-2</v>
      </c>
      <c r="W1066" s="13">
        <v>15319.79</v>
      </c>
      <c r="X1066" s="17">
        <f t="shared" si="233"/>
        <v>1235.2600000000002</v>
      </c>
      <c r="Y1066" s="16">
        <f t="shared" si="234"/>
        <v>1506.5101734340979</v>
      </c>
      <c r="Z1066" s="44">
        <v>0.72089999999999999</v>
      </c>
      <c r="AA1066" s="15">
        <v>0.68693781656190889</v>
      </c>
      <c r="AB1066" s="13">
        <v>6554.7999999999993</v>
      </c>
      <c r="AC1066" s="16">
        <f t="shared" si="235"/>
        <v>4502.74</v>
      </c>
      <c r="AD1066" s="16">
        <f t="shared" si="236"/>
        <v>4725.3553199999997</v>
      </c>
      <c r="AE1066" s="14">
        <v>6.83E-2</v>
      </c>
      <c r="AF1066" s="14">
        <v>5.2356020942000002E-2</v>
      </c>
      <c r="AG1066" s="22">
        <v>191</v>
      </c>
      <c r="AH1066" s="17">
        <f t="shared" si="237"/>
        <v>9.9999999999220002</v>
      </c>
      <c r="AI1066" s="17">
        <f t="shared" si="238"/>
        <v>13.045299999999999</v>
      </c>
      <c r="AJ1066" s="14">
        <v>1</v>
      </c>
      <c r="AK1066" s="15">
        <v>0</v>
      </c>
      <c r="AL1066" s="21">
        <v>87.033702833333351</v>
      </c>
      <c r="AM1066" s="16">
        <f t="shared" si="239"/>
        <v>0</v>
      </c>
      <c r="AN1066" s="16">
        <f t="shared" si="240"/>
        <v>87.033702833333351</v>
      </c>
      <c r="AQ1066" s="14">
        <v>0.85404350603545964</v>
      </c>
      <c r="AR1066" s="15">
        <v>0.83947210166047437</v>
      </c>
      <c r="AS1066" s="21">
        <v>14084.529999999999</v>
      </c>
      <c r="AT1066" s="31">
        <v>0.98293833478972648</v>
      </c>
      <c r="AU1066" s="21">
        <f t="shared" si="242"/>
        <v>11823.57</v>
      </c>
      <c r="AV1066" s="21">
        <f t="shared" si="243"/>
        <v>12028.801382061611</v>
      </c>
      <c r="AW1066" s="15">
        <f t="shared" si="244"/>
        <v>-1.4571404374985275E-2</v>
      </c>
    </row>
    <row r="1067" spans="1:49" x14ac:dyDescent="0.25">
      <c r="A1067" t="str">
        <f t="shared" si="241"/>
        <v>46266ColombiaEchostar (Hughes)HughesNet</v>
      </c>
      <c r="B1067" t="str">
        <f t="shared" si="228"/>
        <v>46266ColombiaHughesNet</v>
      </c>
      <c r="C1067" s="11">
        <v>46266</v>
      </c>
      <c r="D1067" s="12" t="s">
        <v>18</v>
      </c>
      <c r="E1067" s="12" t="s">
        <v>227</v>
      </c>
      <c r="F1067" s="12" t="s">
        <v>98</v>
      </c>
      <c r="G1067" s="12" t="s">
        <v>99</v>
      </c>
      <c r="H1067" s="35" t="s">
        <v>32</v>
      </c>
      <c r="I1067" s="35" t="s">
        <v>33</v>
      </c>
      <c r="J1067" s="12">
        <v>1187.5</v>
      </c>
      <c r="K1067" s="14">
        <v>0.164659</v>
      </c>
      <c r="L1067" s="14">
        <v>0.12695699999999999</v>
      </c>
      <c r="M1067" s="16">
        <v>2091</v>
      </c>
      <c r="N1067" s="17">
        <f t="shared" si="229"/>
        <v>265.46708699999999</v>
      </c>
      <c r="O1067" s="16">
        <f t="shared" si="230"/>
        <v>344.30196899999999</v>
      </c>
      <c r="P1067" s="14">
        <v>6.1633156070199514E-2</v>
      </c>
      <c r="Q1067" s="15">
        <v>7.3768E-2</v>
      </c>
      <c r="R1067" s="13">
        <v>2206.5</v>
      </c>
      <c r="S1067" s="17">
        <f t="shared" si="231"/>
        <v>162.769092</v>
      </c>
      <c r="T1067" s="16">
        <f t="shared" si="232"/>
        <v>135.99355886889524</v>
      </c>
      <c r="U1067" s="14">
        <v>0.21025953645823076</v>
      </c>
      <c r="V1067" s="15">
        <v>0.22606617005230853</v>
      </c>
      <c r="W1067" s="13">
        <v>1890.2811111111112</v>
      </c>
      <c r="X1067" s="17">
        <f t="shared" si="233"/>
        <v>427.32861111111117</v>
      </c>
      <c r="Y1067" s="16">
        <f t="shared" si="234"/>
        <v>397.4496301979716</v>
      </c>
      <c r="Z1067" s="44">
        <v>0.8</v>
      </c>
      <c r="AA1067" s="15">
        <v>0.84035368421052636</v>
      </c>
      <c r="AB1067" s="13">
        <v>1187.5</v>
      </c>
      <c r="AC1067" s="16">
        <f t="shared" si="235"/>
        <v>997.92000000000007</v>
      </c>
      <c r="AD1067" s="16">
        <f t="shared" si="236"/>
        <v>950</v>
      </c>
      <c r="AE1067" s="14">
        <v>0.14330000000000001</v>
      </c>
      <c r="AF1067" s="14">
        <v>0</v>
      </c>
      <c r="AG1067" s="22">
        <v>22</v>
      </c>
      <c r="AH1067" s="17">
        <f t="shared" si="237"/>
        <v>0</v>
      </c>
      <c r="AI1067" s="17">
        <f t="shared" si="238"/>
        <v>3.1526000000000001</v>
      </c>
      <c r="AJ1067" s="14">
        <v>1</v>
      </c>
      <c r="AK1067" s="15">
        <v>0</v>
      </c>
      <c r="AL1067" s="21">
        <v>9.4469759999999994</v>
      </c>
      <c r="AM1067" s="16">
        <f t="shared" si="239"/>
        <v>0</v>
      </c>
      <c r="AN1067" s="16">
        <f t="shared" si="240"/>
        <v>9.4469759999999994</v>
      </c>
      <c r="AQ1067" s="14">
        <v>0.49618434240557607</v>
      </c>
      <c r="AR1067" s="15">
        <v>0.35468797973048799</v>
      </c>
      <c r="AS1067" s="21">
        <v>1462.9524999999999</v>
      </c>
      <c r="AT1067" s="31">
        <v>0.71483106059112522</v>
      </c>
      <c r="AU1067" s="21">
        <f t="shared" si="242"/>
        <v>518.89166666666665</v>
      </c>
      <c r="AV1067" s="21">
        <f t="shared" si="243"/>
        <v>725.89412418309348</v>
      </c>
      <c r="AW1067" s="15">
        <f t="shared" si="244"/>
        <v>-0.14149636267508808</v>
      </c>
    </row>
    <row r="1068" spans="1:49" x14ac:dyDescent="0.25">
      <c r="A1068" t="str">
        <f t="shared" si="241"/>
        <v>46266Peruemma-sleepemma-sleep</v>
      </c>
      <c r="B1068" t="str">
        <f t="shared" si="228"/>
        <v>46266Peruemma-sleep</v>
      </c>
      <c r="C1068" s="11">
        <v>46266</v>
      </c>
      <c r="D1068" s="12" t="s">
        <v>39</v>
      </c>
      <c r="E1068" s="12" t="s">
        <v>227</v>
      </c>
      <c r="F1068" s="12" t="s">
        <v>100</v>
      </c>
      <c r="G1068" s="12" t="s">
        <v>100</v>
      </c>
      <c r="H1068" s="35" t="s">
        <v>25</v>
      </c>
      <c r="I1068" s="35" t="s">
        <v>26</v>
      </c>
      <c r="J1068" s="12">
        <v>5550.4322298119978</v>
      </c>
      <c r="K1068" s="14">
        <v>0.17496159912953352</v>
      </c>
      <c r="L1068" s="14">
        <v>0.15500900000000001</v>
      </c>
      <c r="M1068" s="16">
        <v>6856.6188869999996</v>
      </c>
      <c r="N1068" s="17">
        <f t="shared" si="229"/>
        <v>1062.8376370549829</v>
      </c>
      <c r="O1068" s="16">
        <f t="shared" si="230"/>
        <v>1199.6450050912822</v>
      </c>
      <c r="P1068" s="14">
        <v>4.3924215156270943E-2</v>
      </c>
      <c r="Q1068" s="15">
        <v>3.4528000000000003E-2</v>
      </c>
      <c r="R1068" s="13">
        <v>7215.367776</v>
      </c>
      <c r="S1068" s="17">
        <f t="shared" si="231"/>
        <v>249.13221856972802</v>
      </c>
      <c r="T1068" s="16">
        <f t="shared" si="232"/>
        <v>316.9293666246482</v>
      </c>
      <c r="U1068" s="14">
        <v>0</v>
      </c>
      <c r="V1068" s="15">
        <v>0</v>
      </c>
      <c r="W1068" s="13">
        <v>895.58888888888885</v>
      </c>
      <c r="X1068" s="17">
        <f t="shared" si="233"/>
        <v>0</v>
      </c>
      <c r="Y1068" s="16">
        <f t="shared" si="234"/>
        <v>0</v>
      </c>
      <c r="Z1068" s="44">
        <v>0.92</v>
      </c>
      <c r="AA1068" s="15">
        <v>0.69524211408715964</v>
      </c>
      <c r="AB1068" s="13">
        <v>5550.4322298119978</v>
      </c>
      <c r="AC1068" s="16">
        <f t="shared" si="235"/>
        <v>3858.894237552001</v>
      </c>
      <c r="AD1068" s="16">
        <f t="shared" si="236"/>
        <v>5106.397651427038</v>
      </c>
      <c r="AE1068" s="14">
        <v>8.3299999999999999E-2</v>
      </c>
      <c r="AF1068" s="14">
        <v>2.8571428571E-2</v>
      </c>
      <c r="AG1068" s="22">
        <v>70</v>
      </c>
      <c r="AH1068" s="17">
        <f t="shared" si="237"/>
        <v>1.99999999997</v>
      </c>
      <c r="AI1068" s="17">
        <f t="shared" si="238"/>
        <v>5.8309999999999995</v>
      </c>
      <c r="AJ1068" s="14">
        <v>1</v>
      </c>
      <c r="AK1068" s="15">
        <v>0</v>
      </c>
      <c r="AL1068" s="21">
        <v>43.521769858163921</v>
      </c>
      <c r="AM1068" s="16">
        <f t="shared" si="239"/>
        <v>0</v>
      </c>
      <c r="AN1068" s="16">
        <f t="shared" si="240"/>
        <v>43.521769858163921</v>
      </c>
      <c r="AQ1068" s="14">
        <v>0.95</v>
      </c>
      <c r="AR1068" s="15">
        <v>1</v>
      </c>
      <c r="AS1068" s="21">
        <v>792.30388888888888</v>
      </c>
      <c r="AT1068" s="31">
        <v>1.0526315789473684</v>
      </c>
      <c r="AU1068" s="21">
        <f t="shared" si="242"/>
        <v>792.30388888888888</v>
      </c>
      <c r="AV1068" s="21">
        <f t="shared" si="243"/>
        <v>752.68869444444442</v>
      </c>
      <c r="AW1068" s="15">
        <f t="shared" si="244"/>
        <v>5.0000000000000044E-2</v>
      </c>
    </row>
    <row r="1069" spans="1:49" x14ac:dyDescent="0.25">
      <c r="A1069" t="str">
        <f t="shared" si="241"/>
        <v>46266ColombiaEpsonEpson</v>
      </c>
      <c r="B1069" t="str">
        <f t="shared" si="228"/>
        <v>46266ColombiaEpson</v>
      </c>
      <c r="C1069" s="11">
        <v>46266</v>
      </c>
      <c r="D1069" s="12" t="s">
        <v>18</v>
      </c>
      <c r="E1069" s="12" t="s">
        <v>227</v>
      </c>
      <c r="F1069" s="12" t="s">
        <v>101</v>
      </c>
      <c r="G1069" s="12" t="s">
        <v>101</v>
      </c>
      <c r="H1069" s="35" t="s">
        <v>41</v>
      </c>
      <c r="I1069" s="35" t="s">
        <v>42</v>
      </c>
      <c r="J1069" s="12">
        <v>2490.4299999999998</v>
      </c>
      <c r="K1069" s="14">
        <v>0.12273231118978248</v>
      </c>
      <c r="L1069" s="14">
        <v>0.12248199999999999</v>
      </c>
      <c r="M1069" s="16">
        <v>4418.3499979999997</v>
      </c>
      <c r="N1069" s="17">
        <f t="shared" si="229"/>
        <v>541.16834445503594</v>
      </c>
      <c r="O1069" s="16">
        <f t="shared" si="230"/>
        <v>542.2743068999107</v>
      </c>
      <c r="P1069" s="14">
        <v>2.4750000000000005E-2</v>
      </c>
      <c r="Q1069" s="15">
        <v>2.2003000000000002E-2</v>
      </c>
      <c r="R1069" s="13">
        <v>4656.3499979999997</v>
      </c>
      <c r="S1069" s="17">
        <f t="shared" si="231"/>
        <v>102.453669005994</v>
      </c>
      <c r="T1069" s="16">
        <f t="shared" si="232"/>
        <v>115.24466245050002</v>
      </c>
      <c r="U1069" s="14">
        <v>0.16634494787764431</v>
      </c>
      <c r="V1069" s="15">
        <v>0.12614930047189613</v>
      </c>
      <c r="W1069" s="13">
        <v>3353.6099999999997</v>
      </c>
      <c r="X1069" s="17">
        <f t="shared" si="233"/>
        <v>423.05555555555554</v>
      </c>
      <c r="Y1069" s="16">
        <f t="shared" si="234"/>
        <v>557.85608065194674</v>
      </c>
      <c r="Z1069" s="44">
        <v>0.65280000000000005</v>
      </c>
      <c r="AA1069" s="15">
        <v>0.56610408076135454</v>
      </c>
      <c r="AB1069" s="13">
        <v>2490.4299999999998</v>
      </c>
      <c r="AC1069" s="16">
        <f t="shared" si="235"/>
        <v>1409.8425858505002</v>
      </c>
      <c r="AD1069" s="16">
        <f t="shared" si="236"/>
        <v>1625.752704</v>
      </c>
      <c r="AE1069" s="14">
        <v>2.9700000000000001E-2</v>
      </c>
      <c r="AF1069" s="14">
        <v>0</v>
      </c>
      <c r="AG1069" s="22">
        <v>47</v>
      </c>
      <c r="AH1069" s="17">
        <f t="shared" si="237"/>
        <v>0</v>
      </c>
      <c r="AI1069" s="17">
        <f t="shared" si="238"/>
        <v>1.3959000000000001</v>
      </c>
      <c r="AJ1069" s="14">
        <v>1</v>
      </c>
      <c r="AK1069" s="15">
        <v>0</v>
      </c>
      <c r="AL1069" s="21">
        <v>19.669046191054083</v>
      </c>
      <c r="AM1069" s="16">
        <f t="shared" si="239"/>
        <v>0</v>
      </c>
      <c r="AN1069" s="16">
        <f t="shared" si="240"/>
        <v>19.669046191054083</v>
      </c>
      <c r="AQ1069" s="14">
        <v>0.68505049330373624</v>
      </c>
      <c r="AR1069" s="15">
        <v>0.61934014003417626</v>
      </c>
      <c r="AS1069" s="21">
        <v>2930.5544444444445</v>
      </c>
      <c r="AT1069" s="31">
        <v>0.90407954754887609</v>
      </c>
      <c r="AU1069" s="21">
        <f t="shared" si="242"/>
        <v>1815.0099999999998</v>
      </c>
      <c r="AV1069" s="21">
        <f t="shared" si="243"/>
        <v>2007.5777678201234</v>
      </c>
      <c r="AW1069" s="15">
        <f t="shared" si="244"/>
        <v>-6.5710353269559985E-2</v>
      </c>
    </row>
    <row r="1070" spans="1:49" x14ac:dyDescent="0.25">
      <c r="A1070" t="str">
        <f t="shared" si="241"/>
        <v>46266ColombiaExtended Stay AmericaESA Management LLC</v>
      </c>
      <c r="B1070" t="str">
        <f t="shared" si="228"/>
        <v>46266ColombiaESA Management LLC</v>
      </c>
      <c r="C1070" s="11">
        <v>46266</v>
      </c>
      <c r="D1070" s="12" t="s">
        <v>18</v>
      </c>
      <c r="E1070" s="12" t="s">
        <v>227</v>
      </c>
      <c r="F1070" s="12" t="s">
        <v>102</v>
      </c>
      <c r="G1070" s="12" t="s">
        <v>103</v>
      </c>
      <c r="H1070" s="35" t="s">
        <v>28</v>
      </c>
      <c r="I1070" s="35" t="s">
        <v>29</v>
      </c>
      <c r="J1070" s="12">
        <v>945.21</v>
      </c>
      <c r="K1070" s="14">
        <v>8.7214E-2</v>
      </c>
      <c r="L1070" s="14">
        <v>5.8630000000000002E-2</v>
      </c>
      <c r="M1070" s="16">
        <v>1603.8666579999999</v>
      </c>
      <c r="N1070" s="17">
        <f t="shared" si="229"/>
        <v>94.03470215854</v>
      </c>
      <c r="O1070" s="16">
        <f t="shared" si="230"/>
        <v>139.879626710812</v>
      </c>
      <c r="P1070" s="14">
        <v>1.6037035883151429E-2</v>
      </c>
      <c r="Q1070" s="15">
        <v>1.5507E-2</v>
      </c>
      <c r="R1070" s="13">
        <v>1702.4166580000001</v>
      </c>
      <c r="S1070" s="17">
        <f t="shared" si="231"/>
        <v>26.399375115606002</v>
      </c>
      <c r="T1070" s="16">
        <f t="shared" si="232"/>
        <v>27.301717032420736</v>
      </c>
      <c r="U1070" s="14">
        <v>7.8136853041265733E-2</v>
      </c>
      <c r="V1070" s="15">
        <v>0.1744700962561552</v>
      </c>
      <c r="W1070" s="13">
        <v>1683.875</v>
      </c>
      <c r="X1070" s="17">
        <f t="shared" si="233"/>
        <v>293.78583333333336</v>
      </c>
      <c r="Y1070" s="16">
        <f t="shared" si="234"/>
        <v>131.57269341486133</v>
      </c>
      <c r="Z1070" s="44">
        <v>0.70340000000000003</v>
      </c>
      <c r="AA1070" s="15">
        <v>0.67109771608072988</v>
      </c>
      <c r="AB1070" s="13">
        <v>945.21</v>
      </c>
      <c r="AC1070" s="16">
        <f t="shared" si="235"/>
        <v>634.32827221666673</v>
      </c>
      <c r="AD1070" s="16">
        <f t="shared" si="236"/>
        <v>664.86071400000003</v>
      </c>
      <c r="AE1070" s="14">
        <v>8.4699999999999998E-2</v>
      </c>
      <c r="AF1070" s="14">
        <v>5.8823529410999997E-2</v>
      </c>
      <c r="AG1070" s="22">
        <v>17</v>
      </c>
      <c r="AH1070" s="17">
        <f t="shared" si="237"/>
        <v>0.99999999998699995</v>
      </c>
      <c r="AI1070" s="17">
        <f t="shared" si="238"/>
        <v>1.4399</v>
      </c>
      <c r="AJ1070" s="14">
        <v>1</v>
      </c>
      <c r="AK1070" s="15">
        <v>0</v>
      </c>
      <c r="AL1070" s="21">
        <v>10.64616910654</v>
      </c>
      <c r="AM1070" s="16">
        <f t="shared" si="239"/>
        <v>0</v>
      </c>
      <c r="AN1070" s="16">
        <f t="shared" si="240"/>
        <v>10.64616910654</v>
      </c>
      <c r="AQ1070" s="14">
        <v>0.59694464848698003</v>
      </c>
      <c r="AR1070" s="15">
        <v>0.61987070773437591</v>
      </c>
      <c r="AS1070" s="21">
        <v>1390.0891666666666</v>
      </c>
      <c r="AT1070" s="31">
        <v>1.0384056701161564</v>
      </c>
      <c r="AU1070" s="21">
        <f t="shared" si="242"/>
        <v>861.67555555555543</v>
      </c>
      <c r="AV1070" s="21">
        <f t="shared" si="243"/>
        <v>829.80628896139228</v>
      </c>
      <c r="AW1070" s="15">
        <f t="shared" si="244"/>
        <v>2.292605924739588E-2</v>
      </c>
    </row>
    <row r="1071" spans="1:49" x14ac:dyDescent="0.25">
      <c r="A1071" t="str">
        <f t="shared" si="241"/>
        <v>46266PeruExtended Stay AmericaESA Management LLC</v>
      </c>
      <c r="B1071" t="str">
        <f t="shared" si="228"/>
        <v>46266PeruESA Management LLC</v>
      </c>
      <c r="C1071" s="11">
        <v>46266</v>
      </c>
      <c r="D1071" s="12" t="s">
        <v>39</v>
      </c>
      <c r="E1071" s="12" t="s">
        <v>227</v>
      </c>
      <c r="F1071" s="12" t="s">
        <v>102</v>
      </c>
      <c r="G1071" s="12" t="s">
        <v>103</v>
      </c>
      <c r="H1071" s="35" t="s">
        <v>28</v>
      </c>
      <c r="I1071" s="35" t="s">
        <v>29</v>
      </c>
      <c r="J1071" s="12">
        <v>2837.79</v>
      </c>
      <c r="K1071" s="14">
        <v>0.16114600000000001</v>
      </c>
      <c r="L1071" s="14">
        <v>0.156668</v>
      </c>
      <c r="M1071" s="16">
        <v>4983.5833329999996</v>
      </c>
      <c r="N1071" s="17">
        <f t="shared" si="229"/>
        <v>780.76803361444399</v>
      </c>
      <c r="O1071" s="16">
        <f t="shared" si="230"/>
        <v>803.08451977961795</v>
      </c>
      <c r="P1071" s="14">
        <v>7.2847608933289745E-2</v>
      </c>
      <c r="Q1071" s="15">
        <v>4.7333E-2</v>
      </c>
      <c r="R1071" s="13">
        <v>5358.0833329999996</v>
      </c>
      <c r="S1071" s="17">
        <f t="shared" si="231"/>
        <v>253.61415840088898</v>
      </c>
      <c r="T1071" s="16">
        <f t="shared" si="232"/>
        <v>390.32355927436168</v>
      </c>
      <c r="U1071" s="14">
        <v>7.0705739309467941E-2</v>
      </c>
      <c r="V1071" s="15">
        <v>0.19444943574997545</v>
      </c>
      <c r="W1071" s="13">
        <v>4566.5827777777777</v>
      </c>
      <c r="X1071" s="17">
        <f t="shared" si="233"/>
        <v>887.96944444444443</v>
      </c>
      <c r="Y1071" s="16">
        <f t="shared" si="234"/>
        <v>322.88361142066151</v>
      </c>
      <c r="Z1071" s="44">
        <v>0.84179999999999999</v>
      </c>
      <c r="AA1071" s="15">
        <v>0.79034389436850505</v>
      </c>
      <c r="AB1071" s="13">
        <v>2837.79</v>
      </c>
      <c r="AC1071" s="16">
        <f t="shared" si="235"/>
        <v>2242.83</v>
      </c>
      <c r="AD1071" s="16">
        <f t="shared" si="236"/>
        <v>2388.8516220000001</v>
      </c>
      <c r="AE1071" s="14">
        <v>0.1416</v>
      </c>
      <c r="AF1071" s="14">
        <v>0</v>
      </c>
      <c r="AG1071" s="22">
        <v>48</v>
      </c>
      <c r="AH1071" s="17">
        <f t="shared" si="237"/>
        <v>0</v>
      </c>
      <c r="AI1071" s="17">
        <f t="shared" si="238"/>
        <v>6.7968000000000002</v>
      </c>
      <c r="AJ1071" s="14">
        <v>1</v>
      </c>
      <c r="AK1071" s="15">
        <v>0</v>
      </c>
      <c r="AL1071" s="21">
        <v>28.326511333333336</v>
      </c>
      <c r="AM1071" s="16">
        <f t="shared" si="239"/>
        <v>0</v>
      </c>
      <c r="AN1071" s="16">
        <f t="shared" si="240"/>
        <v>28.326511333333336</v>
      </c>
      <c r="AQ1071" s="14">
        <v>0.51077227729182728</v>
      </c>
      <c r="AR1071" s="15">
        <v>0.49048652692802114</v>
      </c>
      <c r="AS1071" s="21">
        <v>3678.6133333333337</v>
      </c>
      <c r="AT1071" s="31">
        <v>0.96028415936870437</v>
      </c>
      <c r="AU1071" s="21">
        <f t="shared" si="242"/>
        <v>1804.3102777777779</v>
      </c>
      <c r="AV1071" s="21">
        <f t="shared" si="243"/>
        <v>1878.9337095427466</v>
      </c>
      <c r="AW1071" s="15">
        <f t="shared" si="244"/>
        <v>-2.0285750363806143E-2</v>
      </c>
    </row>
    <row r="1072" spans="1:49" x14ac:dyDescent="0.25">
      <c r="A1072" t="str">
        <f t="shared" si="241"/>
        <v>46266ColombiaFRISBY S.A.FRISBY S.A.</v>
      </c>
      <c r="B1072" t="str">
        <f t="shared" si="228"/>
        <v>46266ColombiaFRISBY S.A.</v>
      </c>
      <c r="C1072" s="11">
        <v>46266</v>
      </c>
      <c r="D1072" s="12" t="s">
        <v>18</v>
      </c>
      <c r="E1072" s="12" t="s">
        <v>227</v>
      </c>
      <c r="F1072" s="12" t="s">
        <v>104</v>
      </c>
      <c r="G1072" s="12" t="s">
        <v>104</v>
      </c>
      <c r="H1072" s="35" t="s">
        <v>36</v>
      </c>
      <c r="I1072" s="35" t="s">
        <v>37</v>
      </c>
      <c r="J1072" s="12">
        <v>6490.4971936999991</v>
      </c>
      <c r="K1072" s="14">
        <v>9.8552476537299288E-2</v>
      </c>
      <c r="L1072" s="14">
        <v>0.13530800000000001</v>
      </c>
      <c r="M1072" s="16">
        <v>11978.399944000001</v>
      </c>
      <c r="N1072" s="17">
        <f t="shared" si="229"/>
        <v>1620.7733396227522</v>
      </c>
      <c r="O1072" s="16">
        <f t="shared" si="230"/>
        <v>1180.5009794354471</v>
      </c>
      <c r="P1072" s="14">
        <v>2.4332010234557885E-2</v>
      </c>
      <c r="Q1072" s="15">
        <v>7.8037999999999996E-2</v>
      </c>
      <c r="R1072" s="13">
        <v>12436.399944000001</v>
      </c>
      <c r="S1072" s="17">
        <f t="shared" si="231"/>
        <v>970.51177882987201</v>
      </c>
      <c r="T1072" s="16">
        <f t="shared" si="232"/>
        <v>302.6026107184631</v>
      </c>
      <c r="U1072" s="14">
        <v>0.1301129199490125</v>
      </c>
      <c r="V1072" s="15">
        <v>0.14218562907988463</v>
      </c>
      <c r="W1072" s="13">
        <v>9367.6055555555558</v>
      </c>
      <c r="X1072" s="17">
        <f t="shared" si="233"/>
        <v>1331.9388888888889</v>
      </c>
      <c r="Y1072" s="16">
        <f t="shared" si="234"/>
        <v>1218.8465117639248</v>
      </c>
      <c r="Z1072" s="44">
        <v>0.88</v>
      </c>
      <c r="AA1072" s="15">
        <v>0.83654506064449119</v>
      </c>
      <c r="AB1072" s="13">
        <v>6490.4971936999991</v>
      </c>
      <c r="AC1072" s="16">
        <f t="shared" si="235"/>
        <v>5429.5933685166656</v>
      </c>
      <c r="AD1072" s="16">
        <f t="shared" si="236"/>
        <v>5711.6375304559997</v>
      </c>
      <c r="AE1072" s="14">
        <v>5.04E-2</v>
      </c>
      <c r="AF1072" s="14">
        <v>4.8648648647999997E-2</v>
      </c>
      <c r="AG1072" s="22">
        <v>185</v>
      </c>
      <c r="AH1072" s="17">
        <f t="shared" si="237"/>
        <v>8.99999999988</v>
      </c>
      <c r="AI1072" s="17">
        <f t="shared" si="238"/>
        <v>9.3239999999999998</v>
      </c>
      <c r="AJ1072" s="14">
        <v>1</v>
      </c>
      <c r="AK1072" s="15">
        <v>0</v>
      </c>
      <c r="AL1072" s="21">
        <v>32.259854088929913</v>
      </c>
      <c r="AM1072" s="16">
        <f t="shared" si="239"/>
        <v>0</v>
      </c>
      <c r="AN1072" s="16">
        <f t="shared" si="240"/>
        <v>32.259854088929913</v>
      </c>
      <c r="AQ1072" s="14">
        <v>0.69453338483472216</v>
      </c>
      <c r="AR1072" s="15">
        <v>0.65297054105999641</v>
      </c>
      <c r="AS1072" s="21">
        <v>8035.666666666667</v>
      </c>
      <c r="AT1072" s="31">
        <v>0.94015716928479043</v>
      </c>
      <c r="AU1072" s="21">
        <f t="shared" si="242"/>
        <v>5247.0536111111114</v>
      </c>
      <c r="AV1072" s="21">
        <f t="shared" si="243"/>
        <v>5581.0387694035489</v>
      </c>
      <c r="AW1072" s="15">
        <f t="shared" si="244"/>
        <v>-4.1562843774725744E-2</v>
      </c>
    </row>
    <row r="1073" spans="1:49" x14ac:dyDescent="0.25">
      <c r="A1073" t="str">
        <f t="shared" si="241"/>
        <v>46266ColombiaFundacion  Testamentaria Hosp. Pablo TobonHospital Pablo Tobon Uribe</v>
      </c>
      <c r="B1073" t="str">
        <f t="shared" si="228"/>
        <v>46266ColombiaHospital Pablo Tobon Uribe</v>
      </c>
      <c r="C1073" s="11">
        <v>46266</v>
      </c>
      <c r="D1073" s="12" t="s">
        <v>18</v>
      </c>
      <c r="E1073" s="12" t="s">
        <v>227</v>
      </c>
      <c r="F1073" s="12" t="s">
        <v>105</v>
      </c>
      <c r="G1073" s="12" t="s">
        <v>106</v>
      </c>
      <c r="H1073" s="35" t="s">
        <v>36</v>
      </c>
      <c r="I1073" s="35" t="s">
        <v>37</v>
      </c>
      <c r="J1073" s="12">
        <v>1072</v>
      </c>
      <c r="K1073" s="14">
        <v>8.0033000000000007E-2</v>
      </c>
      <c r="L1073" s="14">
        <v>9.0261999999999995E-2</v>
      </c>
      <c r="M1073" s="16">
        <v>1905.883333</v>
      </c>
      <c r="N1073" s="17">
        <f t="shared" si="229"/>
        <v>172.02884140324599</v>
      </c>
      <c r="O1073" s="16">
        <f t="shared" si="230"/>
        <v>152.53356078998902</v>
      </c>
      <c r="P1073" s="14">
        <v>1.0011771987089467E-2</v>
      </c>
      <c r="Q1073" s="15">
        <v>2.8173E-2</v>
      </c>
      <c r="R1073" s="13">
        <v>2129.8833330000002</v>
      </c>
      <c r="S1073" s="17">
        <f t="shared" si="231"/>
        <v>60.005203140609005</v>
      </c>
      <c r="T1073" s="16">
        <f t="shared" si="232"/>
        <v>21.323906289098147</v>
      </c>
      <c r="U1073" s="14">
        <v>3.0013997983248764E-2</v>
      </c>
      <c r="V1073" s="15">
        <v>2.2118218955223781E-2</v>
      </c>
      <c r="W1073" s="13">
        <v>1768.2255555555557</v>
      </c>
      <c r="X1073" s="17">
        <f t="shared" si="233"/>
        <v>39.109999999999992</v>
      </c>
      <c r="Y1073" s="16">
        <f t="shared" si="234"/>
        <v>53.071518258373374</v>
      </c>
      <c r="Z1073" s="44">
        <v>0.94</v>
      </c>
      <c r="AA1073" s="15">
        <v>0.95999999999999985</v>
      </c>
      <c r="AB1073" s="13">
        <v>1072</v>
      </c>
      <c r="AC1073" s="16">
        <f t="shared" si="235"/>
        <v>1029.1199999999999</v>
      </c>
      <c r="AD1073" s="16">
        <f t="shared" si="236"/>
        <v>1007.68</v>
      </c>
      <c r="AE1073" s="14">
        <v>2.4E-2</v>
      </c>
      <c r="AF1073" s="14">
        <v>0</v>
      </c>
      <c r="AG1073" s="22">
        <v>20</v>
      </c>
      <c r="AH1073" s="17">
        <f t="shared" si="237"/>
        <v>0</v>
      </c>
      <c r="AI1073" s="17">
        <f t="shared" si="238"/>
        <v>0.48</v>
      </c>
      <c r="AJ1073" s="14">
        <v>1</v>
      </c>
      <c r="AK1073" s="15">
        <v>0</v>
      </c>
      <c r="AL1073" s="21">
        <v>4.5048947932400001</v>
      </c>
      <c r="AM1073" s="16">
        <f t="shared" si="239"/>
        <v>0</v>
      </c>
      <c r="AN1073" s="16">
        <f t="shared" si="240"/>
        <v>4.5048947932400001</v>
      </c>
      <c r="AQ1073" s="14">
        <v>0.35945421152790419</v>
      </c>
      <c r="AR1073" s="15">
        <v>0.36617387424623565</v>
      </c>
      <c r="AS1073" s="21">
        <v>1522.2208333333333</v>
      </c>
      <c r="AT1073" s="31">
        <v>1.0186940714639807</v>
      </c>
      <c r="AU1073" s="21">
        <f t="shared" si="242"/>
        <v>557.39750000000004</v>
      </c>
      <c r="AV1073" s="21">
        <f t="shared" si="243"/>
        <v>547.16868941718258</v>
      </c>
      <c r="AW1073" s="15">
        <f t="shared" si="244"/>
        <v>6.719662718331465E-3</v>
      </c>
    </row>
    <row r="1074" spans="1:49" x14ac:dyDescent="0.25">
      <c r="A1074" t="str">
        <f t="shared" si="241"/>
        <v>46266ColombiaFundacion Santafe de Bogota - Hospital UniversitarioFundacion Santafe de Bogota</v>
      </c>
      <c r="B1074" t="str">
        <f t="shared" si="228"/>
        <v>46266ColombiaFundacion Santafe de Bogota</v>
      </c>
      <c r="C1074" s="11">
        <v>46266</v>
      </c>
      <c r="D1074" s="12" t="s">
        <v>18</v>
      </c>
      <c r="E1074" s="12" t="s">
        <v>227</v>
      </c>
      <c r="F1074" s="12" t="s">
        <v>107</v>
      </c>
      <c r="G1074" s="12" t="s">
        <v>108</v>
      </c>
      <c r="H1074" s="35" t="s">
        <v>36</v>
      </c>
      <c r="I1074" s="35" t="s">
        <v>37</v>
      </c>
      <c r="J1074" s="12">
        <v>0</v>
      </c>
      <c r="K1074" s="14">
        <v>0.124334</v>
      </c>
      <c r="L1074" s="14">
        <v>0.106767</v>
      </c>
      <c r="M1074" s="16">
        <v>8546.75</v>
      </c>
      <c r="N1074" s="17">
        <f t="shared" si="229"/>
        <v>912.51085724999996</v>
      </c>
      <c r="O1074" s="16">
        <f t="shared" si="230"/>
        <v>1062.6516145000001</v>
      </c>
      <c r="P1074" s="14">
        <v>1.7481425255813275E-2</v>
      </c>
      <c r="Q1074" s="15">
        <v>5.6417000000000002E-2</v>
      </c>
      <c r="R1074" s="13">
        <v>9359.25</v>
      </c>
      <c r="S1074" s="17">
        <f t="shared" si="231"/>
        <v>528.02080724999996</v>
      </c>
      <c r="T1074" s="16">
        <f t="shared" si="232"/>
        <v>163.61302932547039</v>
      </c>
      <c r="U1074" s="14">
        <v>0</v>
      </c>
      <c r="V1074" s="15">
        <v>0</v>
      </c>
      <c r="W1074" s="13">
        <v>7677.3419444444444</v>
      </c>
      <c r="X1074" s="17">
        <f t="shared" si="233"/>
        <v>0</v>
      </c>
      <c r="Y1074" s="16">
        <f t="shared" si="234"/>
        <v>0</v>
      </c>
      <c r="Z1074" s="44">
        <v>0.98</v>
      </c>
      <c r="AA1074" s="15">
        <v>0</v>
      </c>
      <c r="AB1074" s="13">
        <v>0</v>
      </c>
      <c r="AC1074" s="16">
        <f t="shared" si="235"/>
        <v>0</v>
      </c>
      <c r="AD1074" s="16">
        <f t="shared" si="236"/>
        <v>0</v>
      </c>
      <c r="AE1074" s="14">
        <v>3.4200000000000001E-2</v>
      </c>
      <c r="AF1074" s="14">
        <v>0</v>
      </c>
      <c r="AG1074" s="22">
        <v>83</v>
      </c>
      <c r="AH1074" s="17">
        <f t="shared" si="237"/>
        <v>0</v>
      </c>
      <c r="AI1074" s="17">
        <f t="shared" si="238"/>
        <v>2.8386</v>
      </c>
      <c r="AJ1074" s="14">
        <v>1</v>
      </c>
      <c r="AK1074" s="15">
        <v>0</v>
      </c>
      <c r="AL1074" s="21">
        <v>21.970111516370913</v>
      </c>
      <c r="AM1074" s="16">
        <f t="shared" si="239"/>
        <v>0</v>
      </c>
      <c r="AN1074" s="16">
        <f t="shared" si="240"/>
        <v>21.970111516370913</v>
      </c>
      <c r="AQ1074" s="14">
        <v>0.66433156284569295</v>
      </c>
      <c r="AR1074" s="15">
        <v>0.58103584899880079</v>
      </c>
      <c r="AS1074" s="21">
        <v>7036.1177777777775</v>
      </c>
      <c r="AT1074" s="31">
        <v>0.87461725664502321</v>
      </c>
      <c r="AU1074" s="21">
        <f t="shared" si="242"/>
        <v>4088.2366666666667</v>
      </c>
      <c r="AV1074" s="21">
        <f t="shared" si="243"/>
        <v>4674.3151196774752</v>
      </c>
      <c r="AW1074" s="15">
        <f t="shared" si="244"/>
        <v>-8.3295713846892161E-2</v>
      </c>
    </row>
    <row r="1075" spans="1:49" x14ac:dyDescent="0.25">
      <c r="A1075" t="str">
        <f t="shared" si="241"/>
        <v>46266ColombiaGeneral Motors Corp.General Motors</v>
      </c>
      <c r="B1075" t="str">
        <f t="shared" si="228"/>
        <v>46266ColombiaGeneral Motors</v>
      </c>
      <c r="C1075" s="11">
        <v>46266</v>
      </c>
      <c r="D1075" s="12" t="s">
        <v>18</v>
      </c>
      <c r="E1075" s="12" t="s">
        <v>227</v>
      </c>
      <c r="F1075" s="12" t="s">
        <v>109</v>
      </c>
      <c r="G1075" s="12" t="s">
        <v>110</v>
      </c>
      <c r="H1075" s="35" t="s">
        <v>36</v>
      </c>
      <c r="I1075" s="35" t="s">
        <v>37</v>
      </c>
      <c r="J1075" s="12">
        <v>10353.609999999995</v>
      </c>
      <c r="K1075" s="14">
        <v>0.13613697737043939</v>
      </c>
      <c r="L1075" s="14">
        <v>0.13560900000000001</v>
      </c>
      <c r="M1075" s="16">
        <v>19912.75</v>
      </c>
      <c r="N1075" s="17">
        <f t="shared" si="229"/>
        <v>2700.3481147500001</v>
      </c>
      <c r="O1075" s="16">
        <f t="shared" si="230"/>
        <v>2710.8615961332171</v>
      </c>
      <c r="P1075" s="14">
        <v>2.7845161336703551E-2</v>
      </c>
      <c r="Q1075" s="15">
        <v>3.4578999999999999E-2</v>
      </c>
      <c r="R1075" s="13">
        <v>21672.75</v>
      </c>
      <c r="S1075" s="17">
        <f t="shared" si="231"/>
        <v>749.42202224999994</v>
      </c>
      <c r="T1075" s="16">
        <f t="shared" si="232"/>
        <v>603.4812203600419</v>
      </c>
      <c r="U1075" s="14">
        <v>9.5589769844728764E-2</v>
      </c>
      <c r="V1075" s="15">
        <v>0.13215784753329224</v>
      </c>
      <c r="W1075" s="13">
        <v>11721.662777777778</v>
      </c>
      <c r="X1075" s="17">
        <f t="shared" si="233"/>
        <v>1549.1097222222222</v>
      </c>
      <c r="Y1075" s="16">
        <f t="shared" si="234"/>
        <v>1120.4710471253018</v>
      </c>
      <c r="Z1075" s="44">
        <v>0.89</v>
      </c>
      <c r="AA1075" s="15">
        <v>0.9293444508726908</v>
      </c>
      <c r="AB1075" s="13">
        <v>10353.609999999995</v>
      </c>
      <c r="AC1075" s="16">
        <f t="shared" si="235"/>
        <v>9622.0699999999961</v>
      </c>
      <c r="AD1075" s="16">
        <f t="shared" si="236"/>
        <v>9214.712899999995</v>
      </c>
      <c r="AE1075" s="14">
        <v>5.2200000000000003E-2</v>
      </c>
      <c r="AF1075" s="14">
        <v>0.03</v>
      </c>
      <c r="AG1075" s="22">
        <v>200</v>
      </c>
      <c r="AH1075" s="17">
        <f t="shared" si="237"/>
        <v>6</v>
      </c>
      <c r="AI1075" s="17">
        <f t="shared" si="238"/>
        <v>10.440000000000001</v>
      </c>
      <c r="AJ1075" s="14">
        <v>1</v>
      </c>
      <c r="AK1075" s="15">
        <v>0</v>
      </c>
      <c r="AL1075" s="21">
        <v>82.621120896416755</v>
      </c>
      <c r="AM1075" s="16">
        <f t="shared" si="239"/>
        <v>0</v>
      </c>
      <c r="AN1075" s="16">
        <f t="shared" si="240"/>
        <v>82.621120896416755</v>
      </c>
      <c r="AQ1075" s="14">
        <v>9.9694388837475445E-2</v>
      </c>
      <c r="AR1075" s="15">
        <v>6.6720455341808566E-2</v>
      </c>
      <c r="AS1075" s="21">
        <v>9844.4238888888885</v>
      </c>
      <c r="AT1075" s="31">
        <v>0.66924985568223005</v>
      </c>
      <c r="AU1075" s="21">
        <f t="shared" si="242"/>
        <v>656.82444444444445</v>
      </c>
      <c r="AV1075" s="21">
        <f t="shared" si="243"/>
        <v>981.43382305982107</v>
      </c>
      <c r="AW1075" s="15">
        <f t="shared" si="244"/>
        <v>-3.2973933495666879E-2</v>
      </c>
    </row>
    <row r="1076" spans="1:49" x14ac:dyDescent="0.25">
      <c r="A1076" t="str">
        <f t="shared" si="241"/>
        <v>46266PeruGoFundMeGoFundMe</v>
      </c>
      <c r="B1076" t="str">
        <f t="shared" si="228"/>
        <v>46266PeruGoFundMe</v>
      </c>
      <c r="C1076" s="11">
        <v>46266</v>
      </c>
      <c r="D1076" s="12" t="s">
        <v>39</v>
      </c>
      <c r="E1076" s="12" t="s">
        <v>227</v>
      </c>
      <c r="F1076" s="12" t="s">
        <v>111</v>
      </c>
      <c r="G1076" s="12" t="s">
        <v>111</v>
      </c>
      <c r="H1076" s="35" t="s">
        <v>32</v>
      </c>
      <c r="I1076" s="35" t="s">
        <v>33</v>
      </c>
      <c r="J1076" s="12">
        <v>5344.7999999999993</v>
      </c>
      <c r="K1076" s="14">
        <v>0.12206500000000001</v>
      </c>
      <c r="L1076" s="14">
        <v>0.131966</v>
      </c>
      <c r="M1076" s="16">
        <v>9248.1708299999991</v>
      </c>
      <c r="N1076" s="17">
        <f t="shared" si="229"/>
        <v>1220.4441117517799</v>
      </c>
      <c r="O1076" s="16">
        <f t="shared" si="230"/>
        <v>1128.87797236395</v>
      </c>
      <c r="P1076" s="14">
        <v>3.2669754458576034E-2</v>
      </c>
      <c r="Q1076" s="15">
        <v>5.5522000000000002E-2</v>
      </c>
      <c r="R1076" s="13">
        <v>9757.9166659999992</v>
      </c>
      <c r="S1076" s="17">
        <f t="shared" si="231"/>
        <v>541.77904912965198</v>
      </c>
      <c r="T1076" s="16">
        <f t="shared" si="232"/>
        <v>318.78874150546687</v>
      </c>
      <c r="U1076" s="14">
        <v>9.3151137816204987E-2</v>
      </c>
      <c r="V1076" s="15">
        <v>0.11329633926214018</v>
      </c>
      <c r="W1076" s="13">
        <v>8430.2297222222223</v>
      </c>
      <c r="X1076" s="17">
        <f t="shared" si="233"/>
        <v>955.11416666666662</v>
      </c>
      <c r="Y1076" s="16">
        <f t="shared" si="234"/>
        <v>785.28549067698975</v>
      </c>
      <c r="Z1076" s="44">
        <v>0.9587</v>
      </c>
      <c r="AA1076" s="15">
        <v>0.96573117796737018</v>
      </c>
      <c r="AB1076" s="13">
        <v>5344.7999999999993</v>
      </c>
      <c r="AC1076" s="16">
        <f t="shared" si="235"/>
        <v>5161.6399999999994</v>
      </c>
      <c r="AD1076" s="16">
        <f t="shared" si="236"/>
        <v>5124.0597599999992</v>
      </c>
      <c r="AE1076" s="14">
        <v>4.7800000000000002E-2</v>
      </c>
      <c r="AF1076" s="14">
        <v>0</v>
      </c>
      <c r="AG1076" s="22">
        <v>96</v>
      </c>
      <c r="AH1076" s="17">
        <f t="shared" si="237"/>
        <v>0</v>
      </c>
      <c r="AI1076" s="17">
        <f t="shared" si="238"/>
        <v>4.5888</v>
      </c>
      <c r="AJ1076" s="14">
        <v>1</v>
      </c>
      <c r="AK1076" s="15">
        <v>0</v>
      </c>
      <c r="AL1076" s="21">
        <v>64.387679666666656</v>
      </c>
      <c r="AM1076" s="16">
        <f t="shared" si="239"/>
        <v>0</v>
      </c>
      <c r="AN1076" s="16">
        <f t="shared" si="240"/>
        <v>64.387679666666656</v>
      </c>
      <c r="AQ1076" s="14">
        <v>0.66468954051820783</v>
      </c>
      <c r="AR1076" s="15">
        <v>0.62691554080769318</v>
      </c>
      <c r="AS1076" s="21">
        <v>7475.1155555555561</v>
      </c>
      <c r="AT1076" s="31">
        <v>0.94317046168491658</v>
      </c>
      <c r="AU1076" s="21">
        <f t="shared" si="242"/>
        <v>4686.2661111111111</v>
      </c>
      <c r="AV1076" s="21">
        <f t="shared" si="243"/>
        <v>4968.6311239427305</v>
      </c>
      <c r="AW1076" s="15">
        <f t="shared" si="244"/>
        <v>-3.777399971051465E-2</v>
      </c>
    </row>
    <row r="1077" spans="1:49" x14ac:dyDescent="0.25">
      <c r="A1077" t="str">
        <f t="shared" si="241"/>
        <v>46266ColombiaGRUPO BANCOLOMBIABancolombia</v>
      </c>
      <c r="B1077" t="str">
        <f t="shared" si="228"/>
        <v>46266ColombiaBancolombia</v>
      </c>
      <c r="C1077" s="11">
        <v>46266</v>
      </c>
      <c r="D1077" s="12" t="s">
        <v>18</v>
      </c>
      <c r="E1077" s="12" t="s">
        <v>227</v>
      </c>
      <c r="F1077" s="12" t="s">
        <v>112</v>
      </c>
      <c r="G1077" s="12" t="s">
        <v>113</v>
      </c>
      <c r="H1077" s="35" t="s">
        <v>36</v>
      </c>
      <c r="I1077" s="35" t="s">
        <v>37</v>
      </c>
      <c r="J1077" s="12">
        <v>83427.364202342011</v>
      </c>
      <c r="K1077" s="14">
        <v>0.15046103606530026</v>
      </c>
      <c r="L1077" s="14">
        <v>0.16148199999999999</v>
      </c>
      <c r="M1077" s="16">
        <v>157367.766638</v>
      </c>
      <c r="N1077" s="17">
        <f t="shared" si="229"/>
        <v>25412.061692237516</v>
      </c>
      <c r="O1077" s="16">
        <f t="shared" si="230"/>
        <v>23677.717211635874</v>
      </c>
      <c r="P1077" s="14">
        <v>4.2422938806973592E-2</v>
      </c>
      <c r="Q1077" s="15">
        <v>7.0997000000000005E-2</v>
      </c>
      <c r="R1077" s="13">
        <v>161673.59997499999</v>
      </c>
      <c r="S1077" s="17">
        <f t="shared" si="231"/>
        <v>11478.340577425075</v>
      </c>
      <c r="T1077" s="16">
        <f t="shared" si="232"/>
        <v>6858.6692384425523</v>
      </c>
      <c r="U1077" s="14">
        <v>0.11818797974109224</v>
      </c>
      <c r="V1077" s="15">
        <v>0.11390387982635505</v>
      </c>
      <c r="W1077" s="13">
        <v>138516.04305555555</v>
      </c>
      <c r="X1077" s="17">
        <f t="shared" si="233"/>
        <v>15777.514722222222</v>
      </c>
      <c r="Y1077" s="16">
        <f t="shared" si="234"/>
        <v>16370.93129046626</v>
      </c>
      <c r="Z1077" s="44">
        <v>0.78269999999999995</v>
      </c>
      <c r="AA1077" s="15">
        <v>1.0435149305576004</v>
      </c>
      <c r="AB1077" s="13">
        <v>83427.364202342011</v>
      </c>
      <c r="AC1077" s="16">
        <f t="shared" si="235"/>
        <v>87057.70016221056</v>
      </c>
      <c r="AD1077" s="16">
        <f t="shared" si="236"/>
        <v>65298.597961173087</v>
      </c>
      <c r="AE1077" s="14">
        <v>5.8400000000000001E-2</v>
      </c>
      <c r="AF1077" s="14">
        <v>4.1613316260999997E-2</v>
      </c>
      <c r="AG1077" s="22">
        <v>1562</v>
      </c>
      <c r="AH1077" s="17">
        <f t="shared" si="237"/>
        <v>64.999999999681989</v>
      </c>
      <c r="AI1077" s="17">
        <f t="shared" si="238"/>
        <v>91.220799999999997</v>
      </c>
      <c r="AJ1077" s="14">
        <v>1</v>
      </c>
      <c r="AK1077" s="15">
        <v>0</v>
      </c>
      <c r="AL1077" s="21">
        <v>581.24425503462112</v>
      </c>
      <c r="AM1077" s="16">
        <f t="shared" si="239"/>
        <v>0</v>
      </c>
      <c r="AN1077" s="16">
        <f t="shared" si="240"/>
        <v>581.24425503462112</v>
      </c>
      <c r="AQ1077" s="14">
        <v>0.76770641902810177</v>
      </c>
      <c r="AR1077" s="15">
        <v>0.80058776798742326</v>
      </c>
      <c r="AS1077" s="21">
        <v>122738.52833333334</v>
      </c>
      <c r="AT1077" s="31">
        <v>1.0428306291888878</v>
      </c>
      <c r="AU1077" s="21">
        <f t="shared" si="242"/>
        <v>98262.964444444442</v>
      </c>
      <c r="AV1077" s="21">
        <f t="shared" si="243"/>
        <v>94227.15606356255</v>
      </c>
      <c r="AW1077" s="15">
        <f t="shared" si="244"/>
        <v>3.2881348959321488E-2</v>
      </c>
    </row>
    <row r="1078" spans="1:49" x14ac:dyDescent="0.25">
      <c r="A1078" t="str">
        <f t="shared" si="241"/>
        <v>46266ColombiaGRUPO INVERSURAARP SURA</v>
      </c>
      <c r="B1078" t="str">
        <f t="shared" si="228"/>
        <v>46266ColombiaARP SURA</v>
      </c>
      <c r="C1078" s="11">
        <v>46266</v>
      </c>
      <c r="D1078" s="12" t="s">
        <v>18</v>
      </c>
      <c r="E1078" s="12" t="s">
        <v>227</v>
      </c>
      <c r="F1078" s="12" t="s">
        <v>114</v>
      </c>
      <c r="G1078" s="12" t="s">
        <v>115</v>
      </c>
      <c r="H1078" s="35" t="s">
        <v>36</v>
      </c>
      <c r="I1078" s="35" t="s">
        <v>37</v>
      </c>
      <c r="J1078" s="12">
        <v>30535.730278878997</v>
      </c>
      <c r="K1078" s="14">
        <v>0.10857821191161617</v>
      </c>
      <c r="L1078" s="14">
        <v>9.1464000000000004E-2</v>
      </c>
      <c r="M1078" s="16">
        <v>50950.333326</v>
      </c>
      <c r="N1078" s="17">
        <f t="shared" si="229"/>
        <v>4660.1212873292643</v>
      </c>
      <c r="O1078" s="16">
        <f t="shared" si="230"/>
        <v>5532.0960888379077</v>
      </c>
      <c r="P1078" s="14">
        <v>1.0579385090891196E-2</v>
      </c>
      <c r="Q1078" s="15">
        <v>2.3463999999999999E-2</v>
      </c>
      <c r="R1078" s="13">
        <v>52501.833326</v>
      </c>
      <c r="S1078" s="17">
        <f t="shared" si="231"/>
        <v>1231.903017161264</v>
      </c>
      <c r="T1078" s="16">
        <f t="shared" si="232"/>
        <v>555.43711273353892</v>
      </c>
      <c r="U1078" s="14">
        <v>0</v>
      </c>
      <c r="V1078" s="15">
        <v>0</v>
      </c>
      <c r="W1078" s="13">
        <v>48916.111666666671</v>
      </c>
      <c r="X1078" s="17">
        <f t="shared" si="233"/>
        <v>0</v>
      </c>
      <c r="Y1078" s="16">
        <f t="shared" si="234"/>
        <v>0</v>
      </c>
      <c r="Z1078" s="44">
        <v>0.98499999999999999</v>
      </c>
      <c r="AA1078" s="15">
        <v>0.98527790244790925</v>
      </c>
      <c r="AB1078" s="13">
        <v>30535.730278878997</v>
      </c>
      <c r="AC1078" s="16">
        <f t="shared" si="235"/>
        <v>30086.180278889009</v>
      </c>
      <c r="AD1078" s="16">
        <f t="shared" si="236"/>
        <v>30077.694324695811</v>
      </c>
      <c r="AE1078" s="14">
        <v>3.6600000000000001E-2</v>
      </c>
      <c r="AF1078" s="14">
        <v>1.1257035647000001E-2</v>
      </c>
      <c r="AG1078" s="22">
        <v>533</v>
      </c>
      <c r="AH1078" s="17">
        <f t="shared" si="237"/>
        <v>5.9999999998510001</v>
      </c>
      <c r="AI1078" s="17">
        <f t="shared" si="238"/>
        <v>19.5078</v>
      </c>
      <c r="AJ1078" s="14">
        <v>1</v>
      </c>
      <c r="AK1078" s="15">
        <v>0</v>
      </c>
      <c r="AL1078" s="21">
        <v>181.96400157553998</v>
      </c>
      <c r="AM1078" s="16">
        <f t="shared" si="239"/>
        <v>0</v>
      </c>
      <c r="AN1078" s="16">
        <f t="shared" si="240"/>
        <v>181.96400157553998</v>
      </c>
      <c r="AQ1078" s="14">
        <v>0.22201522986954847</v>
      </c>
      <c r="AR1078" s="15">
        <v>0.19485441542230364</v>
      </c>
      <c r="AS1078" s="21">
        <v>43963.571944444448</v>
      </c>
      <c r="AT1078" s="31">
        <v>0.87766238170595789</v>
      </c>
      <c r="AU1078" s="21">
        <f t="shared" si="242"/>
        <v>8566.4961111111115</v>
      </c>
      <c r="AV1078" s="21">
        <f t="shared" si="243"/>
        <v>9760.582531132266</v>
      </c>
      <c r="AW1078" s="15">
        <f t="shared" si="244"/>
        <v>-2.716081444724483E-2</v>
      </c>
    </row>
    <row r="1079" spans="1:49" x14ac:dyDescent="0.25">
      <c r="A1079" t="str">
        <f t="shared" si="241"/>
        <v>46266ColombiaGRUPO INVERSURAEPS SURA</v>
      </c>
      <c r="B1079" t="str">
        <f t="shared" si="228"/>
        <v>46266ColombiaEPS SURA</v>
      </c>
      <c r="C1079" s="11">
        <v>46266</v>
      </c>
      <c r="D1079" s="12" t="s">
        <v>18</v>
      </c>
      <c r="E1079" s="12" t="s">
        <v>227</v>
      </c>
      <c r="F1079" s="12" t="s">
        <v>114</v>
      </c>
      <c r="G1079" s="12" t="s">
        <v>116</v>
      </c>
      <c r="H1079" s="35" t="s">
        <v>36</v>
      </c>
      <c r="I1079" s="35" t="s">
        <v>37</v>
      </c>
      <c r="J1079" s="12">
        <v>51430.351401288004</v>
      </c>
      <c r="K1079" s="14">
        <v>0.13390573642822506</v>
      </c>
      <c r="L1079" s="14">
        <v>0.121072</v>
      </c>
      <c r="M1079" s="16">
        <v>89389.25</v>
      </c>
      <c r="N1079" s="17">
        <f t="shared" si="229"/>
        <v>10822.535276000001</v>
      </c>
      <c r="O1079" s="16">
        <f t="shared" si="230"/>
        <v>11969.733350016717</v>
      </c>
      <c r="P1079" s="14">
        <v>2.3829359991794558E-2</v>
      </c>
      <c r="Q1079" s="15">
        <v>3.0859000000000001E-2</v>
      </c>
      <c r="R1079" s="13">
        <v>91496.75</v>
      </c>
      <c r="S1079" s="17">
        <f t="shared" si="231"/>
        <v>2823.4982082500001</v>
      </c>
      <c r="T1079" s="16">
        <f t="shared" si="232"/>
        <v>2180.3089938292287</v>
      </c>
      <c r="U1079" s="14">
        <v>0</v>
      </c>
      <c r="V1079" s="15">
        <v>0</v>
      </c>
      <c r="W1079" s="13">
        <v>82852.046111111107</v>
      </c>
      <c r="X1079" s="17">
        <f t="shared" si="233"/>
        <v>0</v>
      </c>
      <c r="Y1079" s="16">
        <f t="shared" si="234"/>
        <v>0</v>
      </c>
      <c r="Z1079" s="44">
        <v>0.98</v>
      </c>
      <c r="AA1079" s="15">
        <v>0.98080432539544526</v>
      </c>
      <c r="AB1079" s="13">
        <v>51430.351401288004</v>
      </c>
      <c r="AC1079" s="16">
        <f t="shared" si="235"/>
        <v>50443.111110990976</v>
      </c>
      <c r="AD1079" s="16">
        <f t="shared" si="236"/>
        <v>50401.744373262241</v>
      </c>
      <c r="AE1079" s="14">
        <v>6.3299999999999995E-2</v>
      </c>
      <c r="AF1079" s="14">
        <v>3.0634573304000001E-2</v>
      </c>
      <c r="AG1079" s="22">
        <v>914</v>
      </c>
      <c r="AH1079" s="17">
        <f t="shared" si="237"/>
        <v>27.999999999856001</v>
      </c>
      <c r="AI1079" s="17">
        <f t="shared" si="238"/>
        <v>57.856199999999994</v>
      </c>
      <c r="AJ1079" s="14">
        <v>1</v>
      </c>
      <c r="AK1079" s="15">
        <v>0</v>
      </c>
      <c r="AL1079" s="21">
        <v>310.5338181837875</v>
      </c>
      <c r="AM1079" s="16">
        <f t="shared" si="239"/>
        <v>0</v>
      </c>
      <c r="AN1079" s="16">
        <f t="shared" si="240"/>
        <v>310.5338181837875</v>
      </c>
      <c r="AQ1079" s="14">
        <v>0.3547680439194299</v>
      </c>
      <c r="AR1079" s="15">
        <v>0.38530308880880076</v>
      </c>
      <c r="AS1079" s="21">
        <v>73510.691944444436</v>
      </c>
      <c r="AT1079" s="31">
        <v>1.0860704491645408</v>
      </c>
      <c r="AU1079" s="21">
        <f t="shared" si="242"/>
        <v>28323.896666666671</v>
      </c>
      <c r="AV1079" s="21">
        <f t="shared" si="243"/>
        <v>26079.244388294344</v>
      </c>
      <c r="AW1079" s="15">
        <f t="shared" si="244"/>
        <v>3.0535044889370866E-2</v>
      </c>
    </row>
    <row r="1080" spans="1:49" x14ac:dyDescent="0.25">
      <c r="A1080" t="str">
        <f t="shared" si="241"/>
        <v>46266ColombiaGRUPO INVERSURAIPS SURA</v>
      </c>
      <c r="B1080" t="str">
        <f t="shared" si="228"/>
        <v>46266ColombiaIPS SURA</v>
      </c>
      <c r="C1080" s="11">
        <v>46266</v>
      </c>
      <c r="D1080" s="12" t="s">
        <v>18</v>
      </c>
      <c r="E1080" s="12" t="s">
        <v>227</v>
      </c>
      <c r="F1080" s="12" t="s">
        <v>114</v>
      </c>
      <c r="G1080" s="12" t="s">
        <v>117</v>
      </c>
      <c r="H1080" s="35" t="s">
        <v>36</v>
      </c>
      <c r="I1080" s="35" t="s">
        <v>37</v>
      </c>
      <c r="J1080" s="12">
        <v>43630.919268973987</v>
      </c>
      <c r="K1080" s="14">
        <v>9.4447664083725763E-2</v>
      </c>
      <c r="L1080" s="14">
        <v>9.5529000000000003E-2</v>
      </c>
      <c r="M1080" s="16">
        <v>75480.466652000003</v>
      </c>
      <c r="N1080" s="17">
        <f t="shared" si="229"/>
        <v>7210.5734987989081</v>
      </c>
      <c r="O1080" s="16">
        <f t="shared" si="230"/>
        <v>7128.9537592309607</v>
      </c>
      <c r="P1080" s="14">
        <v>1.2737107449517244E-2</v>
      </c>
      <c r="Q1080" s="15">
        <v>2.3991999999999999E-2</v>
      </c>
      <c r="R1080" s="13">
        <v>77420.216652000003</v>
      </c>
      <c r="S1080" s="17">
        <f t="shared" si="231"/>
        <v>1857.4658379147841</v>
      </c>
      <c r="T1080" s="16">
        <f t="shared" si="232"/>
        <v>986.10961826142818</v>
      </c>
      <c r="U1080" s="14">
        <v>0</v>
      </c>
      <c r="V1080" s="15">
        <v>0</v>
      </c>
      <c r="W1080" s="13">
        <v>71167.524722222224</v>
      </c>
      <c r="X1080" s="17">
        <f t="shared" si="233"/>
        <v>0</v>
      </c>
      <c r="Y1080" s="16">
        <f t="shared" si="234"/>
        <v>0</v>
      </c>
      <c r="Z1080" s="44">
        <v>0.98499999999999999</v>
      </c>
      <c r="AA1080" s="15">
        <v>0.98573373216831106</v>
      </c>
      <c r="AB1080" s="13">
        <v>43630.919268973987</v>
      </c>
      <c r="AC1080" s="16">
        <f t="shared" si="235"/>
        <v>43008.468888940006</v>
      </c>
      <c r="AD1080" s="16">
        <f t="shared" si="236"/>
        <v>42976.455479939374</v>
      </c>
      <c r="AE1080" s="14">
        <v>3.1E-2</v>
      </c>
      <c r="AF1080" s="14">
        <v>1.0471204188000001E-2</v>
      </c>
      <c r="AG1080" s="22">
        <v>764</v>
      </c>
      <c r="AH1080" s="17">
        <f t="shared" si="237"/>
        <v>7.9999999996320001</v>
      </c>
      <c r="AI1080" s="17">
        <f t="shared" si="238"/>
        <v>23.684000000000001</v>
      </c>
      <c r="AJ1080" s="14">
        <v>1</v>
      </c>
      <c r="AK1080" s="15">
        <v>0</v>
      </c>
      <c r="AL1080" s="21">
        <v>219.98715243253415</v>
      </c>
      <c r="AM1080" s="16">
        <f t="shared" si="239"/>
        <v>0</v>
      </c>
      <c r="AN1080" s="16">
        <f t="shared" si="240"/>
        <v>219.98715243253415</v>
      </c>
      <c r="AQ1080" s="14">
        <v>0.28583825971754634</v>
      </c>
      <c r="AR1080" s="15">
        <v>0.28572950284311222</v>
      </c>
      <c r="AS1080" s="21">
        <v>55631.231666666667</v>
      </c>
      <c r="AT1080" s="31">
        <v>0.99961951603490173</v>
      </c>
      <c r="AU1080" s="21">
        <f t="shared" si="242"/>
        <v>15895.484166666667</v>
      </c>
      <c r="AV1080" s="21">
        <f t="shared" si="243"/>
        <v>15901.534445543655</v>
      </c>
      <c r="AW1080" s="15">
        <f t="shared" si="244"/>
        <v>-1.0875687443412385E-4</v>
      </c>
    </row>
    <row r="1081" spans="1:49" x14ac:dyDescent="0.25">
      <c r="A1081" t="str">
        <f t="shared" si="241"/>
        <v>46266ColombiaGRUPO INVERSURADinamica IPS</v>
      </c>
      <c r="B1081" t="str">
        <f t="shared" si="228"/>
        <v>46266ColombiaDinamica IPS</v>
      </c>
      <c r="C1081" s="11">
        <v>46266</v>
      </c>
      <c r="D1081" s="12" t="s">
        <v>18</v>
      </c>
      <c r="E1081" s="12" t="s">
        <v>227</v>
      </c>
      <c r="F1081" s="12" t="s">
        <v>114</v>
      </c>
      <c r="G1081" s="12" t="s">
        <v>118</v>
      </c>
      <c r="H1081" s="35" t="s">
        <v>36</v>
      </c>
      <c r="I1081" s="35" t="s">
        <v>37</v>
      </c>
      <c r="J1081" s="12">
        <v>14025.554998760001</v>
      </c>
      <c r="K1081" s="14">
        <v>0.10547109676187917</v>
      </c>
      <c r="L1081" s="14">
        <v>7.8174999999999994E-2</v>
      </c>
      <c r="M1081" s="16">
        <v>23688.166664</v>
      </c>
      <c r="N1081" s="17">
        <f t="shared" si="229"/>
        <v>1851.8224289581999</v>
      </c>
      <c r="O1081" s="16">
        <f t="shared" si="230"/>
        <v>2498.4169183302647</v>
      </c>
      <c r="P1081" s="14">
        <v>2.1315139848350199E-2</v>
      </c>
      <c r="Q1081" s="15">
        <v>2.0296999999999999E-2</v>
      </c>
      <c r="R1081" s="13">
        <v>25519.666664</v>
      </c>
      <c r="S1081" s="17">
        <f t="shared" si="231"/>
        <v>517.97267427920804</v>
      </c>
      <c r="T1081" s="16">
        <f t="shared" si="232"/>
        <v>543.95526382644061</v>
      </c>
      <c r="U1081" s="14">
        <v>0</v>
      </c>
      <c r="V1081" s="15">
        <v>0</v>
      </c>
      <c r="W1081" s="13">
        <v>22081.004166666666</v>
      </c>
      <c r="X1081" s="17">
        <f t="shared" si="233"/>
        <v>0</v>
      </c>
      <c r="Y1081" s="16">
        <f t="shared" si="234"/>
        <v>0</v>
      </c>
      <c r="Z1081" s="44">
        <v>0.98499999999999999</v>
      </c>
      <c r="AA1081" s="15">
        <v>0.98573861150466524</v>
      </c>
      <c r="AB1081" s="13">
        <v>14025.554998760001</v>
      </c>
      <c r="AC1081" s="16">
        <f t="shared" si="235"/>
        <v>13825.531110059999</v>
      </c>
      <c r="AD1081" s="16">
        <f t="shared" si="236"/>
        <v>13815.171673778601</v>
      </c>
      <c r="AE1081" s="14">
        <v>3.6900000000000002E-2</v>
      </c>
      <c r="AF1081" s="14">
        <v>2.7667984188999999E-2</v>
      </c>
      <c r="AG1081" s="22">
        <v>253</v>
      </c>
      <c r="AH1081" s="17">
        <f t="shared" si="237"/>
        <v>6.9999999998169997</v>
      </c>
      <c r="AI1081" s="17">
        <f t="shared" si="238"/>
        <v>9.335700000000001</v>
      </c>
      <c r="AJ1081" s="14">
        <v>1</v>
      </c>
      <c r="AK1081" s="15">
        <v>0</v>
      </c>
      <c r="AL1081" s="21">
        <v>71.023144179267163</v>
      </c>
      <c r="AM1081" s="16">
        <f t="shared" si="239"/>
        <v>0</v>
      </c>
      <c r="AN1081" s="16">
        <f t="shared" si="240"/>
        <v>71.023144179267163</v>
      </c>
      <c r="AQ1081" s="14">
        <v>0.66191080953705761</v>
      </c>
      <c r="AR1081" s="15">
        <v>0.67701747793485578</v>
      </c>
      <c r="AS1081" s="21">
        <v>19092.581111111111</v>
      </c>
      <c r="AT1081" s="31">
        <v>1.0228228156726491</v>
      </c>
      <c r="AU1081" s="21">
        <f t="shared" si="242"/>
        <v>12926.011111111111</v>
      </c>
      <c r="AV1081" s="21">
        <f t="shared" si="243"/>
        <v>12637.58581940749</v>
      </c>
      <c r="AW1081" s="15">
        <f t="shared" si="244"/>
        <v>1.5106668397798173E-2</v>
      </c>
    </row>
    <row r="1082" spans="1:49" x14ac:dyDescent="0.25">
      <c r="A1082" t="str">
        <f t="shared" si="241"/>
        <v>46266ColombiaGrupo UribeGrupo Uribe</v>
      </c>
      <c r="B1082" t="str">
        <f t="shared" si="228"/>
        <v>46266ColombiaGrupo Uribe</v>
      </c>
      <c r="C1082" s="11">
        <v>46266</v>
      </c>
      <c r="D1082" s="12" t="s">
        <v>18</v>
      </c>
      <c r="E1082" s="12" t="s">
        <v>227</v>
      </c>
      <c r="F1082" s="12" t="s">
        <v>119</v>
      </c>
      <c r="G1082" s="12" t="s">
        <v>119</v>
      </c>
      <c r="H1082" s="35" t="s">
        <v>36</v>
      </c>
      <c r="I1082" s="35" t="s">
        <v>37</v>
      </c>
      <c r="J1082" s="12">
        <v>4295.6000000000004</v>
      </c>
      <c r="K1082" s="14">
        <v>0.106999</v>
      </c>
      <c r="L1082" s="14">
        <v>8.8433999999999999E-2</v>
      </c>
      <c r="M1082" s="16">
        <v>6098.8833299999997</v>
      </c>
      <c r="N1082" s="17">
        <f t="shared" si="229"/>
        <v>539.34864840521993</v>
      </c>
      <c r="O1082" s="16">
        <f t="shared" si="230"/>
        <v>652.57441742666992</v>
      </c>
      <c r="P1082" s="14">
        <v>2.7657102309676846E-2</v>
      </c>
      <c r="Q1082" s="15">
        <v>2.9203E-2</v>
      </c>
      <c r="R1082" s="13">
        <v>6509.3833299999997</v>
      </c>
      <c r="S1082" s="17">
        <f t="shared" si="231"/>
        <v>190.09352138598999</v>
      </c>
      <c r="T1082" s="16">
        <f t="shared" si="232"/>
        <v>180.03068073071495</v>
      </c>
      <c r="U1082" s="14">
        <v>4.6546192103301E-2</v>
      </c>
      <c r="V1082" s="15">
        <v>3.9924064308709512E-2</v>
      </c>
      <c r="W1082" s="13">
        <v>6158.2811111111114</v>
      </c>
      <c r="X1082" s="17">
        <f t="shared" si="233"/>
        <v>245.86361111111108</v>
      </c>
      <c r="Y1082" s="16">
        <f t="shared" si="234"/>
        <v>286.6445356239077</v>
      </c>
      <c r="Z1082" s="44">
        <v>0.87376201935004005</v>
      </c>
      <c r="AA1082" s="15">
        <v>0.73352034640096853</v>
      </c>
      <c r="AB1082" s="13">
        <v>4295.6000000000004</v>
      </c>
      <c r="AC1082" s="16">
        <f t="shared" si="235"/>
        <v>3150.9100000000008</v>
      </c>
      <c r="AD1082" s="16">
        <f t="shared" si="236"/>
        <v>3753.3321303200323</v>
      </c>
      <c r="AE1082" s="14">
        <v>0.1085</v>
      </c>
      <c r="AF1082" s="14">
        <v>2.5316455695999999E-2</v>
      </c>
      <c r="AG1082" s="22">
        <v>79</v>
      </c>
      <c r="AH1082" s="17">
        <f t="shared" si="237"/>
        <v>1.9999999999839999</v>
      </c>
      <c r="AI1082" s="17">
        <f t="shared" si="238"/>
        <v>8.5715000000000003</v>
      </c>
      <c r="AJ1082" s="14">
        <v>1</v>
      </c>
      <c r="AK1082" s="15">
        <v>0</v>
      </c>
      <c r="AL1082" s="21">
        <v>18.360615145833329</v>
      </c>
      <c r="AM1082" s="16">
        <f t="shared" si="239"/>
        <v>0</v>
      </c>
      <c r="AN1082" s="16">
        <f t="shared" si="240"/>
        <v>18.360615145833329</v>
      </c>
      <c r="AQ1082" s="14">
        <v>0.85205344251704562</v>
      </c>
      <c r="AR1082" s="15">
        <v>6.4754856804260574E-2</v>
      </c>
      <c r="AS1082" s="21">
        <v>5409.3497222222222</v>
      </c>
      <c r="AT1082" s="31">
        <v>7.5998585972458094E-2</v>
      </c>
      <c r="AU1082" s="21">
        <f t="shared" si="242"/>
        <v>350.28166666666669</v>
      </c>
      <c r="AV1082" s="21">
        <f t="shared" si="243"/>
        <v>4609.0550525980689</v>
      </c>
      <c r="AW1082" s="15">
        <f t="shared" si="244"/>
        <v>-0.78729858571278499</v>
      </c>
    </row>
    <row r="1083" spans="1:49" x14ac:dyDescent="0.25">
      <c r="A1083" t="str">
        <f t="shared" si="241"/>
        <v>46266ColombiaHospital San Vicente FundaciónHospital San Vicente Fundación</v>
      </c>
      <c r="B1083" t="str">
        <f t="shared" si="228"/>
        <v>46266ColombiaHospital San Vicente Fundación</v>
      </c>
      <c r="C1083" s="11">
        <v>46266</v>
      </c>
      <c r="D1083" s="12" t="s">
        <v>18</v>
      </c>
      <c r="E1083" s="12" t="s">
        <v>227</v>
      </c>
      <c r="F1083" s="12" t="s">
        <v>120</v>
      </c>
      <c r="G1083" s="12" t="s">
        <v>120</v>
      </c>
      <c r="H1083" s="35" t="s">
        <v>36</v>
      </c>
      <c r="I1083" s="35" t="s">
        <v>37</v>
      </c>
      <c r="J1083" s="12">
        <v>0</v>
      </c>
      <c r="K1083" s="14">
        <v>0.19083025199633197</v>
      </c>
      <c r="L1083" s="14">
        <v>5.7417999999999997E-2</v>
      </c>
      <c r="M1083" s="16">
        <v>2476</v>
      </c>
      <c r="N1083" s="17">
        <f t="shared" si="229"/>
        <v>142.166968</v>
      </c>
      <c r="O1083" s="16">
        <f t="shared" si="230"/>
        <v>472.49570394291794</v>
      </c>
      <c r="P1083" s="14">
        <v>2.2988418627213195E-2</v>
      </c>
      <c r="Q1083" s="15">
        <v>2.8247000000000001E-2</v>
      </c>
      <c r="R1083" s="13">
        <v>2685</v>
      </c>
      <c r="S1083" s="17">
        <f t="shared" si="231"/>
        <v>75.843195000000009</v>
      </c>
      <c r="T1083" s="16">
        <f t="shared" si="232"/>
        <v>61.723904014067429</v>
      </c>
      <c r="U1083" s="14">
        <v>0</v>
      </c>
      <c r="V1083" s="15">
        <v>0</v>
      </c>
      <c r="W1083" s="13">
        <v>2242.7441666666668</v>
      </c>
      <c r="X1083" s="17">
        <f t="shared" si="233"/>
        <v>0</v>
      </c>
      <c r="Y1083" s="16">
        <f t="shared" si="234"/>
        <v>0</v>
      </c>
      <c r="Z1083" s="44">
        <v>0.97</v>
      </c>
      <c r="AA1083" s="15">
        <v>0</v>
      </c>
      <c r="AB1083" s="13">
        <v>0</v>
      </c>
      <c r="AC1083" s="16">
        <f t="shared" si="235"/>
        <v>0</v>
      </c>
      <c r="AD1083" s="16">
        <f t="shared" si="236"/>
        <v>0</v>
      </c>
      <c r="AE1083" s="14">
        <v>4.4999999999999998E-2</v>
      </c>
      <c r="AF1083" s="14">
        <v>0</v>
      </c>
      <c r="AG1083" s="22">
        <v>25</v>
      </c>
      <c r="AH1083" s="17">
        <f t="shared" si="237"/>
        <v>0</v>
      </c>
      <c r="AI1083" s="17">
        <f t="shared" si="238"/>
        <v>1.125</v>
      </c>
      <c r="AJ1083" s="14">
        <v>1</v>
      </c>
      <c r="AK1083" s="15">
        <v>0</v>
      </c>
      <c r="AL1083" s="21">
        <v>8.8158795140626669</v>
      </c>
      <c r="AM1083" s="16">
        <f t="shared" si="239"/>
        <v>0</v>
      </c>
      <c r="AN1083" s="16">
        <f t="shared" si="240"/>
        <v>8.8158795140626669</v>
      </c>
      <c r="AQ1083" s="14">
        <v>0.95</v>
      </c>
      <c r="AR1083" s="15">
        <v>0.95224156960013995</v>
      </c>
      <c r="AS1083" s="21">
        <v>1994.3366666666668</v>
      </c>
      <c r="AT1083" s="31">
        <v>1.0023595469475157</v>
      </c>
      <c r="AU1083" s="21">
        <f t="shared" si="242"/>
        <v>1899.0902777777778</v>
      </c>
      <c r="AV1083" s="21">
        <f t="shared" si="243"/>
        <v>1894.6198333333334</v>
      </c>
      <c r="AW1083" s="15">
        <f t="shared" si="244"/>
        <v>2.2415696001399921E-3</v>
      </c>
    </row>
    <row r="1084" spans="1:49" x14ac:dyDescent="0.25">
      <c r="A1084" t="str">
        <f t="shared" si="241"/>
        <v>46266ColombiaHospital Universitario San IgnacioHospital Universitario San Ignacio</v>
      </c>
      <c r="B1084" t="str">
        <f t="shared" si="228"/>
        <v>46266ColombiaHospital Universitario San Ignacio</v>
      </c>
      <c r="C1084" s="11">
        <v>46266</v>
      </c>
      <c r="D1084" s="12" t="s">
        <v>18</v>
      </c>
      <c r="E1084" s="12" t="s">
        <v>227</v>
      </c>
      <c r="F1084" s="12" t="s">
        <v>121</v>
      </c>
      <c r="G1084" s="12" t="s">
        <v>121</v>
      </c>
      <c r="H1084" s="35" t="s">
        <v>36</v>
      </c>
      <c r="I1084" s="35" t="s">
        <v>37</v>
      </c>
      <c r="J1084" s="12">
        <v>884.36000000000013</v>
      </c>
      <c r="K1084" s="14">
        <v>0.135851</v>
      </c>
      <c r="L1084" s="14">
        <v>0.208921</v>
      </c>
      <c r="M1084" s="16">
        <v>1769</v>
      </c>
      <c r="N1084" s="17">
        <f t="shared" si="229"/>
        <v>369.58124900000001</v>
      </c>
      <c r="O1084" s="16">
        <f t="shared" si="230"/>
        <v>240.32041899999999</v>
      </c>
      <c r="P1084" s="14">
        <v>9.7278459175020645E-3</v>
      </c>
      <c r="Q1084" s="15">
        <v>6.5890000000000004E-2</v>
      </c>
      <c r="R1084" s="13">
        <v>1743.5</v>
      </c>
      <c r="S1084" s="17">
        <f t="shared" si="231"/>
        <v>114.879215</v>
      </c>
      <c r="T1084" s="16">
        <f t="shared" si="232"/>
        <v>16.960499357164849</v>
      </c>
      <c r="U1084" s="14">
        <v>6.4334573011017138E-2</v>
      </c>
      <c r="V1084" s="15">
        <v>6.0590303301795101E-2</v>
      </c>
      <c r="W1084" s="13">
        <v>1407.6097222222222</v>
      </c>
      <c r="X1084" s="17">
        <f t="shared" si="233"/>
        <v>85.287499999999994</v>
      </c>
      <c r="Y1084" s="16">
        <f t="shared" si="234"/>
        <v>90.557970445323107</v>
      </c>
      <c r="Z1084" s="44">
        <v>0.98</v>
      </c>
      <c r="AA1084" s="15">
        <v>0.97046247498756144</v>
      </c>
      <c r="AB1084" s="13">
        <v>884.36000000000013</v>
      </c>
      <c r="AC1084" s="16">
        <f t="shared" si="235"/>
        <v>858.23819437999998</v>
      </c>
      <c r="AD1084" s="16">
        <f t="shared" si="236"/>
        <v>866.67280000000017</v>
      </c>
      <c r="AE1084" s="14">
        <v>3.2099999999999997E-2</v>
      </c>
      <c r="AF1084" s="14">
        <v>0</v>
      </c>
      <c r="AG1084" s="22">
        <v>18</v>
      </c>
      <c r="AH1084" s="17">
        <f t="shared" si="237"/>
        <v>0</v>
      </c>
      <c r="AI1084" s="17">
        <f t="shared" si="238"/>
        <v>0.57779999999999998</v>
      </c>
      <c r="AJ1084" s="14">
        <v>1</v>
      </c>
      <c r="AK1084" s="15">
        <v>0</v>
      </c>
      <c r="AL1084" s="21">
        <v>4.6652898488452923</v>
      </c>
      <c r="AM1084" s="16">
        <f t="shared" si="239"/>
        <v>0</v>
      </c>
      <c r="AN1084" s="16">
        <f t="shared" si="240"/>
        <v>4.6652898488452923</v>
      </c>
      <c r="AQ1084" s="14">
        <v>0.4576195578627032</v>
      </c>
      <c r="AR1084" s="15">
        <v>0.32017872653860868</v>
      </c>
      <c r="AS1084" s="21">
        <v>1316.9094444444445</v>
      </c>
      <c r="AT1084" s="31">
        <v>0.69966136944406987</v>
      </c>
      <c r="AU1084" s="21">
        <f t="shared" si="242"/>
        <v>421.64638888888885</v>
      </c>
      <c r="AV1084" s="21">
        <f t="shared" si="243"/>
        <v>602.64351771188478</v>
      </c>
      <c r="AW1084" s="15">
        <f t="shared" si="244"/>
        <v>-0.13744083132409451</v>
      </c>
    </row>
    <row r="1085" spans="1:49" x14ac:dyDescent="0.25">
      <c r="A1085" t="str">
        <f t="shared" si="241"/>
        <v>46266ColombiaLanguageLine SolutionsLanguageLine Solutions COL</v>
      </c>
      <c r="B1085" t="str">
        <f t="shared" si="228"/>
        <v>46266ColombiaLanguageLine Solutions COL</v>
      </c>
      <c r="C1085" s="11">
        <v>46266</v>
      </c>
      <c r="D1085" s="12" t="s">
        <v>18</v>
      </c>
      <c r="E1085" s="12" t="s">
        <v>227</v>
      </c>
      <c r="F1085" s="12" t="s">
        <v>125</v>
      </c>
      <c r="G1085" s="12" t="s">
        <v>202</v>
      </c>
      <c r="H1085" s="35" t="s">
        <v>126</v>
      </c>
      <c r="I1085" s="35" t="s">
        <v>127</v>
      </c>
      <c r="J1085" s="12">
        <v>37274.699999999983</v>
      </c>
      <c r="K1085" s="14">
        <v>0.14599999999999999</v>
      </c>
      <c r="L1085" s="14">
        <v>0.15221399999999999</v>
      </c>
      <c r="M1085" s="16">
        <v>75620.666658000002</v>
      </c>
      <c r="N1085" s="17">
        <f t="shared" si="229"/>
        <v>11510.524154680812</v>
      </c>
      <c r="O1085" s="16">
        <f t="shared" si="230"/>
        <v>11040.617332067999</v>
      </c>
      <c r="P1085" s="14">
        <v>3.2878430791419042E-2</v>
      </c>
      <c r="Q1085" s="15">
        <v>7.1600999999999998E-2</v>
      </c>
      <c r="R1085" s="13">
        <v>80450.666658000002</v>
      </c>
      <c r="S1085" s="17">
        <f t="shared" si="231"/>
        <v>5760.3481833794576</v>
      </c>
      <c r="T1085" s="16">
        <f t="shared" si="232"/>
        <v>2645.0916758385765</v>
      </c>
      <c r="U1085" s="14">
        <v>0.16912125344824983</v>
      </c>
      <c r="V1085" s="15">
        <v>0.17594908659646927</v>
      </c>
      <c r="W1085" s="13">
        <v>64795.947500000002</v>
      </c>
      <c r="X1085" s="17">
        <f t="shared" si="233"/>
        <v>11400.787777777778</v>
      </c>
      <c r="Y1085" s="16">
        <f t="shared" si="234"/>
        <v>10958.371859566991</v>
      </c>
      <c r="Z1085" s="44">
        <v>0.86119999999999997</v>
      </c>
      <c r="AA1085" s="15">
        <v>0.80648543859204846</v>
      </c>
      <c r="AB1085" s="13">
        <v>37274.699999999983</v>
      </c>
      <c r="AC1085" s="16">
        <f t="shared" si="235"/>
        <v>30061.502777887014</v>
      </c>
      <c r="AD1085" s="16">
        <f t="shared" si="236"/>
        <v>32100.971639999985</v>
      </c>
      <c r="AE1085" s="14">
        <v>0.1091</v>
      </c>
      <c r="AF1085" s="14">
        <v>7.1705426355999996E-2</v>
      </c>
      <c r="AG1085" s="22">
        <v>1032</v>
      </c>
      <c r="AH1085" s="17">
        <f t="shared" si="237"/>
        <v>73.999999999392003</v>
      </c>
      <c r="AI1085" s="17">
        <f t="shared" si="238"/>
        <v>112.5912</v>
      </c>
      <c r="AJ1085" s="14">
        <v>1</v>
      </c>
      <c r="AK1085" s="15">
        <v>0</v>
      </c>
      <c r="AL1085" s="21">
        <v>342.85150903076499</v>
      </c>
      <c r="AM1085" s="16">
        <f t="shared" si="239"/>
        <v>0</v>
      </c>
      <c r="AN1085" s="16">
        <f t="shared" si="240"/>
        <v>342.85150903076499</v>
      </c>
      <c r="AQ1085" s="14">
        <v>0.83609711401232656</v>
      </c>
      <c r="AR1085" s="15">
        <v>0.91197168178607535</v>
      </c>
      <c r="AS1085" s="21">
        <v>53395.159722222226</v>
      </c>
      <c r="AT1085" s="31">
        <v>1.0907485105523642</v>
      </c>
      <c r="AU1085" s="21">
        <f t="shared" si="242"/>
        <v>48694.873611111114</v>
      </c>
      <c r="AV1085" s="21">
        <f t="shared" si="243"/>
        <v>44643.538945977227</v>
      </c>
      <c r="AW1085" s="15">
        <f t="shared" si="244"/>
        <v>7.5874567773748791E-2</v>
      </c>
    </row>
    <row r="1086" spans="1:49" x14ac:dyDescent="0.25">
      <c r="A1086" t="str">
        <f t="shared" si="241"/>
        <v>46266NicaraguaLanguageLine SolutionsLanguageLine Solutions Nicaragua</v>
      </c>
      <c r="B1086" t="str">
        <f t="shared" si="228"/>
        <v>46266NicaraguaLanguageLine Solutions Nicaragua</v>
      </c>
      <c r="C1086" s="11">
        <v>46266</v>
      </c>
      <c r="D1086" s="12" t="s">
        <v>128</v>
      </c>
      <c r="E1086" s="12" t="s">
        <v>227</v>
      </c>
      <c r="F1086" s="12" t="s">
        <v>125</v>
      </c>
      <c r="G1086" s="12" t="s">
        <v>129</v>
      </c>
      <c r="H1086" s="35" t="s">
        <v>126</v>
      </c>
      <c r="I1086" s="35" t="s">
        <v>127</v>
      </c>
      <c r="J1086" s="12">
        <v>1212.4199999999998</v>
      </c>
      <c r="K1086" s="14">
        <v>0.114</v>
      </c>
      <c r="L1086" s="14">
        <v>0.103764</v>
      </c>
      <c r="M1086" s="16">
        <v>2036.1702720000001</v>
      </c>
      <c r="N1086" s="17">
        <f t="shared" si="229"/>
        <v>211.28117210380799</v>
      </c>
      <c r="O1086" s="16">
        <f t="shared" si="230"/>
        <v>232.12341100800001</v>
      </c>
      <c r="P1086" s="14">
        <v>0.02</v>
      </c>
      <c r="Q1086" s="15">
        <v>8.0823000000000006E-2</v>
      </c>
      <c r="R1086" s="13">
        <v>2265.1702719999998</v>
      </c>
      <c r="S1086" s="17">
        <f t="shared" si="231"/>
        <v>183.07785689385599</v>
      </c>
      <c r="T1086" s="16">
        <f t="shared" si="232"/>
        <v>45.303405439999999</v>
      </c>
      <c r="U1086" s="14">
        <v>7.430608252838343E-2</v>
      </c>
      <c r="V1086" s="15">
        <v>9.7257863651921017E-2</v>
      </c>
      <c r="W1086" s="13">
        <v>1774.1438888888888</v>
      </c>
      <c r="X1086" s="17">
        <f t="shared" si="233"/>
        <v>172.54944444444445</v>
      </c>
      <c r="Y1086" s="16">
        <f t="shared" si="234"/>
        <v>131.82968222500489</v>
      </c>
      <c r="Z1086" s="44">
        <v>0.85</v>
      </c>
      <c r="AA1086" s="15">
        <v>0.81971594002078507</v>
      </c>
      <c r="AB1086" s="13">
        <v>1212.4199999999998</v>
      </c>
      <c r="AC1086" s="16">
        <f t="shared" si="235"/>
        <v>993.84000000000015</v>
      </c>
      <c r="AD1086" s="16">
        <f t="shared" si="236"/>
        <v>1030.5569999999998</v>
      </c>
      <c r="AE1086" s="14">
        <v>1.21E-2</v>
      </c>
      <c r="AF1086" s="14">
        <v>0</v>
      </c>
      <c r="AG1086" s="22">
        <v>23</v>
      </c>
      <c r="AH1086" s="17">
        <f t="shared" si="237"/>
        <v>0</v>
      </c>
      <c r="AI1086" s="17">
        <f t="shared" si="238"/>
        <v>0.27829999999999999</v>
      </c>
      <c r="AJ1086" s="14">
        <v>1</v>
      </c>
      <c r="AK1086" s="15">
        <v>0</v>
      </c>
      <c r="AL1086" s="21">
        <v>10.344113916666668</v>
      </c>
      <c r="AM1086" s="16">
        <f t="shared" si="239"/>
        <v>0</v>
      </c>
      <c r="AN1086" s="16">
        <f t="shared" si="240"/>
        <v>10.344113916666668</v>
      </c>
      <c r="AQ1086" s="14">
        <v>0.86894525861558547</v>
      </c>
      <c r="AR1086" s="15">
        <v>0.93436644732506147</v>
      </c>
      <c r="AS1086" s="21">
        <v>1601.5944444444444</v>
      </c>
      <c r="AT1086" s="31">
        <v>1.0752880438218926</v>
      </c>
      <c r="AU1086" s="21">
        <f t="shared" si="242"/>
        <v>1496.4761111111111</v>
      </c>
      <c r="AV1086" s="21">
        <f t="shared" si="243"/>
        <v>1391.6978987250627</v>
      </c>
      <c r="AW1086" s="15">
        <f t="shared" si="244"/>
        <v>6.5421188709475997E-2</v>
      </c>
    </row>
    <row r="1087" spans="1:49" x14ac:dyDescent="0.25">
      <c r="A1087" t="str">
        <f t="shared" si="241"/>
        <v>46266PeruLanguageLine SolutionsLanguageLine Solutions Peru</v>
      </c>
      <c r="B1087" t="str">
        <f t="shared" si="228"/>
        <v>46266PeruLanguageLine Solutions Peru</v>
      </c>
      <c r="C1087" s="11">
        <v>46266</v>
      </c>
      <c r="D1087" s="12" t="s">
        <v>39</v>
      </c>
      <c r="E1087" s="12" t="s">
        <v>227</v>
      </c>
      <c r="F1087" s="12" t="s">
        <v>125</v>
      </c>
      <c r="G1087" s="12" t="s">
        <v>203</v>
      </c>
      <c r="H1087" s="35" t="s">
        <v>126</v>
      </c>
      <c r="I1087" s="35" t="s">
        <v>127</v>
      </c>
      <c r="J1087" s="12">
        <v>34639.699999999997</v>
      </c>
      <c r="K1087" s="14">
        <v>0.14523900000000001</v>
      </c>
      <c r="L1087" s="14">
        <v>0.171791</v>
      </c>
      <c r="M1087" s="16">
        <v>55513.002222000003</v>
      </c>
      <c r="N1087" s="17">
        <f t="shared" si="229"/>
        <v>9536.6341647196023</v>
      </c>
      <c r="O1087" s="16">
        <f t="shared" si="230"/>
        <v>8062.6529297210591</v>
      </c>
      <c r="P1087" s="14">
        <v>4.536527147535864E-2</v>
      </c>
      <c r="Q1087" s="15">
        <v>7.1563000000000002E-2</v>
      </c>
      <c r="R1087" s="13">
        <v>60978.501110999998</v>
      </c>
      <c r="S1087" s="17">
        <f t="shared" si="231"/>
        <v>4363.8044750064928</v>
      </c>
      <c r="T1087" s="16">
        <f t="shared" si="232"/>
        <v>2766.3062570609732</v>
      </c>
      <c r="U1087" s="14">
        <v>0.13158700982910451</v>
      </c>
      <c r="V1087" s="15">
        <v>0.14663798711092427</v>
      </c>
      <c r="W1087" s="13">
        <v>46140.236388888894</v>
      </c>
      <c r="X1087" s="17">
        <f t="shared" si="233"/>
        <v>6765.9113888888887</v>
      </c>
      <c r="Y1087" s="16">
        <f t="shared" si="234"/>
        <v>6071.4557392219285</v>
      </c>
      <c r="Z1087" s="44">
        <v>0.85</v>
      </c>
      <c r="AA1087" s="15">
        <v>0.65364307427604751</v>
      </c>
      <c r="AB1087" s="13">
        <v>34639.699999999997</v>
      </c>
      <c r="AC1087" s="16">
        <f t="shared" si="235"/>
        <v>22642</v>
      </c>
      <c r="AD1087" s="16">
        <f t="shared" si="236"/>
        <v>29443.744999999995</v>
      </c>
      <c r="AE1087" s="14">
        <v>0.1192</v>
      </c>
      <c r="AF1087" s="14">
        <v>9.4147582697000007E-2</v>
      </c>
      <c r="AG1087" s="22">
        <v>786</v>
      </c>
      <c r="AH1087" s="17">
        <f t="shared" si="237"/>
        <v>73.999999999842004</v>
      </c>
      <c r="AI1087" s="17">
        <f t="shared" si="238"/>
        <v>93.691199999999995</v>
      </c>
      <c r="AJ1087" s="14">
        <v>1</v>
      </c>
      <c r="AK1087" s="15">
        <v>0</v>
      </c>
      <c r="AL1087" s="21">
        <v>263.21488449999998</v>
      </c>
      <c r="AM1087" s="16">
        <f t="shared" si="239"/>
        <v>0</v>
      </c>
      <c r="AN1087" s="16">
        <f t="shared" si="240"/>
        <v>263.21488449999998</v>
      </c>
      <c r="AQ1087" s="14">
        <v>0.82453576226365199</v>
      </c>
      <c r="AR1087" s="15">
        <v>0.89866552915157549</v>
      </c>
      <c r="AS1087" s="21">
        <v>39374.325000000004</v>
      </c>
      <c r="AT1087" s="31">
        <v>1.0899048534710127</v>
      </c>
      <c r="AU1087" s="21">
        <f t="shared" ref="AU1087:AU1118" si="245">AR1087*AS1087</f>
        <v>35384.348611111112</v>
      </c>
      <c r="AV1087" s="21">
        <f t="shared" ref="AV1087:AV1118" si="246">IF(AR1087=0,0,AQ1087*AS1087)</f>
        <v>32465.539077491772</v>
      </c>
      <c r="AW1087" s="15">
        <f t="shared" ref="AW1087:AW1118" si="247">AR1087-AQ1087</f>
        <v>7.4129766887923498E-2</v>
      </c>
    </row>
    <row r="1088" spans="1:49" x14ac:dyDescent="0.25">
      <c r="A1088" t="str">
        <f t="shared" si="241"/>
        <v>46266ColombiaLiberty Latin AméricaLiberty Latin América</v>
      </c>
      <c r="B1088" t="str">
        <f t="shared" si="228"/>
        <v>46266ColombiaLiberty Latin América</v>
      </c>
      <c r="C1088" s="11">
        <v>46266</v>
      </c>
      <c r="D1088" s="12" t="s">
        <v>18</v>
      </c>
      <c r="E1088" s="12" t="s">
        <v>227</v>
      </c>
      <c r="F1088" s="12" t="s">
        <v>130</v>
      </c>
      <c r="G1088" s="12" t="s">
        <v>130</v>
      </c>
      <c r="H1088" s="35" t="s">
        <v>36</v>
      </c>
      <c r="I1088" s="35" t="s">
        <v>37</v>
      </c>
      <c r="J1088" s="12">
        <v>50606.524529600007</v>
      </c>
      <c r="K1088" s="14">
        <v>0.178589</v>
      </c>
      <c r="L1088" s="14">
        <v>0.15884599999999999</v>
      </c>
      <c r="M1088" s="16">
        <v>98392.515811000005</v>
      </c>
      <c r="N1088" s="17">
        <f t="shared" si="229"/>
        <v>15629.257566514105</v>
      </c>
      <c r="O1088" s="16">
        <f t="shared" si="230"/>
        <v>17571.821006170681</v>
      </c>
      <c r="P1088" s="14">
        <v>3.9549980850484667E-2</v>
      </c>
      <c r="Q1088" s="15">
        <v>8.3140000000000006E-2</v>
      </c>
      <c r="R1088" s="13">
        <v>102411.683311</v>
      </c>
      <c r="S1088" s="17">
        <f t="shared" si="231"/>
        <v>8514.5073504765405</v>
      </c>
      <c r="T1088" s="16">
        <f t="shared" si="232"/>
        <v>4050.3801138159502</v>
      </c>
      <c r="U1088" s="14">
        <v>9.9921121103706434E-2</v>
      </c>
      <c r="V1088" s="15">
        <v>8.916529384181425E-2</v>
      </c>
      <c r="W1088" s="13">
        <v>77117.617222222223</v>
      </c>
      <c r="X1088" s="17">
        <f t="shared" si="233"/>
        <v>6876.2150000000001</v>
      </c>
      <c r="Y1088" s="16">
        <f t="shared" si="234"/>
        <v>7705.6787696909441</v>
      </c>
      <c r="Z1088" s="44">
        <v>0.72330000000000005</v>
      </c>
      <c r="AA1088" s="15">
        <v>0.79508524087365318</v>
      </c>
      <c r="AB1088" s="13">
        <v>50606.524529600007</v>
      </c>
      <c r="AC1088" s="16">
        <f t="shared" si="235"/>
        <v>40236.50074539546</v>
      </c>
      <c r="AD1088" s="16">
        <f t="shared" si="236"/>
        <v>36603.699192259686</v>
      </c>
      <c r="AE1088" s="14">
        <v>7.22E-2</v>
      </c>
      <c r="AF1088" s="14">
        <v>6.9809610154000001E-2</v>
      </c>
      <c r="AG1088" s="22">
        <v>1103</v>
      </c>
      <c r="AH1088" s="17">
        <f t="shared" si="237"/>
        <v>76.999999999861998</v>
      </c>
      <c r="AI1088" s="17">
        <f t="shared" si="238"/>
        <v>79.636600000000001</v>
      </c>
      <c r="AJ1088" s="14">
        <v>1</v>
      </c>
      <c r="AK1088" s="15">
        <v>0</v>
      </c>
      <c r="AL1088" s="21">
        <v>320.19387199936665</v>
      </c>
      <c r="AM1088" s="16">
        <f t="shared" si="239"/>
        <v>0</v>
      </c>
      <c r="AN1088" s="16">
        <f t="shared" si="240"/>
        <v>320.19387199936665</v>
      </c>
      <c r="AQ1088" s="14">
        <v>0.63488511377759582</v>
      </c>
      <c r="AR1088" s="15">
        <v>0.5358898388863238</v>
      </c>
      <c r="AS1088" s="21">
        <v>67252.325833333336</v>
      </c>
      <c r="AT1088" s="31">
        <v>0.84407371862564939</v>
      </c>
      <c r="AU1088" s="21">
        <f t="shared" si="245"/>
        <v>36039.838055555556</v>
      </c>
      <c r="AV1088" s="21">
        <f t="shared" si="246"/>
        <v>42697.50053850378</v>
      </c>
      <c r="AW1088" s="15">
        <f t="shared" si="247"/>
        <v>-9.8995274891272023E-2</v>
      </c>
    </row>
    <row r="1089" spans="1:49" x14ac:dyDescent="0.25">
      <c r="A1089" t="str">
        <f t="shared" si="241"/>
        <v>46266PeruMarriott International IncMarriott International, Inc</v>
      </c>
      <c r="B1089" t="str">
        <f t="shared" si="228"/>
        <v>46266PeruMarriott International, Inc</v>
      </c>
      <c r="C1089" s="11">
        <v>46266</v>
      </c>
      <c r="D1089" s="12" t="s">
        <v>39</v>
      </c>
      <c r="E1089" s="12" t="s">
        <v>227</v>
      </c>
      <c r="F1089" s="12" t="s">
        <v>131</v>
      </c>
      <c r="G1089" s="12" t="s">
        <v>132</v>
      </c>
      <c r="H1089" s="35" t="s">
        <v>28</v>
      </c>
      <c r="I1089" s="35" t="s">
        <v>29</v>
      </c>
      <c r="J1089" s="12">
        <v>4718.6899999999996</v>
      </c>
      <c r="K1089" s="14">
        <v>0.18706303231374649</v>
      </c>
      <c r="L1089" s="14">
        <v>0.23752599999999999</v>
      </c>
      <c r="M1089" s="16">
        <v>13988.251111</v>
      </c>
      <c r="N1089" s="17">
        <f t="shared" si="229"/>
        <v>3322.5733333913859</v>
      </c>
      <c r="O1089" s="16">
        <f t="shared" si="230"/>
        <v>2616.684669589793</v>
      </c>
      <c r="P1089" s="14">
        <v>0.11319012000000002</v>
      </c>
      <c r="Q1089" s="15">
        <v>0.15043400000000001</v>
      </c>
      <c r="R1089" s="13">
        <v>14772.25</v>
      </c>
      <c r="S1089" s="17">
        <f t="shared" si="231"/>
        <v>2222.2486565000004</v>
      </c>
      <c r="T1089" s="16">
        <f t="shared" si="232"/>
        <v>1672.0727501700003</v>
      </c>
      <c r="U1089" s="14">
        <v>0.12868780815241501</v>
      </c>
      <c r="V1089" s="15">
        <v>0.1426077274878258</v>
      </c>
      <c r="W1089" s="13">
        <v>12085.723055555556</v>
      </c>
      <c r="X1089" s="17">
        <f t="shared" si="233"/>
        <v>1723.5175000000002</v>
      </c>
      <c r="Y1089" s="16">
        <f t="shared" si="234"/>
        <v>1555.2852099565523</v>
      </c>
      <c r="Z1089" s="44">
        <v>0.88</v>
      </c>
      <c r="AA1089" s="15">
        <v>0.89577827744564698</v>
      </c>
      <c r="AB1089" s="13">
        <v>4718.6899999999996</v>
      </c>
      <c r="AC1089" s="16">
        <f t="shared" si="235"/>
        <v>4226.8999999999996</v>
      </c>
      <c r="AD1089" s="16">
        <f t="shared" si="236"/>
        <v>4152.4471999999996</v>
      </c>
      <c r="AE1089" s="14">
        <v>8.2199999999999995E-2</v>
      </c>
      <c r="AF1089" s="14">
        <v>7.3825503355000002E-2</v>
      </c>
      <c r="AG1089" s="22">
        <v>149</v>
      </c>
      <c r="AH1089" s="17">
        <f t="shared" si="237"/>
        <v>10.999999999895</v>
      </c>
      <c r="AI1089" s="17">
        <f t="shared" si="238"/>
        <v>12.2478</v>
      </c>
      <c r="AJ1089" s="14">
        <v>1</v>
      </c>
      <c r="AK1089" s="15">
        <v>0</v>
      </c>
      <c r="AL1089" s="21">
        <v>88.988083333333321</v>
      </c>
      <c r="AM1089" s="16">
        <f t="shared" si="239"/>
        <v>0</v>
      </c>
      <c r="AN1089" s="16">
        <f t="shared" si="240"/>
        <v>88.988083333333321</v>
      </c>
      <c r="AQ1089" s="14">
        <v>0.89263127355437843</v>
      </c>
      <c r="AR1089" s="15">
        <v>0.90686407387530643</v>
      </c>
      <c r="AS1089" s="21">
        <v>10362.205555555556</v>
      </c>
      <c r="AT1089" s="31">
        <v>1.0159447699656032</v>
      </c>
      <c r="AU1089" s="21">
        <f t="shared" si="245"/>
        <v>9397.1119444444448</v>
      </c>
      <c r="AV1089" s="21">
        <f t="shared" si="246"/>
        <v>9249.628741887811</v>
      </c>
      <c r="AW1089" s="15">
        <f t="shared" si="247"/>
        <v>1.4232800320927996E-2</v>
      </c>
    </row>
    <row r="1090" spans="1:49" x14ac:dyDescent="0.25">
      <c r="A1090" t="str">
        <f t="shared" si="241"/>
        <v>46266ColombiaMc DonaldsArcos Dorados</v>
      </c>
      <c r="B1090" t="str">
        <f t="shared" ref="B1090:B1152" si="248">C1090&amp;D1090&amp;G1090</f>
        <v>46266ColombiaArcos Dorados</v>
      </c>
      <c r="C1090" s="11">
        <v>46266</v>
      </c>
      <c r="D1090" s="12" t="s">
        <v>18</v>
      </c>
      <c r="E1090" s="12" t="s">
        <v>227</v>
      </c>
      <c r="F1090" s="12" t="s">
        <v>135</v>
      </c>
      <c r="G1090" s="12" t="s">
        <v>136</v>
      </c>
      <c r="H1090" s="35" t="s">
        <v>36</v>
      </c>
      <c r="I1090" s="35" t="s">
        <v>37</v>
      </c>
      <c r="J1090" s="12">
        <v>663.86000000000013</v>
      </c>
      <c r="K1090" s="14">
        <v>7.390688100983607E-2</v>
      </c>
      <c r="L1090" s="14">
        <v>6.8835999999999994E-2</v>
      </c>
      <c r="M1090" s="16">
        <v>4021</v>
      </c>
      <c r="N1090" s="17">
        <f t="shared" ref="N1090:N1152" si="249">M1090*L1090</f>
        <v>276.789556</v>
      </c>
      <c r="O1090" s="16">
        <f t="shared" ref="O1090:O1152" si="250">M1090*K1090</f>
        <v>297.17956854055086</v>
      </c>
      <c r="P1090" s="14">
        <v>1.3972746331834106E-2</v>
      </c>
      <c r="Q1090" s="15">
        <v>2.1804E-2</v>
      </c>
      <c r="R1090" s="13">
        <v>4472</v>
      </c>
      <c r="S1090" s="17">
        <f t="shared" ref="S1090:S1152" si="251">R1090*Q1090</f>
        <v>97.507487999999995</v>
      </c>
      <c r="T1090" s="16">
        <f t="shared" ref="T1090:T1152" si="252">R1090*P1090</f>
        <v>62.486121595962125</v>
      </c>
      <c r="U1090" s="14">
        <v>4.1232718017880185E-2</v>
      </c>
      <c r="V1090" s="15">
        <v>3.6836495845628148E-2</v>
      </c>
      <c r="W1090" s="13">
        <v>3424.1705555555554</v>
      </c>
      <c r="X1090" s="17">
        <f t="shared" ref="X1090:X1151" si="253">W1090*V1090</f>
        <v>126.13444444444444</v>
      </c>
      <c r="Y1090" s="16">
        <f t="shared" ref="Y1090:Y1152" si="254">W1090*U1090</f>
        <v>141.18785896235036</v>
      </c>
      <c r="Z1090" s="44">
        <v>0.96630000000000005</v>
      </c>
      <c r="AA1090" s="15">
        <v>0.89029313409453792</v>
      </c>
      <c r="AB1090" s="13">
        <v>663.86000000000013</v>
      </c>
      <c r="AC1090" s="16">
        <f t="shared" ref="AC1090:AC1152" si="255">AB1090*AA1090</f>
        <v>591.03000000000009</v>
      </c>
      <c r="AD1090" s="16">
        <f t="shared" ref="AD1090:AD1152" si="256">AB1090*Z1090</f>
        <v>641.48791800000015</v>
      </c>
      <c r="AE1090" s="14">
        <v>3.5499999999999997E-2</v>
      </c>
      <c r="AF1090" s="14">
        <v>0.05</v>
      </c>
      <c r="AG1090" s="22">
        <v>40</v>
      </c>
      <c r="AH1090" s="17">
        <f t="shared" ref="AH1090:AH1152" si="257">AG1090*AF1090</f>
        <v>2</v>
      </c>
      <c r="AI1090" s="17">
        <f t="shared" ref="AI1090:AI1152" si="258">AG1090*AE1090</f>
        <v>1.42</v>
      </c>
      <c r="AJ1090" s="14">
        <v>1</v>
      </c>
      <c r="AK1090" s="15">
        <v>0</v>
      </c>
      <c r="AL1090" s="21">
        <v>12.734577499999999</v>
      </c>
      <c r="AM1090" s="16">
        <f t="shared" ref="AM1090:AM1152" si="259">AL1090*AK1090</f>
        <v>0</v>
      </c>
      <c r="AN1090" s="16">
        <f t="shared" ref="AN1090:AN1152" si="260">AL1090*AJ1090</f>
        <v>12.734577499999999</v>
      </c>
      <c r="AQ1090" s="14">
        <v>0.8861353683428117</v>
      </c>
      <c r="AR1090" s="15">
        <v>0.94705186288200716</v>
      </c>
      <c r="AS1090" s="21">
        <v>3257.8105555555553</v>
      </c>
      <c r="AT1090" s="31">
        <v>1.0687440053917689</v>
      </c>
      <c r="AU1090" s="21">
        <f t="shared" si="245"/>
        <v>3085.3155555555554</v>
      </c>
      <c r="AV1090" s="21">
        <f t="shared" si="246"/>
        <v>2886.861156638322</v>
      </c>
      <c r="AW1090" s="15">
        <f t="shared" si="247"/>
        <v>6.0916494539195454E-2</v>
      </c>
    </row>
    <row r="1091" spans="1:49" x14ac:dyDescent="0.25">
      <c r="A1091" t="str">
        <f t="shared" ref="A1091:A1152" si="261">C1091&amp;D1091&amp;F1091&amp;G1091</f>
        <v>46266ColombiaMercado LibreMercado Livre (Ebazar)</v>
      </c>
      <c r="B1091" t="str">
        <f t="shared" si="248"/>
        <v>46266ColombiaMercado Livre (Ebazar)</v>
      </c>
      <c r="C1091" s="11">
        <v>46266</v>
      </c>
      <c r="D1091" s="12" t="s">
        <v>18</v>
      </c>
      <c r="E1091" s="12" t="s">
        <v>227</v>
      </c>
      <c r="F1091" s="12" t="s">
        <v>137</v>
      </c>
      <c r="G1091" s="12" t="s">
        <v>138</v>
      </c>
      <c r="H1091" s="35" t="s">
        <v>36</v>
      </c>
      <c r="I1091" s="35" t="s">
        <v>37</v>
      </c>
      <c r="J1091" s="12">
        <v>64830.488440399997</v>
      </c>
      <c r="K1091" s="14">
        <v>0.19152837146489571</v>
      </c>
      <c r="L1091" s="14">
        <v>0.18928500000000001</v>
      </c>
      <c r="M1091" s="16">
        <v>99179.333320999998</v>
      </c>
      <c r="N1091" s="17">
        <f t="shared" si="249"/>
        <v>18773.160107665484</v>
      </c>
      <c r="O1091" s="16">
        <f t="shared" si="250"/>
        <v>18995.656193945197</v>
      </c>
      <c r="P1091" s="14">
        <v>4.5210286661777968E-2</v>
      </c>
      <c r="Q1091" s="15">
        <v>0.106429</v>
      </c>
      <c r="R1091" s="13">
        <v>103234.333321</v>
      </c>
      <c r="S1091" s="17">
        <f t="shared" si="251"/>
        <v>10987.126861020708</v>
      </c>
      <c r="T1091" s="16">
        <f t="shared" si="252"/>
        <v>4667.2538027799474</v>
      </c>
      <c r="U1091" s="14">
        <v>8.4766440808807547E-2</v>
      </c>
      <c r="V1091" s="15">
        <v>7.4331345682569633E-2</v>
      </c>
      <c r="W1091" s="13">
        <v>95489.425555555557</v>
      </c>
      <c r="X1091" s="17">
        <f t="shared" si="253"/>
        <v>7097.8574999999992</v>
      </c>
      <c r="Y1091" s="16">
        <f t="shared" si="254"/>
        <v>8094.2987392220348</v>
      </c>
      <c r="Z1091" s="44">
        <v>0.81510000000000005</v>
      </c>
      <c r="AA1091" s="15">
        <v>0.81333256794148923</v>
      </c>
      <c r="AB1091" s="13">
        <v>64830.488440399997</v>
      </c>
      <c r="AC1091" s="16">
        <f t="shared" si="255"/>
        <v>52728.747644131559</v>
      </c>
      <c r="AD1091" s="16">
        <f t="shared" si="256"/>
        <v>52843.331127770041</v>
      </c>
      <c r="AE1091" s="14">
        <v>6.54E-2</v>
      </c>
      <c r="AF1091" s="14">
        <v>5.9095106186000002E-2</v>
      </c>
      <c r="AG1091" s="22">
        <v>1083</v>
      </c>
      <c r="AH1091" s="17">
        <f t="shared" si="257"/>
        <v>63.999999999438003</v>
      </c>
      <c r="AI1091" s="17">
        <f t="shared" si="258"/>
        <v>70.828199999999995</v>
      </c>
      <c r="AJ1091" s="14">
        <v>1</v>
      </c>
      <c r="AK1091" s="15">
        <v>0</v>
      </c>
      <c r="AL1091" s="21">
        <v>276.16158135011449</v>
      </c>
      <c r="AM1091" s="16">
        <f t="shared" si="259"/>
        <v>0</v>
      </c>
      <c r="AN1091" s="16">
        <f t="shared" si="260"/>
        <v>276.16158135011449</v>
      </c>
      <c r="AQ1091" s="14">
        <v>0.87287562005790986</v>
      </c>
      <c r="AR1091" s="15">
        <v>0.85628031855845688</v>
      </c>
      <c r="AS1091" s="21">
        <v>82102.147222222236</v>
      </c>
      <c r="AT1091" s="31">
        <v>0.98098778208703774</v>
      </c>
      <c r="AU1091" s="21">
        <f t="shared" si="245"/>
        <v>70302.452777777784</v>
      </c>
      <c r="AV1091" s="21">
        <f t="shared" si="246"/>
        <v>71664.962664683029</v>
      </c>
      <c r="AW1091" s="15">
        <f t="shared" si="247"/>
        <v>-1.6595301499452986E-2</v>
      </c>
    </row>
    <row r="1092" spans="1:49" x14ac:dyDescent="0.25">
      <c r="A1092" t="str">
        <f t="shared" si="261"/>
        <v>46266ColombiaMetaFacebook</v>
      </c>
      <c r="B1092" t="str">
        <f t="shared" si="248"/>
        <v>46266ColombiaFacebook</v>
      </c>
      <c r="C1092" s="11">
        <v>46266</v>
      </c>
      <c r="D1092" s="12" t="s">
        <v>18</v>
      </c>
      <c r="E1092" s="12" t="s">
        <v>227</v>
      </c>
      <c r="F1092" s="12" t="s">
        <v>139</v>
      </c>
      <c r="G1092" s="12" t="s">
        <v>140</v>
      </c>
      <c r="H1092" s="35" t="s">
        <v>141</v>
      </c>
      <c r="I1092" s="35" t="s">
        <v>142</v>
      </c>
      <c r="J1092" s="12">
        <v>98707.450000000012</v>
      </c>
      <c r="K1092" s="14">
        <v>0.157</v>
      </c>
      <c r="L1092" s="14">
        <v>0.12684699999999999</v>
      </c>
      <c r="M1092" s="16">
        <v>175260.18515500001</v>
      </c>
      <c r="N1092" s="17">
        <f t="shared" si="249"/>
        <v>22231.228706356284</v>
      </c>
      <c r="O1092" s="16">
        <f t="shared" si="250"/>
        <v>27515.849069335003</v>
      </c>
      <c r="P1092" s="14">
        <v>3.6000000000000004E-2</v>
      </c>
      <c r="Q1092" s="15">
        <v>3.8159999999999999E-2</v>
      </c>
      <c r="R1092" s="13">
        <v>180735.183216</v>
      </c>
      <c r="S1092" s="17">
        <f t="shared" si="251"/>
        <v>6896.8545915225604</v>
      </c>
      <c r="T1092" s="16">
        <f t="shared" si="252"/>
        <v>6506.4665957760008</v>
      </c>
      <c r="U1092" s="14">
        <v>6.5981372217457465E-2</v>
      </c>
      <c r="V1092" s="15">
        <v>6.6682695198751446E-2</v>
      </c>
      <c r="W1092" s="13">
        <v>159259.98027777779</v>
      </c>
      <c r="X1092" s="17">
        <f t="shared" si="253"/>
        <v>10619.884722222223</v>
      </c>
      <c r="Y1092" s="16">
        <f t="shared" si="254"/>
        <v>10508.192038052992</v>
      </c>
      <c r="Z1092" s="44">
        <v>0.87180000000000002</v>
      </c>
      <c r="AA1092" s="15">
        <v>0.84619367636384069</v>
      </c>
      <c r="AB1092" s="13">
        <v>98707.450000000012</v>
      </c>
      <c r="AC1092" s="16">
        <f t="shared" si="255"/>
        <v>83525.62</v>
      </c>
      <c r="AD1092" s="16">
        <f t="shared" si="256"/>
        <v>86053.154910000012</v>
      </c>
      <c r="AE1092" s="14">
        <v>3.15E-2</v>
      </c>
      <c r="AF1092" s="14">
        <v>1.0286951813E-2</v>
      </c>
      <c r="AG1092" s="22">
        <v>1847</v>
      </c>
      <c r="AH1092" s="17">
        <f t="shared" si="257"/>
        <v>18.999999998610999</v>
      </c>
      <c r="AI1092" s="17">
        <f t="shared" si="258"/>
        <v>58.180500000000002</v>
      </c>
      <c r="AJ1092" s="14">
        <v>1</v>
      </c>
      <c r="AK1092" s="15">
        <v>0</v>
      </c>
      <c r="AL1092" s="21">
        <v>1816.7326962222248</v>
      </c>
      <c r="AM1092" s="16">
        <f t="shared" si="259"/>
        <v>0</v>
      </c>
      <c r="AN1092" s="16">
        <f t="shared" si="260"/>
        <v>1816.7326962222248</v>
      </c>
      <c r="AQ1092" s="14">
        <v>0.93364182736376566</v>
      </c>
      <c r="AR1092" s="15">
        <v>0.24669031622593113</v>
      </c>
      <c r="AS1092" s="21">
        <v>137236.76</v>
      </c>
      <c r="AT1092" s="31">
        <v>0.26422371941335016</v>
      </c>
      <c r="AU1092" s="21">
        <f t="shared" si="245"/>
        <v>33854.979722222219</v>
      </c>
      <c r="AV1092" s="21">
        <f t="shared" si="246"/>
        <v>128129.97938788254</v>
      </c>
      <c r="AW1092" s="15">
        <f t="shared" si="247"/>
        <v>-0.68695151113783459</v>
      </c>
    </row>
    <row r="1093" spans="1:49" x14ac:dyDescent="0.25">
      <c r="A1093" t="str">
        <f t="shared" si="261"/>
        <v>46266ColombiaMicrosoft Corp.Microsoft</v>
      </c>
      <c r="B1093" t="str">
        <f t="shared" si="248"/>
        <v>46266ColombiaMicrosoft</v>
      </c>
      <c r="C1093" s="11">
        <v>46266</v>
      </c>
      <c r="D1093" s="12" t="s">
        <v>18</v>
      </c>
      <c r="E1093" s="12" t="s">
        <v>227</v>
      </c>
      <c r="F1093" s="12" t="s">
        <v>143</v>
      </c>
      <c r="G1093" s="12" t="s">
        <v>144</v>
      </c>
      <c r="H1093" s="35" t="s">
        <v>145</v>
      </c>
      <c r="I1093" s="35" t="s">
        <v>146</v>
      </c>
      <c r="J1093" s="12">
        <v>17510.510000000002</v>
      </c>
      <c r="K1093" s="14">
        <v>0.15666099999999999</v>
      </c>
      <c r="L1093" s="14">
        <v>0.16411000000000001</v>
      </c>
      <c r="M1093" s="16">
        <v>27334.583332999999</v>
      </c>
      <c r="N1093" s="17">
        <f t="shared" si="249"/>
        <v>4485.8784707786299</v>
      </c>
      <c r="O1093" s="16">
        <f t="shared" si="250"/>
        <v>4282.2631595311123</v>
      </c>
      <c r="P1093" s="14">
        <v>3.6300000000000006E-2</v>
      </c>
      <c r="Q1093" s="15">
        <v>8.1313999999999997E-2</v>
      </c>
      <c r="R1093" s="13">
        <v>28852.583332999999</v>
      </c>
      <c r="S1093" s="17">
        <f t="shared" si="251"/>
        <v>2346.1189611395616</v>
      </c>
      <c r="T1093" s="16">
        <f t="shared" si="252"/>
        <v>1047.3487749879</v>
      </c>
      <c r="U1093" s="14">
        <v>0.14989633902442448</v>
      </c>
      <c r="V1093" s="15">
        <v>7.1008296104768887E-2</v>
      </c>
      <c r="W1093" s="13">
        <v>13064.565000000001</v>
      </c>
      <c r="X1093" s="17">
        <f t="shared" si="253"/>
        <v>927.6925</v>
      </c>
      <c r="Y1093" s="16">
        <f t="shared" si="254"/>
        <v>1958.3304644466302</v>
      </c>
      <c r="Z1093" s="44">
        <v>0.84160000000000001</v>
      </c>
      <c r="AA1093" s="15">
        <v>0.80277078356560294</v>
      </c>
      <c r="AB1093" s="13">
        <v>17510.510000000002</v>
      </c>
      <c r="AC1093" s="16">
        <f t="shared" si="255"/>
        <v>14056.925833333327</v>
      </c>
      <c r="AD1093" s="16">
        <f t="shared" si="256"/>
        <v>14736.845216000002</v>
      </c>
      <c r="AE1093" s="14">
        <v>4.6600000000000003E-2</v>
      </c>
      <c r="AF1093" s="14">
        <v>3.4810126582000001E-2</v>
      </c>
      <c r="AG1093" s="22">
        <v>316</v>
      </c>
      <c r="AH1093" s="17">
        <f t="shared" si="257"/>
        <v>10.999999999911999</v>
      </c>
      <c r="AI1093" s="17">
        <f t="shared" si="258"/>
        <v>14.7256</v>
      </c>
      <c r="AJ1093" s="14">
        <v>1</v>
      </c>
      <c r="AK1093" s="15">
        <v>0</v>
      </c>
      <c r="AL1093" s="21">
        <v>565.33472034766669</v>
      </c>
      <c r="AM1093" s="16">
        <f t="shared" si="259"/>
        <v>0</v>
      </c>
      <c r="AN1093" s="16">
        <f t="shared" si="260"/>
        <v>565.33472034766669</v>
      </c>
      <c r="AQ1093" s="14">
        <v>0.62217299504839318</v>
      </c>
      <c r="AR1093" s="15">
        <v>0.45268473772336687</v>
      </c>
      <c r="AS1093" s="21">
        <v>12136.872500000001</v>
      </c>
      <c r="AT1093" s="31">
        <v>0.72758660585735746</v>
      </c>
      <c r="AU1093" s="21">
        <f t="shared" si="245"/>
        <v>5494.1769444444444</v>
      </c>
      <c r="AV1093" s="21">
        <f t="shared" si="246"/>
        <v>7551.2343138454798</v>
      </c>
      <c r="AW1093" s="15">
        <f t="shared" si="247"/>
        <v>-0.16948825732502631</v>
      </c>
    </row>
    <row r="1094" spans="1:49" x14ac:dyDescent="0.25">
      <c r="A1094" t="str">
        <f t="shared" si="261"/>
        <v>46266ColombiaMicrosoft Corp.LinkedIn Corporation</v>
      </c>
      <c r="B1094" t="str">
        <f t="shared" si="248"/>
        <v>46266ColombiaLinkedIn Corporation</v>
      </c>
      <c r="C1094" s="11">
        <v>46266</v>
      </c>
      <c r="D1094" s="12" t="s">
        <v>18</v>
      </c>
      <c r="E1094" s="12" t="s">
        <v>227</v>
      </c>
      <c r="F1094" s="12" t="s">
        <v>143</v>
      </c>
      <c r="G1094" s="12" t="s">
        <v>147</v>
      </c>
      <c r="H1094" s="35" t="s">
        <v>145</v>
      </c>
      <c r="I1094" s="35" t="s">
        <v>146</v>
      </c>
      <c r="J1094" s="12">
        <v>11071.36962039</v>
      </c>
      <c r="K1094" s="14">
        <v>0.13059862845915768</v>
      </c>
      <c r="L1094" s="14">
        <v>0.13669400000000001</v>
      </c>
      <c r="M1094" s="16">
        <v>18297.666666000001</v>
      </c>
      <c r="N1094" s="17">
        <f t="shared" si="249"/>
        <v>2501.1812472422043</v>
      </c>
      <c r="O1094" s="16">
        <f t="shared" si="250"/>
        <v>2389.6501705824485</v>
      </c>
      <c r="P1094" s="14">
        <v>2.5847140449728249E-2</v>
      </c>
      <c r="Q1094" s="15">
        <v>0.12071900000000001</v>
      </c>
      <c r="R1094" s="13">
        <v>20005.166666000001</v>
      </c>
      <c r="S1094" s="17">
        <f t="shared" si="251"/>
        <v>2415.0037147528542</v>
      </c>
      <c r="T1094" s="16">
        <f t="shared" si="252"/>
        <v>517.07635253632384</v>
      </c>
      <c r="U1094" s="14">
        <v>0</v>
      </c>
      <c r="V1094" s="15">
        <v>0</v>
      </c>
      <c r="W1094" s="13">
        <v>17899.93611111111</v>
      </c>
      <c r="X1094" s="17">
        <f t="shared" si="253"/>
        <v>0</v>
      </c>
      <c r="Y1094" s="16">
        <f t="shared" si="254"/>
        <v>0</v>
      </c>
      <c r="Z1094" s="44">
        <v>0.96</v>
      </c>
      <c r="AA1094" s="15">
        <v>0.89889510884647272</v>
      </c>
      <c r="AB1094" s="13">
        <v>11071.36962039</v>
      </c>
      <c r="AC1094" s="16">
        <f t="shared" si="255"/>
        <v>9952</v>
      </c>
      <c r="AD1094" s="16">
        <f t="shared" si="256"/>
        <v>10628.5148355744</v>
      </c>
      <c r="AE1094" s="14">
        <v>6.4699999999999994E-2</v>
      </c>
      <c r="AF1094" s="14">
        <v>4.2857142857E-2</v>
      </c>
      <c r="AG1094" s="22">
        <v>210</v>
      </c>
      <c r="AH1094" s="17">
        <f t="shared" si="257"/>
        <v>8.9999999999699991</v>
      </c>
      <c r="AI1094" s="17">
        <f t="shared" si="258"/>
        <v>13.586999999999998</v>
      </c>
      <c r="AJ1094" s="14">
        <v>1</v>
      </c>
      <c r="AK1094" s="15">
        <v>0</v>
      </c>
      <c r="AL1094" s="21">
        <v>163.97663333333335</v>
      </c>
      <c r="AM1094" s="16">
        <f t="shared" si="259"/>
        <v>0</v>
      </c>
      <c r="AN1094" s="16">
        <f t="shared" si="260"/>
        <v>163.97663333333335</v>
      </c>
      <c r="AQ1094" s="14">
        <v>0.87735438656567744</v>
      </c>
      <c r="AR1094" s="15">
        <v>0.91069262786914917</v>
      </c>
      <c r="AS1094" s="21">
        <v>16448.775833333333</v>
      </c>
      <c r="AT1094" s="31">
        <v>1.0379986033169233</v>
      </c>
      <c r="AU1094" s="21">
        <f t="shared" si="245"/>
        <v>14979.778888888888</v>
      </c>
      <c r="AV1094" s="21">
        <f t="shared" si="246"/>
        <v>14431.405631010506</v>
      </c>
      <c r="AW1094" s="15">
        <f t="shared" si="247"/>
        <v>3.3338241303471738E-2</v>
      </c>
    </row>
    <row r="1095" spans="1:49" x14ac:dyDescent="0.25">
      <c r="A1095" t="str">
        <f t="shared" si="261"/>
        <v>46266ColombiaMLB Advanced MediaMLB Advanced Media</v>
      </c>
      <c r="B1095" t="str">
        <f t="shared" si="248"/>
        <v>46266ColombiaMLB Advanced Media</v>
      </c>
      <c r="C1095" s="11">
        <v>46266</v>
      </c>
      <c r="D1095" s="12" t="s">
        <v>18</v>
      </c>
      <c r="E1095" s="12" t="s">
        <v>227</v>
      </c>
      <c r="F1095" s="12" t="s">
        <v>148</v>
      </c>
      <c r="G1095" s="12" t="s">
        <v>148</v>
      </c>
      <c r="H1095" s="35" t="s">
        <v>21</v>
      </c>
      <c r="I1095" s="35" t="s">
        <v>22</v>
      </c>
      <c r="J1095" s="12">
        <v>827.93000000000018</v>
      </c>
      <c r="K1095" s="14">
        <v>0.20535831313476391</v>
      </c>
      <c r="L1095" s="14">
        <v>3.5989E-2</v>
      </c>
      <c r="M1095" s="16">
        <v>1437</v>
      </c>
      <c r="N1095" s="17">
        <f t="shared" si="249"/>
        <v>51.716192999999997</v>
      </c>
      <c r="O1095" s="16">
        <f t="shared" si="250"/>
        <v>295.09989597465574</v>
      </c>
      <c r="P1095" s="14">
        <v>3.3360021350413667E-2</v>
      </c>
      <c r="Q1095" s="15">
        <v>9.7859999999999996E-3</v>
      </c>
      <c r="R1095" s="13">
        <v>1580.5</v>
      </c>
      <c r="S1095" s="17">
        <f t="shared" si="251"/>
        <v>15.466773</v>
      </c>
      <c r="T1095" s="16">
        <f t="shared" si="252"/>
        <v>52.725513744328801</v>
      </c>
      <c r="U1095" s="14">
        <v>0</v>
      </c>
      <c r="V1095" s="15">
        <v>0</v>
      </c>
      <c r="W1095" s="13">
        <v>1405.9669444444444</v>
      </c>
      <c r="X1095" s="17">
        <f t="shared" si="253"/>
        <v>0</v>
      </c>
      <c r="Y1095" s="16">
        <f t="shared" si="254"/>
        <v>0</v>
      </c>
      <c r="Z1095" s="44">
        <v>0.88</v>
      </c>
      <c r="AA1095" s="15">
        <v>0.9788991822980202</v>
      </c>
      <c r="AB1095" s="13">
        <v>827.93000000000018</v>
      </c>
      <c r="AC1095" s="16">
        <f t="shared" si="255"/>
        <v>810.46</v>
      </c>
      <c r="AD1095" s="16">
        <f t="shared" si="256"/>
        <v>728.57840000000022</v>
      </c>
      <c r="AE1095" s="14">
        <v>7.2099999999999997E-2</v>
      </c>
      <c r="AF1095" s="14">
        <v>7.1428571428000007E-2</v>
      </c>
      <c r="AG1095" s="22">
        <v>14</v>
      </c>
      <c r="AH1095" s="17">
        <f t="shared" si="257"/>
        <v>0.99999999999200007</v>
      </c>
      <c r="AI1095" s="17">
        <f t="shared" si="258"/>
        <v>1.0093999999999999</v>
      </c>
      <c r="AJ1095" s="14">
        <v>1</v>
      </c>
      <c r="AK1095" s="15">
        <v>0</v>
      </c>
      <c r="AL1095" s="21">
        <v>10.130750000000001</v>
      </c>
      <c r="AM1095" s="16">
        <f t="shared" si="259"/>
        <v>0</v>
      </c>
      <c r="AN1095" s="16">
        <f t="shared" si="260"/>
        <v>10.130750000000001</v>
      </c>
      <c r="AQ1095" s="14">
        <v>0.52815101702437772</v>
      </c>
      <c r="AR1095" s="15">
        <v>0.28823067807254027</v>
      </c>
      <c r="AS1095" s="21">
        <v>1081.0544444444445</v>
      </c>
      <c r="AT1095" s="31">
        <v>0.54573534610695729</v>
      </c>
      <c r="AU1095" s="21">
        <f t="shared" si="245"/>
        <v>311.59305555555557</v>
      </c>
      <c r="AV1095" s="21">
        <f t="shared" si="246"/>
        <v>570.96000429205696</v>
      </c>
      <c r="AW1095" s="15">
        <f t="shared" si="247"/>
        <v>-0.23992033895183745</v>
      </c>
    </row>
    <row r="1096" spans="1:49" x14ac:dyDescent="0.25">
      <c r="A1096" t="str">
        <f t="shared" si="261"/>
        <v>46266ColombiaNaturgyNaturgy</v>
      </c>
      <c r="B1096" t="str">
        <f t="shared" si="248"/>
        <v>46266ColombiaNaturgy</v>
      </c>
      <c r="C1096" s="11">
        <v>46266</v>
      </c>
      <c r="D1096" s="12" t="s">
        <v>18</v>
      </c>
      <c r="E1096" s="12" t="s">
        <v>227</v>
      </c>
      <c r="F1096" s="12" t="s">
        <v>149</v>
      </c>
      <c r="G1096" s="12" t="s">
        <v>149</v>
      </c>
      <c r="H1096" s="35" t="s">
        <v>63</v>
      </c>
      <c r="I1096" s="35" t="s">
        <v>64</v>
      </c>
      <c r="J1096" s="12">
        <v>11369.347656222</v>
      </c>
      <c r="K1096" s="14">
        <v>0.18</v>
      </c>
      <c r="L1096" s="14">
        <v>0.13470299999999999</v>
      </c>
      <c r="M1096" s="16">
        <v>19557.75</v>
      </c>
      <c r="N1096" s="17">
        <f t="shared" si="249"/>
        <v>2634.4875982499998</v>
      </c>
      <c r="O1096" s="16">
        <f t="shared" si="250"/>
        <v>3520.395</v>
      </c>
      <c r="P1096" s="14">
        <v>6.0426545432019418E-2</v>
      </c>
      <c r="Q1096" s="15">
        <v>2.9959E-2</v>
      </c>
      <c r="R1096" s="13">
        <v>19621.75</v>
      </c>
      <c r="S1096" s="17">
        <f t="shared" si="251"/>
        <v>587.84800825000002</v>
      </c>
      <c r="T1096" s="16">
        <f t="shared" si="252"/>
        <v>1185.674567830727</v>
      </c>
      <c r="U1096" s="14">
        <v>0.13782234516674352</v>
      </c>
      <c r="V1096" s="15">
        <v>0.11226543057237712</v>
      </c>
      <c r="W1096" s="13">
        <v>18106.253888888888</v>
      </c>
      <c r="X1096" s="17">
        <f t="shared" si="253"/>
        <v>2032.7063888888888</v>
      </c>
      <c r="Y1096" s="16">
        <f t="shared" si="254"/>
        <v>2495.4463731511364</v>
      </c>
      <c r="Z1096" s="44">
        <v>0.72</v>
      </c>
      <c r="AA1096" s="15">
        <v>0.75995059357805161</v>
      </c>
      <c r="AB1096" s="13">
        <v>11369.347656222</v>
      </c>
      <c r="AC1096" s="16">
        <f t="shared" si="255"/>
        <v>8640.1424999411392</v>
      </c>
      <c r="AD1096" s="16">
        <f t="shared" si="256"/>
        <v>8185.9303124798398</v>
      </c>
      <c r="AE1096" s="14">
        <v>5.5500000000000001E-2</v>
      </c>
      <c r="AF1096" s="14">
        <v>3.9215686274000003E-2</v>
      </c>
      <c r="AG1096" s="22">
        <v>204</v>
      </c>
      <c r="AH1096" s="17">
        <f t="shared" si="257"/>
        <v>7.9999999998960005</v>
      </c>
      <c r="AI1096" s="17">
        <f t="shared" si="258"/>
        <v>11.322000000000001</v>
      </c>
      <c r="AJ1096" s="14">
        <v>1</v>
      </c>
      <c r="AK1096" s="15">
        <v>0</v>
      </c>
      <c r="AL1096" s="21">
        <v>69.289946138935164</v>
      </c>
      <c r="AM1096" s="16">
        <f t="shared" si="259"/>
        <v>0</v>
      </c>
      <c r="AN1096" s="16">
        <f t="shared" si="260"/>
        <v>69.289946138935164</v>
      </c>
      <c r="AQ1096" s="14">
        <v>0.83148857232141382</v>
      </c>
      <c r="AR1096" s="15">
        <v>0.84047011954821349</v>
      </c>
      <c r="AS1096" s="21">
        <v>16073.547500000001</v>
      </c>
      <c r="AT1096" s="31">
        <v>1.0108017686902471</v>
      </c>
      <c r="AU1096" s="21">
        <f t="shared" si="245"/>
        <v>13509.336388888889</v>
      </c>
      <c r="AV1096" s="21">
        <f t="shared" si="246"/>
        <v>13364.971062915431</v>
      </c>
      <c r="AW1096" s="15">
        <f t="shared" si="247"/>
        <v>8.9815472267996688E-3</v>
      </c>
    </row>
    <row r="1097" spans="1:49" x14ac:dyDescent="0.25">
      <c r="A1097" t="str">
        <f t="shared" si="261"/>
        <v>46266ColombiaAvanGrid Inc.Nordstrom.com</v>
      </c>
      <c r="B1097" t="str">
        <f t="shared" si="248"/>
        <v>46266ColombiaNordstrom.com</v>
      </c>
      <c r="C1097" s="11">
        <v>46266</v>
      </c>
      <c r="D1097" s="12" t="s">
        <v>18</v>
      </c>
      <c r="E1097" s="12" t="s">
        <v>227</v>
      </c>
      <c r="F1097" s="12" t="s">
        <v>49</v>
      </c>
      <c r="G1097" s="12" t="s">
        <v>50</v>
      </c>
      <c r="H1097" s="35" t="s">
        <v>25</v>
      </c>
      <c r="I1097" s="35" t="s">
        <v>26</v>
      </c>
      <c r="J1097" s="12">
        <v>1887.3154374000001</v>
      </c>
      <c r="K1097" s="14">
        <v>0.19900000000000001</v>
      </c>
      <c r="L1097" s="14">
        <v>0.27784199999999998</v>
      </c>
      <c r="M1097" s="16">
        <v>4365.2502770000001</v>
      </c>
      <c r="N1097" s="17">
        <f t="shared" si="249"/>
        <v>1212.849867462234</v>
      </c>
      <c r="O1097" s="16">
        <f t="shared" si="250"/>
        <v>868.68480512300005</v>
      </c>
      <c r="P1097" s="14">
        <v>7.3462008042313981E-2</v>
      </c>
      <c r="Q1097" s="15">
        <v>0.112551</v>
      </c>
      <c r="R1097" s="13">
        <v>4695.75</v>
      </c>
      <c r="S1097" s="17">
        <f t="shared" si="251"/>
        <v>528.51135824999994</v>
      </c>
      <c r="T1097" s="16">
        <f t="shared" si="252"/>
        <v>344.95922426469588</v>
      </c>
      <c r="U1097" s="14">
        <v>0.12797541932228862</v>
      </c>
      <c r="V1097" s="15">
        <v>9.5257519528095164E-2</v>
      </c>
      <c r="W1097" s="13">
        <v>15614.824444444443</v>
      </c>
      <c r="X1097" s="17">
        <f t="shared" si="253"/>
        <v>1487.4294444444442</v>
      </c>
      <c r="Y1097" s="16">
        <f t="shared" si="254"/>
        <v>1998.3137059216999</v>
      </c>
      <c r="Z1097" s="30">
        <v>0.75</v>
      </c>
      <c r="AA1097" s="15">
        <v>0.58839012866329021</v>
      </c>
      <c r="AB1097" s="13">
        <v>1887.3154374000001</v>
      </c>
      <c r="AC1097" s="16">
        <f t="shared" si="255"/>
        <v>1110.4777730399999</v>
      </c>
      <c r="AD1097" s="16">
        <f t="shared" si="256"/>
        <v>1415.4865780499999</v>
      </c>
      <c r="AE1097" s="14">
        <v>6.0900000000000003E-2</v>
      </c>
      <c r="AF1097" s="14">
        <v>9.0909090908999998E-2</v>
      </c>
      <c r="AG1097" s="22">
        <v>77</v>
      </c>
      <c r="AH1097" s="17">
        <f t="shared" si="257"/>
        <v>6.9999999999930003</v>
      </c>
      <c r="AI1097" s="17">
        <f t="shared" si="258"/>
        <v>4.6893000000000002</v>
      </c>
      <c r="AJ1097" s="14">
        <v>1</v>
      </c>
      <c r="AK1097" s="15">
        <v>0</v>
      </c>
      <c r="AL1097" s="21">
        <v>25.013958333333331</v>
      </c>
      <c r="AM1097" s="16">
        <f t="shared" si="259"/>
        <v>0</v>
      </c>
      <c r="AN1097" s="16">
        <f t="shared" si="260"/>
        <v>25.013958333333331</v>
      </c>
      <c r="AQ1097" s="14">
        <v>0.61600036193467578</v>
      </c>
      <c r="AR1097" s="15">
        <v>0.40574097740988735</v>
      </c>
      <c r="AS1097" s="21">
        <v>14127.395</v>
      </c>
      <c r="AT1097" s="31">
        <v>0.65867003086747289</v>
      </c>
      <c r="AU1097" s="21">
        <f t="shared" si="245"/>
        <v>5732.0630555555554</v>
      </c>
      <c r="AV1097" s="21">
        <f t="shared" si="246"/>
        <v>8702.4804331941286</v>
      </c>
      <c r="AW1097" s="15">
        <f t="shared" si="247"/>
        <v>-0.21025938452478843</v>
      </c>
    </row>
    <row r="1098" spans="1:49" x14ac:dyDescent="0.25">
      <c r="A1098" t="str">
        <f t="shared" si="261"/>
        <v>46266ColombiaNubankNubank</v>
      </c>
      <c r="B1098" t="str">
        <f t="shared" si="248"/>
        <v>46266ColombiaNubank</v>
      </c>
      <c r="C1098" s="11">
        <v>46266</v>
      </c>
      <c r="D1098" s="12" t="s">
        <v>18</v>
      </c>
      <c r="E1098" s="12" t="s">
        <v>227</v>
      </c>
      <c r="F1098" s="12" t="s">
        <v>151</v>
      </c>
      <c r="G1098" s="12" t="s">
        <v>151</v>
      </c>
      <c r="H1098" s="35" t="s">
        <v>36</v>
      </c>
      <c r="I1098" s="35" t="s">
        <v>37</v>
      </c>
      <c r="J1098" s="12">
        <v>7796.5499999999993</v>
      </c>
      <c r="K1098" s="14">
        <v>0.132434</v>
      </c>
      <c r="L1098" s="14">
        <v>0.151446</v>
      </c>
      <c r="M1098" s="16">
        <v>25175.5</v>
      </c>
      <c r="N1098" s="17">
        <f t="shared" si="249"/>
        <v>3812.7287729999998</v>
      </c>
      <c r="O1098" s="16">
        <f t="shared" si="250"/>
        <v>3334.0921669999998</v>
      </c>
      <c r="P1098" s="14">
        <v>2.6674267652938809E-2</v>
      </c>
      <c r="Q1098" s="15">
        <v>6.0470999999999997E-2</v>
      </c>
      <c r="R1098" s="13">
        <v>27641.5</v>
      </c>
      <c r="S1098" s="17">
        <f t="shared" si="251"/>
        <v>1671.5091464999998</v>
      </c>
      <c r="T1098" s="16">
        <f t="shared" si="252"/>
        <v>737.31676932870812</v>
      </c>
      <c r="U1098" s="14">
        <v>4.5928611284613785E-2</v>
      </c>
      <c r="V1098" s="15">
        <v>4.7367595043500188E-2</v>
      </c>
      <c r="W1098" s="13">
        <v>22851.721944444445</v>
      </c>
      <c r="X1098" s="17">
        <f t="shared" si="253"/>
        <v>1082.4311111111112</v>
      </c>
      <c r="Y1098" s="16">
        <f t="shared" si="254"/>
        <v>1049.5478543704676</v>
      </c>
      <c r="Z1098" s="44">
        <v>0.97</v>
      </c>
      <c r="AA1098" s="15">
        <v>0.99984095529432915</v>
      </c>
      <c r="AB1098" s="13">
        <v>7796.5499999999993</v>
      </c>
      <c r="AC1098" s="16">
        <f t="shared" si="255"/>
        <v>7795.3100000000013</v>
      </c>
      <c r="AD1098" s="16">
        <f t="shared" si="256"/>
        <v>7562.6534999999994</v>
      </c>
      <c r="AE1098" s="14">
        <v>5.2699999999999997E-2</v>
      </c>
      <c r="AF1098" s="14">
        <v>4.9822064056000002E-2</v>
      </c>
      <c r="AG1098" s="22">
        <v>281</v>
      </c>
      <c r="AH1098" s="17">
        <f t="shared" si="257"/>
        <v>13.999999999736001</v>
      </c>
      <c r="AI1098" s="17">
        <f t="shared" si="258"/>
        <v>14.8087</v>
      </c>
      <c r="AJ1098" s="14">
        <v>1</v>
      </c>
      <c r="AK1098" s="15">
        <v>0.12637681363959485</v>
      </c>
      <c r="AL1098" s="21">
        <v>60.92441928358334</v>
      </c>
      <c r="AM1098" s="16">
        <f t="shared" si="259"/>
        <v>7.6994339819019508</v>
      </c>
      <c r="AN1098" s="16">
        <f t="shared" si="260"/>
        <v>60.92441928358334</v>
      </c>
      <c r="AQ1098" s="14">
        <v>0.69941587376485637</v>
      </c>
      <c r="AR1098" s="15">
        <v>0.70129717981998119</v>
      </c>
      <c r="AS1098" s="21">
        <v>21237.503611111111</v>
      </c>
      <c r="AT1098" s="31">
        <v>1.002689824646098</v>
      </c>
      <c r="AU1098" s="21">
        <f t="shared" si="245"/>
        <v>14893.801388888889</v>
      </c>
      <c r="AV1098" s="21">
        <f t="shared" si="246"/>
        <v>14853.84714474957</v>
      </c>
      <c r="AW1098" s="15">
        <f t="shared" si="247"/>
        <v>1.8813060551248206E-3</v>
      </c>
    </row>
    <row r="1099" spans="1:49" x14ac:dyDescent="0.25">
      <c r="A1099" t="str">
        <f t="shared" si="261"/>
        <v>46266ColombiaOrange S.A.Orange</v>
      </c>
      <c r="B1099" t="str">
        <f t="shared" si="248"/>
        <v>46266ColombiaOrange</v>
      </c>
      <c r="C1099" s="11">
        <v>46266</v>
      </c>
      <c r="D1099" s="12" t="s">
        <v>18</v>
      </c>
      <c r="E1099" s="12" t="s">
        <v>227</v>
      </c>
      <c r="F1099" s="12" t="s">
        <v>152</v>
      </c>
      <c r="G1099" s="12" t="s">
        <v>153</v>
      </c>
      <c r="H1099" s="35" t="s">
        <v>63</v>
      </c>
      <c r="I1099" s="35" t="s">
        <v>64</v>
      </c>
      <c r="J1099" s="12">
        <v>45751.159582131004</v>
      </c>
      <c r="K1099" s="14">
        <v>0.15898766678522416</v>
      </c>
      <c r="L1099" s="14">
        <v>0.14646400000000001</v>
      </c>
      <c r="M1099" s="16">
        <v>17963.816651000001</v>
      </c>
      <c r="N1099" s="17">
        <f t="shared" si="249"/>
        <v>2631.0524419720641</v>
      </c>
      <c r="O1099" s="16">
        <f t="shared" si="250"/>
        <v>2856.0252959000495</v>
      </c>
      <c r="P1099" s="14">
        <v>3.8592237997108508E-2</v>
      </c>
      <c r="Q1099" s="15">
        <v>7.8075000000000006E-2</v>
      </c>
      <c r="R1099" s="13">
        <v>18509.316651000001</v>
      </c>
      <c r="S1099" s="17">
        <f t="shared" si="251"/>
        <v>1445.1148975268252</v>
      </c>
      <c r="T1099" s="16">
        <f t="shared" si="252"/>
        <v>714.31595335923544</v>
      </c>
      <c r="U1099" s="14">
        <v>0.24830057508502837</v>
      </c>
      <c r="V1099" s="15">
        <v>0.13795413688770905</v>
      </c>
      <c r="W1099" s="13">
        <v>16504.476666666669</v>
      </c>
      <c r="X1099" s="17">
        <f t="shared" si="253"/>
        <v>2276.8608333333336</v>
      </c>
      <c r="Y1099" s="16">
        <f t="shared" si="254"/>
        <v>4098.0710478107658</v>
      </c>
      <c r="Z1099" s="44">
        <v>0.69</v>
      </c>
      <c r="AA1099" s="15">
        <v>0.71897945375719496</v>
      </c>
      <c r="AB1099" s="13">
        <v>45751.159582131004</v>
      </c>
      <c r="AC1099" s="16">
        <f t="shared" si="255"/>
        <v>32894.143725118804</v>
      </c>
      <c r="AD1099" s="16">
        <f t="shared" si="256"/>
        <v>31568.300111670389</v>
      </c>
      <c r="AE1099" s="14">
        <v>4.5699999999999998E-2</v>
      </c>
      <c r="AF1099" s="14">
        <v>2.7624309392000002E-2</v>
      </c>
      <c r="AG1099" s="22">
        <v>181</v>
      </c>
      <c r="AH1099" s="17">
        <f t="shared" si="257"/>
        <v>4.9999999999520002</v>
      </c>
      <c r="AI1099" s="17">
        <f t="shared" si="258"/>
        <v>8.2716999999999992</v>
      </c>
      <c r="AJ1099" s="14">
        <v>1</v>
      </c>
      <c r="AK1099" s="15">
        <v>0</v>
      </c>
      <c r="AL1099" s="21">
        <v>408.87537583553171</v>
      </c>
      <c r="AM1099" s="16">
        <f t="shared" si="259"/>
        <v>0</v>
      </c>
      <c r="AN1099" s="16">
        <f t="shared" si="260"/>
        <v>408.87537583553171</v>
      </c>
      <c r="AQ1099" s="14">
        <v>0.81236965072393619</v>
      </c>
      <c r="AR1099" s="15">
        <v>0.82645214411558032</v>
      </c>
      <c r="AS1099" s="21">
        <v>14227.615833333333</v>
      </c>
      <c r="AT1099" s="31">
        <v>1.0173350806238202</v>
      </c>
      <c r="AU1099" s="21">
        <f t="shared" si="245"/>
        <v>11758.443611111112</v>
      </c>
      <c r="AV1099" s="21">
        <f t="shared" si="246"/>
        <v>11558.083305159344</v>
      </c>
      <c r="AW1099" s="15">
        <f t="shared" si="247"/>
        <v>1.4082493391644135E-2</v>
      </c>
    </row>
    <row r="1100" spans="1:49" x14ac:dyDescent="0.25">
      <c r="A1100" t="str">
        <f t="shared" si="261"/>
        <v>46266ColombiaOrange S.A.MASORANGE S.L</v>
      </c>
      <c r="B1100" t="str">
        <f t="shared" si="248"/>
        <v>46266ColombiaMASORANGE S.L</v>
      </c>
      <c r="C1100" s="11">
        <v>46266</v>
      </c>
      <c r="D1100" s="12" t="s">
        <v>18</v>
      </c>
      <c r="E1100" s="12" t="s">
        <v>227</v>
      </c>
      <c r="F1100" s="12" t="s">
        <v>152</v>
      </c>
      <c r="G1100" s="12" t="s">
        <v>154</v>
      </c>
      <c r="H1100" s="35" t="s">
        <v>63</v>
      </c>
      <c r="I1100" s="35" t="s">
        <v>64</v>
      </c>
      <c r="J1100" s="12">
        <v>44032.730178949998</v>
      </c>
      <c r="K1100" s="14">
        <v>0.19500000000000001</v>
      </c>
      <c r="L1100" s="14">
        <v>0.216423</v>
      </c>
      <c r="M1100" s="16">
        <v>77228.783219999998</v>
      </c>
      <c r="N1100" s="17">
        <f t="shared" si="249"/>
        <v>16714.08495082206</v>
      </c>
      <c r="O1100" s="16">
        <f t="shared" si="250"/>
        <v>15059.612727899999</v>
      </c>
      <c r="P1100" s="14">
        <v>6.8264615491992392E-2</v>
      </c>
      <c r="Q1100" s="15">
        <v>0.105825</v>
      </c>
      <c r="R1100" s="13">
        <v>77629.783219999998</v>
      </c>
      <c r="S1100" s="17">
        <f t="shared" si="251"/>
        <v>8215.1718092565006</v>
      </c>
      <c r="T1100" s="16">
        <f t="shared" si="252"/>
        <v>5299.3673022400226</v>
      </c>
      <c r="U1100" s="14">
        <v>0.21142492605695479</v>
      </c>
      <c r="V1100" s="15">
        <v>0.23447214806889202</v>
      </c>
      <c r="W1100" s="13">
        <v>70382.298055555555</v>
      </c>
      <c r="X1100" s="17">
        <f t="shared" si="253"/>
        <v>16502.688611111113</v>
      </c>
      <c r="Y1100" s="16">
        <f t="shared" si="254"/>
        <v>14880.572162114386</v>
      </c>
      <c r="Z1100" s="44">
        <v>0.63500000000000001</v>
      </c>
      <c r="AA1100" s="15">
        <v>0.65734679077960356</v>
      </c>
      <c r="AB1100" s="13">
        <v>44032.730178949998</v>
      </c>
      <c r="AC1100" s="16">
        <f t="shared" si="255"/>
        <v>28944.773872396981</v>
      </c>
      <c r="AD1100" s="16">
        <f t="shared" si="256"/>
        <v>27960.78366363325</v>
      </c>
      <c r="AE1100" s="14">
        <v>0.1022</v>
      </c>
      <c r="AF1100" s="14">
        <v>8.1081081080999998E-2</v>
      </c>
      <c r="AG1100" s="22">
        <v>814</v>
      </c>
      <c r="AH1100" s="17">
        <f t="shared" si="257"/>
        <v>65.999999999934005</v>
      </c>
      <c r="AI1100" s="17">
        <f t="shared" si="258"/>
        <v>83.190799999999996</v>
      </c>
      <c r="AJ1100" s="14">
        <v>1</v>
      </c>
      <c r="AK1100" s="15">
        <v>0</v>
      </c>
      <c r="AL1100" s="21">
        <v>339.65310140612746</v>
      </c>
      <c r="AM1100" s="16">
        <f t="shared" si="259"/>
        <v>0</v>
      </c>
      <c r="AN1100" s="16">
        <f t="shared" si="260"/>
        <v>339.65310140612746</v>
      </c>
      <c r="AQ1100" s="14">
        <v>0.8489793112897468</v>
      </c>
      <c r="AR1100" s="15">
        <v>0.84292899425764001</v>
      </c>
      <c r="AS1100" s="21">
        <v>53879.609444444446</v>
      </c>
      <c r="AT1100" s="31">
        <v>0.99287342229469022</v>
      </c>
      <c r="AU1100" s="21">
        <f t="shared" si="245"/>
        <v>45416.684999999998</v>
      </c>
      <c r="AV1100" s="21">
        <f t="shared" si="246"/>
        <v>45742.67371870498</v>
      </c>
      <c r="AW1100" s="15">
        <f t="shared" si="247"/>
        <v>-6.050317032106789E-3</v>
      </c>
    </row>
    <row r="1101" spans="1:49" x14ac:dyDescent="0.25">
      <c r="A1101" t="str">
        <f t="shared" si="261"/>
        <v>46266ColombiaPayPalPayPal</v>
      </c>
      <c r="B1101" t="str">
        <f t="shared" si="248"/>
        <v>46266ColombiaPayPal</v>
      </c>
      <c r="C1101" s="11">
        <v>46266</v>
      </c>
      <c r="D1101" s="12" t="s">
        <v>18</v>
      </c>
      <c r="E1101" s="12" t="s">
        <v>227</v>
      </c>
      <c r="F1101" s="12" t="s">
        <v>155</v>
      </c>
      <c r="G1101" s="12" t="s">
        <v>155</v>
      </c>
      <c r="H1101" s="35" t="s">
        <v>25</v>
      </c>
      <c r="I1101" s="35" t="s">
        <v>26</v>
      </c>
      <c r="J1101" s="12">
        <v>4619.08</v>
      </c>
      <c r="K1101" s="14">
        <v>0.100911</v>
      </c>
      <c r="L1101" s="14">
        <v>0.13695599999999999</v>
      </c>
      <c r="M1101" s="16">
        <v>16929</v>
      </c>
      <c r="N1101" s="17">
        <f t="shared" si="249"/>
        <v>2318.5281239999999</v>
      </c>
      <c r="O1101" s="16">
        <f t="shared" si="250"/>
        <v>1708.3223190000001</v>
      </c>
      <c r="P1101" s="14">
        <v>3.5514737096067353E-2</v>
      </c>
      <c r="Q1101" s="15">
        <v>5.5517999999999998E-2</v>
      </c>
      <c r="R1101" s="13">
        <v>18229</v>
      </c>
      <c r="S1101" s="17">
        <f t="shared" si="251"/>
        <v>1012.0376219999999</v>
      </c>
      <c r="T1101" s="16">
        <f t="shared" si="252"/>
        <v>647.39814252421183</v>
      </c>
      <c r="U1101" s="14">
        <v>0.11046962208768411</v>
      </c>
      <c r="V1101" s="15">
        <v>0.11143034514290036</v>
      </c>
      <c r="W1101" s="13">
        <v>11639.550833333333</v>
      </c>
      <c r="X1101" s="17">
        <f t="shared" si="253"/>
        <v>1296.9991666666667</v>
      </c>
      <c r="Y1101" s="16">
        <f t="shared" si="254"/>
        <v>1285.816781828722</v>
      </c>
      <c r="Z1101" s="44">
        <v>0.84675</v>
      </c>
      <c r="AA1101" s="15">
        <v>0.81893001908388674</v>
      </c>
      <c r="AB1101" s="13">
        <v>4619.08</v>
      </c>
      <c r="AC1101" s="16">
        <f t="shared" si="255"/>
        <v>3782.7032725499994</v>
      </c>
      <c r="AD1101" s="16">
        <f t="shared" si="256"/>
        <v>3911.2059899999999</v>
      </c>
      <c r="AE1101" s="14">
        <v>0.03</v>
      </c>
      <c r="AF1101" s="14">
        <v>1.7045454545000002E-2</v>
      </c>
      <c r="AG1101" s="22">
        <v>176</v>
      </c>
      <c r="AH1101" s="17">
        <f t="shared" si="257"/>
        <v>2.9999999999200004</v>
      </c>
      <c r="AI1101" s="17">
        <f t="shared" si="258"/>
        <v>5.2799999999999994</v>
      </c>
      <c r="AJ1101" s="14">
        <v>1</v>
      </c>
      <c r="AK1101" s="15">
        <v>0</v>
      </c>
      <c r="AL1101" s="21">
        <v>126.40423060131999</v>
      </c>
      <c r="AM1101" s="16">
        <f t="shared" si="259"/>
        <v>0</v>
      </c>
      <c r="AN1101" s="16">
        <f t="shared" si="260"/>
        <v>126.40423060131999</v>
      </c>
      <c r="AQ1101" s="14">
        <v>0.95</v>
      </c>
      <c r="AR1101" s="15">
        <v>0.98416200536800691</v>
      </c>
      <c r="AS1101" s="21">
        <v>10342.551666666666</v>
      </c>
      <c r="AT1101" s="31">
        <v>1.0359600056505336</v>
      </c>
      <c r="AU1101" s="21">
        <f t="shared" si="245"/>
        <v>10178.746388888889</v>
      </c>
      <c r="AV1101" s="21">
        <f t="shared" si="246"/>
        <v>9825.4240833333333</v>
      </c>
      <c r="AW1101" s="15">
        <f t="shared" si="247"/>
        <v>3.4162005368006954E-2</v>
      </c>
    </row>
    <row r="1102" spans="1:49" x14ac:dyDescent="0.25">
      <c r="A1102" t="str">
        <f t="shared" si="261"/>
        <v>46266PeruPeopleConnectPeopleConnect</v>
      </c>
      <c r="B1102" t="str">
        <f t="shared" si="248"/>
        <v>46266PeruPeopleConnect</v>
      </c>
      <c r="C1102" s="11">
        <v>46266</v>
      </c>
      <c r="D1102" s="12" t="s">
        <v>39</v>
      </c>
      <c r="E1102" s="12" t="s">
        <v>227</v>
      </c>
      <c r="F1102" s="12" t="s">
        <v>156</v>
      </c>
      <c r="G1102" s="12" t="s">
        <v>156</v>
      </c>
      <c r="H1102" s="35" t="s">
        <v>32</v>
      </c>
      <c r="I1102" s="35" t="s">
        <v>33</v>
      </c>
      <c r="J1102" s="12">
        <v>2612.6299999999997</v>
      </c>
      <c r="K1102" s="14">
        <v>0.15749542698026642</v>
      </c>
      <c r="L1102" s="14">
        <v>0.15425700000000001</v>
      </c>
      <c r="M1102" s="16">
        <v>4111.7511109999996</v>
      </c>
      <c r="N1102" s="17">
        <f t="shared" si="249"/>
        <v>634.26639112952694</v>
      </c>
      <c r="O1102" s="16">
        <f t="shared" si="250"/>
        <v>647.58199686352975</v>
      </c>
      <c r="P1102" s="14">
        <v>8.4281479887300392E-2</v>
      </c>
      <c r="Q1102" s="15">
        <v>6.0536E-2</v>
      </c>
      <c r="R1102" s="13">
        <v>4308.75</v>
      </c>
      <c r="S1102" s="17">
        <f t="shared" si="251"/>
        <v>260.83449000000002</v>
      </c>
      <c r="T1102" s="16">
        <f t="shared" si="252"/>
        <v>363.14782646440557</v>
      </c>
      <c r="U1102" s="14">
        <v>0</v>
      </c>
      <c r="V1102" s="15">
        <v>7.6727650484852972E-2</v>
      </c>
      <c r="W1102" s="13">
        <v>3972.1375000000003</v>
      </c>
      <c r="X1102" s="17">
        <f t="shared" si="253"/>
        <v>304.77277777777772</v>
      </c>
      <c r="Y1102" s="16">
        <f t="shared" si="254"/>
        <v>0</v>
      </c>
      <c r="Z1102" s="44">
        <v>0.93007154396491964</v>
      </c>
      <c r="AA1102" s="15">
        <v>0.90824954164960225</v>
      </c>
      <c r="AB1102" s="13">
        <v>2612.6299999999997</v>
      </c>
      <c r="AC1102" s="16">
        <f t="shared" si="255"/>
        <v>2372.92</v>
      </c>
      <c r="AD1102" s="16">
        <f t="shared" si="256"/>
        <v>2429.9328179090676</v>
      </c>
      <c r="AE1102" s="14">
        <v>6.4799999999999996E-2</v>
      </c>
      <c r="AF1102" s="14">
        <v>2.1276595743999999E-2</v>
      </c>
      <c r="AG1102" s="22">
        <v>47</v>
      </c>
      <c r="AH1102" s="17">
        <f t="shared" si="257"/>
        <v>0.99999999996799993</v>
      </c>
      <c r="AI1102" s="17">
        <f t="shared" si="258"/>
        <v>3.0455999999999999</v>
      </c>
      <c r="AJ1102" s="14">
        <v>1</v>
      </c>
      <c r="AK1102" s="15">
        <v>0</v>
      </c>
      <c r="AL1102" s="21">
        <v>33.497720666666659</v>
      </c>
      <c r="AM1102" s="16">
        <f t="shared" si="259"/>
        <v>0</v>
      </c>
      <c r="AN1102" s="16">
        <f t="shared" si="260"/>
        <v>33.497720666666659</v>
      </c>
      <c r="AQ1102" s="14">
        <v>0.70838956073022108</v>
      </c>
      <c r="AR1102" s="15">
        <v>0.66378141014441505</v>
      </c>
      <c r="AS1102" s="21">
        <v>3297.4794444444447</v>
      </c>
      <c r="AT1102" s="31">
        <v>0.93702878605407014</v>
      </c>
      <c r="AU1102" s="21">
        <f t="shared" si="245"/>
        <v>2188.8055555555557</v>
      </c>
      <c r="AV1102" s="21">
        <f t="shared" si="246"/>
        <v>2335.9000151669334</v>
      </c>
      <c r="AW1102" s="15">
        <f t="shared" si="247"/>
        <v>-4.4608150585806028E-2</v>
      </c>
    </row>
    <row r="1103" spans="1:49" x14ac:dyDescent="0.25">
      <c r="A1103" t="str">
        <f t="shared" si="261"/>
        <v>46266ColombiaPhilip MorrisPhilip Morris</v>
      </c>
      <c r="B1103" t="str">
        <f t="shared" si="248"/>
        <v>46266ColombiaPhilip Morris</v>
      </c>
      <c r="C1103" s="11">
        <v>46266</v>
      </c>
      <c r="D1103" s="12" t="s">
        <v>18</v>
      </c>
      <c r="E1103" s="12" t="s">
        <v>227</v>
      </c>
      <c r="F1103" s="12" t="s">
        <v>157</v>
      </c>
      <c r="G1103" s="12" t="s">
        <v>157</v>
      </c>
      <c r="H1103" s="35" t="s">
        <v>36</v>
      </c>
      <c r="I1103" s="35" t="s">
        <v>37</v>
      </c>
      <c r="J1103" s="12">
        <v>1051.6200000000001</v>
      </c>
      <c r="K1103" s="14">
        <v>0.13458527765038314</v>
      </c>
      <c r="L1103" s="14">
        <v>8.2376000000000005E-2</v>
      </c>
      <c r="M1103" s="16">
        <v>1814.5</v>
      </c>
      <c r="N1103" s="17">
        <f t="shared" si="249"/>
        <v>149.47125200000002</v>
      </c>
      <c r="O1103" s="16">
        <f t="shared" si="250"/>
        <v>244.20498629662021</v>
      </c>
      <c r="P1103" s="14">
        <v>2.7249018761267407E-2</v>
      </c>
      <c r="Q1103" s="15">
        <v>3.9503000000000003E-2</v>
      </c>
      <c r="R1103" s="13">
        <v>1911.5</v>
      </c>
      <c r="S1103" s="17">
        <f t="shared" si="251"/>
        <v>75.509984500000002</v>
      </c>
      <c r="T1103" s="16">
        <f t="shared" si="252"/>
        <v>52.086499362162648</v>
      </c>
      <c r="U1103" s="14">
        <v>0.06</v>
      </c>
      <c r="V1103" s="15">
        <v>5.3031328087659264E-2</v>
      </c>
      <c r="W1103" s="13">
        <v>1773.7366666666667</v>
      </c>
      <c r="X1103" s="17">
        <f t="shared" si="253"/>
        <v>94.063611111111115</v>
      </c>
      <c r="Y1103" s="16">
        <f t="shared" si="254"/>
        <v>106.4242</v>
      </c>
      <c r="Z1103" s="44">
        <v>0.94</v>
      </c>
      <c r="AA1103" s="15">
        <v>0.95421102684144443</v>
      </c>
      <c r="AB1103" s="13">
        <v>1051.6200000000001</v>
      </c>
      <c r="AC1103" s="16">
        <f t="shared" si="255"/>
        <v>1003.467400047</v>
      </c>
      <c r="AD1103" s="16">
        <f t="shared" si="256"/>
        <v>988.52280000000007</v>
      </c>
      <c r="AE1103" s="14">
        <v>9.3600000000000003E-2</v>
      </c>
      <c r="AF1103" s="14">
        <v>0</v>
      </c>
      <c r="AG1103" s="22">
        <v>16</v>
      </c>
      <c r="AH1103" s="17">
        <f t="shared" si="257"/>
        <v>0</v>
      </c>
      <c r="AI1103" s="17">
        <f t="shared" si="258"/>
        <v>1.4976</v>
      </c>
      <c r="AJ1103" s="14">
        <v>1</v>
      </c>
      <c r="AK1103" s="15">
        <v>0</v>
      </c>
      <c r="AL1103" s="21">
        <v>1.1953387291643167</v>
      </c>
      <c r="AM1103" s="16">
        <f t="shared" si="259"/>
        <v>0</v>
      </c>
      <c r="AN1103" s="16">
        <f t="shared" si="260"/>
        <v>1.1953387291643167</v>
      </c>
      <c r="AQ1103" s="14">
        <v>0.33774466266423486</v>
      </c>
      <c r="AR1103" s="15">
        <v>0</v>
      </c>
      <c r="AS1103" s="21">
        <v>1670.9397222222221</v>
      </c>
      <c r="AT1103" s="31">
        <v>0</v>
      </c>
      <c r="AU1103" s="21">
        <f t="shared" si="245"/>
        <v>0</v>
      </c>
      <c r="AV1103" s="21">
        <f t="shared" si="246"/>
        <v>0</v>
      </c>
      <c r="AW1103" s="15">
        <f t="shared" si="247"/>
        <v>-0.33774466266423486</v>
      </c>
    </row>
    <row r="1104" spans="1:49" x14ac:dyDescent="0.25">
      <c r="A1104" t="str">
        <f t="shared" si="261"/>
        <v>46266PeruPricelinePriceline</v>
      </c>
      <c r="B1104" t="str">
        <f t="shared" si="248"/>
        <v>46266PeruPriceline</v>
      </c>
      <c r="C1104" s="11">
        <v>46266</v>
      </c>
      <c r="D1104" s="12" t="s">
        <v>39</v>
      </c>
      <c r="E1104" s="12" t="s">
        <v>227</v>
      </c>
      <c r="F1104" s="12" t="s">
        <v>158</v>
      </c>
      <c r="G1104" s="12" t="s">
        <v>158</v>
      </c>
      <c r="H1104" s="35" t="s">
        <v>28</v>
      </c>
      <c r="I1104" s="35" t="s">
        <v>29</v>
      </c>
      <c r="J1104" s="12">
        <v>2545.0899999999997</v>
      </c>
      <c r="K1104" s="14">
        <v>0.18200296475632949</v>
      </c>
      <c r="L1104" s="14">
        <v>0.21401700000000001</v>
      </c>
      <c r="M1104" s="16">
        <v>10142.537496000001</v>
      </c>
      <c r="N1104" s="17">
        <f t="shared" si="249"/>
        <v>2170.6754472814323</v>
      </c>
      <c r="O1104" s="16">
        <f t="shared" si="250"/>
        <v>1845.9718944242386</v>
      </c>
      <c r="P1104" s="14">
        <v>0.1284976234252902</v>
      </c>
      <c r="Q1104" s="15">
        <v>0.11314200000000001</v>
      </c>
      <c r="R1104" s="13">
        <v>10711.033332000001</v>
      </c>
      <c r="S1104" s="17">
        <f t="shared" si="251"/>
        <v>1211.8677332491441</v>
      </c>
      <c r="T1104" s="16">
        <f t="shared" si="252"/>
        <v>1376.3423275910675</v>
      </c>
      <c r="U1104" s="14">
        <v>0.16419796192327787</v>
      </c>
      <c r="V1104" s="15">
        <v>0.16258610109453936</v>
      </c>
      <c r="W1104" s="13">
        <v>10340.194722222222</v>
      </c>
      <c r="X1104" s="17">
        <f t="shared" si="253"/>
        <v>1681.1719444444445</v>
      </c>
      <c r="Y1104" s="16">
        <f t="shared" si="254"/>
        <v>1697.8388992787234</v>
      </c>
      <c r="Z1104" s="44">
        <v>0.92226574887438495</v>
      </c>
      <c r="AA1104" s="15">
        <v>0.5217536511478964</v>
      </c>
      <c r="AB1104" s="13">
        <v>2545.0899999999997</v>
      </c>
      <c r="AC1104" s="16">
        <f t="shared" si="255"/>
        <v>1327.9099999999994</v>
      </c>
      <c r="AD1104" s="16">
        <f t="shared" si="256"/>
        <v>2347.2493348027083</v>
      </c>
      <c r="AE1104" s="14">
        <v>8.2900000000000001E-2</v>
      </c>
      <c r="AF1104" s="14">
        <v>9.8214285713999996E-2</v>
      </c>
      <c r="AG1104" s="22">
        <v>112</v>
      </c>
      <c r="AH1104" s="17">
        <f t="shared" si="257"/>
        <v>10.999999999967999</v>
      </c>
      <c r="AI1104" s="17">
        <f t="shared" si="258"/>
        <v>9.2848000000000006</v>
      </c>
      <c r="AJ1104" s="14">
        <v>1</v>
      </c>
      <c r="AK1104" s="15">
        <v>0</v>
      </c>
      <c r="AL1104" s="21">
        <v>67.342635499999986</v>
      </c>
      <c r="AM1104" s="16">
        <f t="shared" si="259"/>
        <v>0</v>
      </c>
      <c r="AN1104" s="16">
        <f t="shared" si="260"/>
        <v>67.342635499999986</v>
      </c>
      <c r="AQ1104" s="14">
        <v>0.89669203270878217</v>
      </c>
      <c r="AR1104" s="15">
        <v>0.95343001561441265</v>
      </c>
      <c r="AS1104" s="21">
        <v>8659.0227777777782</v>
      </c>
      <c r="AT1104" s="31">
        <v>1.063274770864455</v>
      </c>
      <c r="AU1104" s="21">
        <f t="shared" si="245"/>
        <v>8255.7722222222219</v>
      </c>
      <c r="AV1104" s="21">
        <f t="shared" si="246"/>
        <v>7764.4767358772015</v>
      </c>
      <c r="AW1104" s="15">
        <f t="shared" si="247"/>
        <v>5.673798290563048E-2</v>
      </c>
    </row>
    <row r="1105" spans="1:49" x14ac:dyDescent="0.25">
      <c r="A1105" t="str">
        <f t="shared" si="261"/>
        <v>46266PeruProctor FinancialProctor</v>
      </c>
      <c r="B1105" t="str">
        <f t="shared" si="248"/>
        <v>46266PeruProctor</v>
      </c>
      <c r="C1105" s="11">
        <v>46266</v>
      </c>
      <c r="D1105" s="12" t="s">
        <v>39</v>
      </c>
      <c r="E1105" s="12" t="s">
        <v>227</v>
      </c>
      <c r="F1105" s="12" t="s">
        <v>159</v>
      </c>
      <c r="G1105" s="12" t="s">
        <v>160</v>
      </c>
      <c r="H1105" s="35" t="s">
        <v>32</v>
      </c>
      <c r="I1105" s="35" t="s">
        <v>33</v>
      </c>
      <c r="J1105" s="12">
        <v>563.36</v>
      </c>
      <c r="K1105" s="14">
        <v>0.19</v>
      </c>
      <c r="L1105" s="14">
        <v>9.9052000000000001E-2</v>
      </c>
      <c r="M1105" s="16">
        <v>1769.75</v>
      </c>
      <c r="N1105" s="17">
        <f t="shared" si="249"/>
        <v>175.29727700000001</v>
      </c>
      <c r="O1105" s="16">
        <f t="shared" si="250"/>
        <v>336.2525</v>
      </c>
      <c r="P1105" s="14">
        <v>9.0000000000000011E-2</v>
      </c>
      <c r="Q1105" s="15">
        <v>1.6365999999999999E-2</v>
      </c>
      <c r="R1105" s="13">
        <v>1956.75</v>
      </c>
      <c r="S1105" s="17">
        <f t="shared" si="251"/>
        <v>32.024170499999997</v>
      </c>
      <c r="T1105" s="16">
        <f t="shared" si="252"/>
        <v>176.10750000000002</v>
      </c>
      <c r="U1105" s="14">
        <v>0</v>
      </c>
      <c r="V1105" s="15">
        <v>8.0643845646710156E-3</v>
      </c>
      <c r="W1105" s="13">
        <v>1736.7516666666666</v>
      </c>
      <c r="X1105" s="17">
        <f t="shared" si="253"/>
        <v>14.005833333333326</v>
      </c>
      <c r="Y1105" s="16">
        <f t="shared" si="254"/>
        <v>0</v>
      </c>
      <c r="Z1105" s="44">
        <v>0.93007154396491964</v>
      </c>
      <c r="AA1105" s="15">
        <v>1.0003550127804599</v>
      </c>
      <c r="AB1105" s="13">
        <v>563.36</v>
      </c>
      <c r="AC1105" s="16">
        <f t="shared" si="255"/>
        <v>563.55999999999995</v>
      </c>
      <c r="AD1105" s="16">
        <f t="shared" si="256"/>
        <v>523.9651050080771</v>
      </c>
      <c r="AE1105" s="14">
        <v>0.1055</v>
      </c>
      <c r="AF1105" s="14">
        <v>0</v>
      </c>
      <c r="AG1105" s="22">
        <v>16</v>
      </c>
      <c r="AH1105" s="17">
        <f t="shared" si="257"/>
        <v>0</v>
      </c>
      <c r="AI1105" s="17">
        <f t="shared" si="258"/>
        <v>1.6879999999999999</v>
      </c>
      <c r="AJ1105" s="14">
        <v>1</v>
      </c>
      <c r="AK1105" s="15">
        <v>0</v>
      </c>
      <c r="AL1105" s="21">
        <v>11.551136666666666</v>
      </c>
      <c r="AM1105" s="16">
        <f t="shared" si="259"/>
        <v>0</v>
      </c>
      <c r="AN1105" s="16">
        <f t="shared" si="260"/>
        <v>11.551136666666666</v>
      </c>
      <c r="AQ1105" s="14">
        <v>0.73183949937151072</v>
      </c>
      <c r="AR1105" s="15">
        <v>0.66351971280834621</v>
      </c>
      <c r="AS1105" s="21">
        <v>1585.7780555555555</v>
      </c>
      <c r="AT1105" s="31">
        <v>0.90664648926187208</v>
      </c>
      <c r="AU1105" s="21">
        <f t="shared" si="245"/>
        <v>1052.1949999999999</v>
      </c>
      <c r="AV1105" s="21">
        <f t="shared" si="246"/>
        <v>1160.5350182921054</v>
      </c>
      <c r="AW1105" s="15">
        <f t="shared" si="247"/>
        <v>-6.8319786563164508E-2</v>
      </c>
    </row>
    <row r="1106" spans="1:49" x14ac:dyDescent="0.25">
      <c r="A1106" t="str">
        <f t="shared" si="261"/>
        <v>46266ColombiaRebelRebel LATAM</v>
      </c>
      <c r="B1106" t="str">
        <f t="shared" si="248"/>
        <v>46266ColombiaRebel LATAM</v>
      </c>
      <c r="C1106" s="11">
        <v>46266</v>
      </c>
      <c r="D1106" s="12" t="s">
        <v>18</v>
      </c>
      <c r="E1106" s="12" t="s">
        <v>227</v>
      </c>
      <c r="F1106" s="12" t="s">
        <v>163</v>
      </c>
      <c r="G1106" s="12" t="s">
        <v>164</v>
      </c>
      <c r="H1106" s="35" t="s">
        <v>21</v>
      </c>
      <c r="I1106" s="35" t="s">
        <v>22</v>
      </c>
      <c r="J1106" s="12">
        <v>124318.68</v>
      </c>
      <c r="K1106" s="14">
        <v>0.19415240331038458</v>
      </c>
      <c r="L1106" s="14">
        <v>0.199627</v>
      </c>
      <c r="M1106" s="16">
        <v>239555.24999800001</v>
      </c>
      <c r="N1106" s="17">
        <f t="shared" si="249"/>
        <v>47821.695891350748</v>
      </c>
      <c r="O1106" s="16">
        <f t="shared" si="250"/>
        <v>46510.227512731704</v>
      </c>
      <c r="P1106" s="14">
        <v>4.9500000000000002E-2</v>
      </c>
      <c r="Q1106" s="15">
        <v>0.11350499999999999</v>
      </c>
      <c r="R1106" s="13">
        <v>245718.25</v>
      </c>
      <c r="S1106" s="17">
        <f t="shared" si="251"/>
        <v>27890.249966249998</v>
      </c>
      <c r="T1106" s="16">
        <f t="shared" si="252"/>
        <v>12163.053375000001</v>
      </c>
      <c r="U1106" s="14">
        <v>0.16106034022097943</v>
      </c>
      <c r="V1106" s="15">
        <v>0.15603861694203977</v>
      </c>
      <c r="W1106" s="13">
        <v>198787.96527777778</v>
      </c>
      <c r="X1106" s="17">
        <f t="shared" si="253"/>
        <v>31018.59916666667</v>
      </c>
      <c r="Y1106" s="16">
        <f t="shared" si="254"/>
        <v>32016.857319475133</v>
      </c>
      <c r="Z1106" s="44">
        <v>0.86429999999999996</v>
      </c>
      <c r="AA1106" s="15">
        <v>0.84191225325108021</v>
      </c>
      <c r="AB1106" s="13">
        <v>124318.68</v>
      </c>
      <c r="AC1106" s="16">
        <f t="shared" si="255"/>
        <v>104665.42</v>
      </c>
      <c r="AD1106" s="16">
        <f t="shared" si="256"/>
        <v>107448.63512399999</v>
      </c>
      <c r="AE1106" s="14">
        <v>5.2699999999999997E-2</v>
      </c>
      <c r="AF1106" s="14">
        <v>4.0203131612000002E-2</v>
      </c>
      <c r="AG1106" s="22">
        <v>2363</v>
      </c>
      <c r="AH1106" s="17">
        <f t="shared" si="257"/>
        <v>94.999999999156003</v>
      </c>
      <c r="AI1106" s="17">
        <f t="shared" si="258"/>
        <v>124.53009999999999</v>
      </c>
      <c r="AJ1106" s="14">
        <v>1</v>
      </c>
      <c r="AK1106" s="15">
        <v>0</v>
      </c>
      <c r="AL1106" s="21">
        <v>1091.658011</v>
      </c>
      <c r="AM1106" s="16">
        <f t="shared" si="259"/>
        <v>0</v>
      </c>
      <c r="AN1106" s="16">
        <f t="shared" si="260"/>
        <v>1091.658011</v>
      </c>
      <c r="AQ1106" s="14">
        <v>0.8344065251778997</v>
      </c>
      <c r="AR1106" s="15">
        <v>0.8228709191675071</v>
      </c>
      <c r="AS1106" s="21">
        <v>167769.3661111111</v>
      </c>
      <c r="AT1106" s="31">
        <v>0.98617507694114315</v>
      </c>
      <c r="AU1106" s="21">
        <f t="shared" si="245"/>
        <v>138052.5325</v>
      </c>
      <c r="AV1106" s="21">
        <f t="shared" si="246"/>
        <v>139987.85380807109</v>
      </c>
      <c r="AW1106" s="15">
        <f t="shared" si="247"/>
        <v>-1.1535606010392607E-2</v>
      </c>
    </row>
    <row r="1107" spans="1:49" x14ac:dyDescent="0.25">
      <c r="A1107" t="str">
        <f t="shared" si="261"/>
        <v>46266ColombiaRedebanRedeban</v>
      </c>
      <c r="B1107" t="str">
        <f t="shared" si="248"/>
        <v>46266ColombiaRedeban</v>
      </c>
      <c r="C1107" s="11">
        <v>46266</v>
      </c>
      <c r="D1107" s="12" t="s">
        <v>18</v>
      </c>
      <c r="E1107" s="12" t="s">
        <v>227</v>
      </c>
      <c r="F1107" s="12" t="s">
        <v>165</v>
      </c>
      <c r="G1107" s="12" t="s">
        <v>165</v>
      </c>
      <c r="H1107" s="35" t="s">
        <v>36</v>
      </c>
      <c r="I1107" s="35" t="s">
        <v>37</v>
      </c>
      <c r="J1107" s="12">
        <v>2246.8211135000001</v>
      </c>
      <c r="K1107" s="14">
        <v>6.7464928510930555E-2</v>
      </c>
      <c r="L1107" s="14">
        <v>8.7847999999999996E-2</v>
      </c>
      <c r="M1107" s="16">
        <v>3632.25</v>
      </c>
      <c r="N1107" s="17">
        <f t="shared" si="249"/>
        <v>319.08589799999999</v>
      </c>
      <c r="O1107" s="16">
        <f t="shared" si="250"/>
        <v>245.0494865838275</v>
      </c>
      <c r="P1107" s="14">
        <v>9.5185349275279107E-3</v>
      </c>
      <c r="Q1107" s="15">
        <v>3.1324999999999999E-2</v>
      </c>
      <c r="R1107" s="13">
        <v>3847.25</v>
      </c>
      <c r="S1107" s="17">
        <f t="shared" si="251"/>
        <v>120.51510624999999</v>
      </c>
      <c r="T1107" s="16">
        <f t="shared" si="252"/>
        <v>36.620183499931755</v>
      </c>
      <c r="U1107" s="14">
        <v>0</v>
      </c>
      <c r="V1107" s="15">
        <v>0</v>
      </c>
      <c r="W1107" s="13">
        <v>3461.9250000000002</v>
      </c>
      <c r="X1107" s="17">
        <f t="shared" si="253"/>
        <v>0</v>
      </c>
      <c r="Y1107" s="16">
        <f t="shared" si="254"/>
        <v>0</v>
      </c>
      <c r="Z1107" s="44">
        <v>0.94</v>
      </c>
      <c r="AA1107" s="15">
        <v>0.95766536266350588</v>
      </c>
      <c r="AB1107" s="13">
        <v>2246.8211135000001</v>
      </c>
      <c r="AC1107" s="16">
        <f t="shared" si="255"/>
        <v>2151.7027564999999</v>
      </c>
      <c r="AD1107" s="16">
        <f t="shared" si="256"/>
        <v>2112.0118466899999</v>
      </c>
      <c r="AE1107" s="14">
        <v>0.05</v>
      </c>
      <c r="AF1107" s="14">
        <v>8.3333333332999998E-2</v>
      </c>
      <c r="AG1107" s="22">
        <v>36</v>
      </c>
      <c r="AH1107" s="17">
        <f t="shared" si="257"/>
        <v>2.9999999999879998</v>
      </c>
      <c r="AI1107" s="17">
        <f t="shared" si="258"/>
        <v>1.8</v>
      </c>
      <c r="AJ1107" s="14">
        <v>1</v>
      </c>
      <c r="AK1107" s="15">
        <v>0</v>
      </c>
      <c r="AL1107" s="21">
        <v>18.963273316243164</v>
      </c>
      <c r="AM1107" s="16">
        <f t="shared" si="259"/>
        <v>0</v>
      </c>
      <c r="AN1107" s="16">
        <f t="shared" si="260"/>
        <v>18.963273316243164</v>
      </c>
      <c r="AQ1107" s="14">
        <v>0.54484292703833725</v>
      </c>
      <c r="AR1107" s="15">
        <v>0.55621195413008462</v>
      </c>
      <c r="AS1107" s="21">
        <v>3175.6713888888889</v>
      </c>
      <c r="AT1107" s="31">
        <v>1.0208666140782028</v>
      </c>
      <c r="AU1107" s="21">
        <f t="shared" si="245"/>
        <v>1766.3463888888889</v>
      </c>
      <c r="AV1107" s="21">
        <f t="shared" si="246"/>
        <v>1730.2420948341241</v>
      </c>
      <c r="AW1107" s="15">
        <f t="shared" si="247"/>
        <v>1.1369027091747363E-2</v>
      </c>
    </row>
    <row r="1108" spans="1:49" x14ac:dyDescent="0.25">
      <c r="A1108" t="str">
        <f t="shared" si="261"/>
        <v>46266ColombiaRepsolRepsol</v>
      </c>
      <c r="B1108" t="str">
        <f t="shared" si="248"/>
        <v>46266ColombiaRepsol</v>
      </c>
      <c r="C1108" s="11">
        <v>46266</v>
      </c>
      <c r="D1108" s="12" t="s">
        <v>18</v>
      </c>
      <c r="E1108" s="12" t="s">
        <v>227</v>
      </c>
      <c r="F1108" s="12" t="s">
        <v>166</v>
      </c>
      <c r="G1108" s="12" t="s">
        <v>166</v>
      </c>
      <c r="H1108" s="35" t="s">
        <v>63</v>
      </c>
      <c r="I1108" s="35" t="s">
        <v>64</v>
      </c>
      <c r="J1108" s="12">
        <v>2321.7354887390006</v>
      </c>
      <c r="K1108" s="14">
        <v>0.18823200000000001</v>
      </c>
      <c r="L1108" s="14">
        <v>0.195772</v>
      </c>
      <c r="M1108" s="16">
        <v>5394.5</v>
      </c>
      <c r="N1108" s="17">
        <f t="shared" si="249"/>
        <v>1056.092054</v>
      </c>
      <c r="O1108" s="16">
        <f t="shared" si="250"/>
        <v>1015.4175240000001</v>
      </c>
      <c r="P1108" s="14">
        <v>8.2138149586583165E-2</v>
      </c>
      <c r="Q1108" s="15">
        <v>5.7812000000000002E-2</v>
      </c>
      <c r="R1108" s="13">
        <v>5467</v>
      </c>
      <c r="S1108" s="17">
        <f t="shared" si="251"/>
        <v>316.05820399999999</v>
      </c>
      <c r="T1108" s="16">
        <f t="shared" si="252"/>
        <v>449.04926378985016</v>
      </c>
      <c r="U1108" s="14">
        <v>0.24150149812334745</v>
      </c>
      <c r="V1108" s="15">
        <v>0.19123052531316986</v>
      </c>
      <c r="W1108" s="13">
        <v>5142.3769444444442</v>
      </c>
      <c r="X1108" s="17">
        <f t="shared" si="253"/>
        <v>983.3794444444444</v>
      </c>
      <c r="Y1108" s="16">
        <f t="shared" si="254"/>
        <v>1241.8917359982952</v>
      </c>
      <c r="Z1108" s="44">
        <v>0.6</v>
      </c>
      <c r="AA1108" s="15">
        <v>0.7017407055651409</v>
      </c>
      <c r="AB1108" s="13">
        <v>2321.7354887390006</v>
      </c>
      <c r="AC1108" s="16">
        <f t="shared" si="255"/>
        <v>1629.2563000033335</v>
      </c>
      <c r="AD1108" s="16">
        <f t="shared" si="256"/>
        <v>1393.0412932434003</v>
      </c>
      <c r="AE1108" s="14">
        <v>0.1883</v>
      </c>
      <c r="AF1108" s="14">
        <v>0.136363636363</v>
      </c>
      <c r="AG1108" s="22">
        <v>66</v>
      </c>
      <c r="AH1108" s="17">
        <f t="shared" si="257"/>
        <v>8.9999999999579998</v>
      </c>
      <c r="AI1108" s="17">
        <f t="shared" si="258"/>
        <v>12.4278</v>
      </c>
      <c r="AJ1108" s="14">
        <v>1</v>
      </c>
      <c r="AK1108" s="15">
        <v>0</v>
      </c>
      <c r="AL1108" s="21">
        <v>18.559999999999999</v>
      </c>
      <c r="AM1108" s="16">
        <f t="shared" si="259"/>
        <v>0</v>
      </c>
      <c r="AN1108" s="16">
        <f t="shared" si="260"/>
        <v>18.559999999999999</v>
      </c>
      <c r="AQ1108" s="14">
        <v>0.77940707034126377</v>
      </c>
      <c r="AR1108" s="15">
        <v>0.84554484317167522</v>
      </c>
      <c r="AS1108" s="21">
        <v>4158.9974999999995</v>
      </c>
      <c r="AT1108" s="31">
        <v>1.0848565215112214</v>
      </c>
      <c r="AU1108" s="21">
        <f t="shared" si="245"/>
        <v>3516.6188888888887</v>
      </c>
      <c r="AV1108" s="21">
        <f t="shared" si="246"/>
        <v>3241.5520570316398</v>
      </c>
      <c r="AW1108" s="15">
        <f t="shared" si="247"/>
        <v>6.6137772830411445E-2</v>
      </c>
    </row>
    <row r="1109" spans="1:49" x14ac:dyDescent="0.25">
      <c r="A1109" t="str">
        <f t="shared" si="261"/>
        <v>46266ColombiaRing AmazonRing Amazon</v>
      </c>
      <c r="B1109" t="str">
        <f t="shared" si="248"/>
        <v>46266ColombiaRing Amazon</v>
      </c>
      <c r="C1109" s="11">
        <v>46266</v>
      </c>
      <c r="D1109" s="12" t="s">
        <v>18</v>
      </c>
      <c r="E1109" s="12" t="s">
        <v>227</v>
      </c>
      <c r="F1109" s="12" t="s">
        <v>167</v>
      </c>
      <c r="G1109" s="12" t="s">
        <v>167</v>
      </c>
      <c r="H1109" s="35" t="s">
        <v>21</v>
      </c>
      <c r="I1109" s="35" t="s">
        <v>22</v>
      </c>
      <c r="J1109" s="12">
        <v>3286.5999999999995</v>
      </c>
      <c r="K1109" s="14">
        <v>0.17170905527387378</v>
      </c>
      <c r="L1109" s="14">
        <v>0.222913</v>
      </c>
      <c r="M1109" s="16">
        <v>5838.5</v>
      </c>
      <c r="N1109" s="17">
        <f t="shared" si="249"/>
        <v>1301.4775505</v>
      </c>
      <c r="O1109" s="16">
        <f t="shared" si="250"/>
        <v>1002.523319216512</v>
      </c>
      <c r="P1109" s="14">
        <v>4.4449258500328583E-2</v>
      </c>
      <c r="Q1109" s="15">
        <v>0.11494</v>
      </c>
      <c r="R1109" s="13">
        <v>5891.5</v>
      </c>
      <c r="S1109" s="17">
        <f t="shared" si="251"/>
        <v>677.16900999999996</v>
      </c>
      <c r="T1109" s="16">
        <f t="shared" si="252"/>
        <v>261.87280645468587</v>
      </c>
      <c r="U1109" s="14">
        <v>4.7560026736455444E-2</v>
      </c>
      <c r="V1109" s="15">
        <v>1.7223905317410564E-3</v>
      </c>
      <c r="W1109" s="13">
        <v>3159.0461111111113</v>
      </c>
      <c r="X1109" s="17">
        <f t="shared" si="253"/>
        <v>5.4411111111111836</v>
      </c>
      <c r="Y1109" s="16">
        <f t="shared" si="254"/>
        <v>150.24431750614005</v>
      </c>
      <c r="Z1109" s="44">
        <v>0.79910000000000003</v>
      </c>
      <c r="AA1109" s="15">
        <v>0.68933244082030087</v>
      </c>
      <c r="AB1109" s="13">
        <v>3286.5999999999995</v>
      </c>
      <c r="AC1109" s="16">
        <f t="shared" si="255"/>
        <v>2265.5600000000004</v>
      </c>
      <c r="AD1109" s="16">
        <f t="shared" si="256"/>
        <v>2626.3220599999995</v>
      </c>
      <c r="AE1109" s="14">
        <v>5.4600000000000003E-2</v>
      </c>
      <c r="AF1109" s="14">
        <v>7.4626865671000006E-2</v>
      </c>
      <c r="AG1109" s="22">
        <v>67</v>
      </c>
      <c r="AH1109" s="17">
        <f t="shared" si="257"/>
        <v>4.9999999999570006</v>
      </c>
      <c r="AI1109" s="17">
        <f t="shared" si="258"/>
        <v>3.6582000000000003</v>
      </c>
      <c r="AJ1109" s="14">
        <v>1</v>
      </c>
      <c r="AK1109" s="15">
        <v>0</v>
      </c>
      <c r="AL1109" s="21">
        <v>31.352557333333337</v>
      </c>
      <c r="AM1109" s="16">
        <f t="shared" si="259"/>
        <v>0</v>
      </c>
      <c r="AN1109" s="16">
        <f t="shared" si="260"/>
        <v>31.352557333333337</v>
      </c>
      <c r="AQ1109" s="14">
        <v>0.70517155574061741</v>
      </c>
      <c r="AR1109" s="15">
        <v>0.84407400402176092</v>
      </c>
      <c r="AS1109" s="21">
        <v>2822.6994444444445</v>
      </c>
      <c r="AT1109" s="31">
        <v>1.1969768167056301</v>
      </c>
      <c r="AU1109" s="21">
        <f t="shared" si="245"/>
        <v>2382.5672222222224</v>
      </c>
      <c r="AV1109" s="21">
        <f t="shared" si="246"/>
        <v>1990.4873586270653</v>
      </c>
      <c r="AW1109" s="15">
        <f t="shared" si="247"/>
        <v>0.13890244828114351</v>
      </c>
    </row>
    <row r="1110" spans="1:49" x14ac:dyDescent="0.25">
      <c r="A1110" t="str">
        <f t="shared" si="261"/>
        <v>46266ColombiaRobinhoodRobinhood</v>
      </c>
      <c r="B1110" t="str">
        <f t="shared" si="248"/>
        <v>46266ColombiaRobinhood</v>
      </c>
      <c r="C1110" s="11">
        <v>46266</v>
      </c>
      <c r="D1110" s="12" t="s">
        <v>18</v>
      </c>
      <c r="E1110" s="12" t="s">
        <v>227</v>
      </c>
      <c r="F1110" s="12" t="s">
        <v>168</v>
      </c>
      <c r="G1110" s="12" t="s">
        <v>168</v>
      </c>
      <c r="H1110" s="35" t="s">
        <v>32</v>
      </c>
      <c r="I1110" s="35" t="s">
        <v>33</v>
      </c>
      <c r="J1110" s="12">
        <v>2600.4</v>
      </c>
      <c r="K1110" s="14">
        <v>0.18374099999999999</v>
      </c>
      <c r="L1110" s="14">
        <v>9.5162999999999998E-2</v>
      </c>
      <c r="M1110" s="16">
        <v>6675</v>
      </c>
      <c r="N1110" s="17">
        <f t="shared" si="249"/>
        <v>635.21302500000002</v>
      </c>
      <c r="O1110" s="16">
        <f t="shared" si="250"/>
        <v>1226.4711749999999</v>
      </c>
      <c r="P1110" s="14">
        <v>6.6475320956095998E-2</v>
      </c>
      <c r="Q1110" s="15">
        <v>5.1730999999999999E-2</v>
      </c>
      <c r="R1110" s="13">
        <v>7117.5</v>
      </c>
      <c r="S1110" s="17">
        <f t="shared" si="251"/>
        <v>368.19539249999997</v>
      </c>
      <c r="T1110" s="16">
        <f t="shared" si="252"/>
        <v>473.13809690501324</v>
      </c>
      <c r="U1110" s="14">
        <v>6.8804074408484586E-2</v>
      </c>
      <c r="V1110" s="15">
        <v>6.2308619887784709E-2</v>
      </c>
      <c r="W1110" s="13">
        <v>8647.1672222222223</v>
      </c>
      <c r="X1110" s="17">
        <f t="shared" si="253"/>
        <v>538.79305555555561</v>
      </c>
      <c r="Y1110" s="16">
        <f t="shared" si="254"/>
        <v>594.96033698038673</v>
      </c>
      <c r="Z1110" s="44">
        <v>0.9</v>
      </c>
      <c r="AA1110" s="15">
        <v>0.71997769573911707</v>
      </c>
      <c r="AB1110" s="13">
        <v>2600.4</v>
      </c>
      <c r="AC1110" s="16">
        <f t="shared" si="255"/>
        <v>1872.23</v>
      </c>
      <c r="AD1110" s="16">
        <f t="shared" si="256"/>
        <v>2340.36</v>
      </c>
      <c r="AE1110" s="14">
        <v>9.0999999999999998E-2</v>
      </c>
      <c r="AF1110" s="14">
        <v>7.7922077921999996E-2</v>
      </c>
      <c r="AG1110" s="22">
        <v>77</v>
      </c>
      <c r="AH1110" s="17">
        <f t="shared" si="257"/>
        <v>5.9999999999939995</v>
      </c>
      <c r="AI1110" s="17">
        <f t="shared" si="258"/>
        <v>7.0069999999999997</v>
      </c>
      <c r="AJ1110" s="14">
        <v>1</v>
      </c>
      <c r="AK1110" s="15">
        <v>0</v>
      </c>
      <c r="AL1110" s="21">
        <v>56.598138333333338</v>
      </c>
      <c r="AM1110" s="16">
        <f t="shared" si="259"/>
        <v>0</v>
      </c>
      <c r="AN1110" s="16">
        <f t="shared" si="260"/>
        <v>56.598138333333338</v>
      </c>
      <c r="AQ1110" s="14">
        <v>0.88168259230754453</v>
      </c>
      <c r="AR1110" s="15">
        <v>0.87906611090379227</v>
      </c>
      <c r="AS1110" s="21">
        <v>8108.3741666666665</v>
      </c>
      <c r="AT1110" s="31">
        <v>0.99703239983801384</v>
      </c>
      <c r="AU1110" s="21">
        <f t="shared" si="245"/>
        <v>7127.7969444444443</v>
      </c>
      <c r="AV1110" s="21">
        <f t="shared" si="246"/>
        <v>7149.0123546661926</v>
      </c>
      <c r="AW1110" s="15">
        <f t="shared" si="247"/>
        <v>-2.6164814037522577E-3</v>
      </c>
    </row>
    <row r="1111" spans="1:49" x14ac:dyDescent="0.25">
      <c r="A1111" t="str">
        <f t="shared" si="261"/>
        <v>46266ColombiaSamsaraSamsara</v>
      </c>
      <c r="B1111" t="str">
        <f t="shared" si="248"/>
        <v>46266ColombiaSamsara</v>
      </c>
      <c r="C1111" s="11">
        <v>46266</v>
      </c>
      <c r="D1111" s="12" t="s">
        <v>18</v>
      </c>
      <c r="E1111" s="12" t="s">
        <v>227</v>
      </c>
      <c r="F1111" s="12" t="s">
        <v>169</v>
      </c>
      <c r="G1111" s="12" t="s">
        <v>169</v>
      </c>
      <c r="H1111" s="35" t="s">
        <v>32</v>
      </c>
      <c r="I1111" s="35" t="s">
        <v>33</v>
      </c>
      <c r="J1111" s="12">
        <v>848.31000000000006</v>
      </c>
      <c r="K1111" s="14">
        <v>0.19386934354316188</v>
      </c>
      <c r="L1111" s="14">
        <v>0.28063300000000002</v>
      </c>
      <c r="M1111" s="16">
        <v>2207.0833259999999</v>
      </c>
      <c r="N1111" s="17">
        <f t="shared" si="249"/>
        <v>619.38041502535805</v>
      </c>
      <c r="O1111" s="16">
        <f t="shared" si="250"/>
        <v>427.88579555667832</v>
      </c>
      <c r="P1111" s="14">
        <v>4.037916989909477E-2</v>
      </c>
      <c r="Q1111" s="15">
        <v>7.9948000000000005E-2</v>
      </c>
      <c r="R1111" s="13">
        <v>2288.5833280000002</v>
      </c>
      <c r="S1111" s="17">
        <f t="shared" si="251"/>
        <v>182.96765990694402</v>
      </c>
      <c r="T1111" s="16">
        <f t="shared" si="252"/>
        <v>92.411095029547738</v>
      </c>
      <c r="U1111" s="14">
        <v>1.6332553701869718E-2</v>
      </c>
      <c r="V1111" s="15">
        <v>4.0934233662205763E-2</v>
      </c>
      <c r="W1111" s="13">
        <v>1364.9333333333334</v>
      </c>
      <c r="X1111" s="17">
        <f t="shared" si="253"/>
        <v>55.872500000000052</v>
      </c>
      <c r="Y1111" s="16">
        <f t="shared" si="254"/>
        <v>22.292846966138708</v>
      </c>
      <c r="Z1111" s="44">
        <v>0.96</v>
      </c>
      <c r="AA1111" s="15">
        <v>0.94421850502764304</v>
      </c>
      <c r="AB1111" s="13">
        <v>848.31000000000006</v>
      </c>
      <c r="AC1111" s="16">
        <f t="shared" si="255"/>
        <v>800.9899999999999</v>
      </c>
      <c r="AD1111" s="16">
        <f t="shared" si="256"/>
        <v>814.37760000000003</v>
      </c>
      <c r="AE1111" s="14">
        <v>7.8E-2</v>
      </c>
      <c r="AF1111" s="14">
        <v>0</v>
      </c>
      <c r="AG1111" s="22">
        <v>19</v>
      </c>
      <c r="AH1111" s="17">
        <f t="shared" si="257"/>
        <v>0</v>
      </c>
      <c r="AI1111" s="17">
        <f t="shared" si="258"/>
        <v>1.482</v>
      </c>
      <c r="AJ1111" s="14">
        <v>1</v>
      </c>
      <c r="AK1111" s="15">
        <v>0</v>
      </c>
      <c r="AL1111" s="21">
        <v>17.038109333333335</v>
      </c>
      <c r="AM1111" s="16">
        <f t="shared" si="259"/>
        <v>0</v>
      </c>
      <c r="AN1111" s="16">
        <f t="shared" si="260"/>
        <v>17.038109333333335</v>
      </c>
      <c r="AQ1111" s="14">
        <v>0.77418256382754969</v>
      </c>
      <c r="AR1111" s="15">
        <v>0.7009051843208367</v>
      </c>
      <c r="AS1111" s="21">
        <v>969.35444444444443</v>
      </c>
      <c r="AT1111" s="31">
        <v>0.9053487085211136</v>
      </c>
      <c r="AU1111" s="21">
        <f t="shared" si="245"/>
        <v>679.42555555555555</v>
      </c>
      <c r="AV1111" s="21">
        <f t="shared" si="246"/>
        <v>750.45730905763003</v>
      </c>
      <c r="AW1111" s="15">
        <f t="shared" si="247"/>
        <v>-7.3277379506712981E-2</v>
      </c>
    </row>
    <row r="1112" spans="1:49" x14ac:dyDescent="0.25">
      <c r="A1112" t="str">
        <f t="shared" si="261"/>
        <v>46266ColombiaSamsung GroupSamsung Electronics</v>
      </c>
      <c r="B1112" t="str">
        <f t="shared" si="248"/>
        <v>46266ColombiaSamsung Electronics</v>
      </c>
      <c r="C1112" s="11">
        <v>46266</v>
      </c>
      <c r="D1112" s="12" t="s">
        <v>18</v>
      </c>
      <c r="E1112" s="12" t="s">
        <v>227</v>
      </c>
      <c r="F1112" s="12" t="s">
        <v>170</v>
      </c>
      <c r="G1112" s="12" t="s">
        <v>171</v>
      </c>
      <c r="H1112" s="35" t="s">
        <v>36</v>
      </c>
      <c r="I1112" s="35" t="s">
        <v>37</v>
      </c>
      <c r="J1112" s="12">
        <v>1427.6</v>
      </c>
      <c r="K1112" s="14">
        <v>0.10122</v>
      </c>
      <c r="L1112" s="14">
        <v>6.8025000000000002E-2</v>
      </c>
      <c r="M1112" s="16">
        <v>4654.1666660000001</v>
      </c>
      <c r="N1112" s="17">
        <f t="shared" si="249"/>
        <v>316.59968745465</v>
      </c>
      <c r="O1112" s="16">
        <f t="shared" si="250"/>
        <v>471.09474993252002</v>
      </c>
      <c r="P1112" s="14">
        <v>2.5235710343347938E-2</v>
      </c>
      <c r="Q1112" s="15">
        <v>3.5292999999999998E-2</v>
      </c>
      <c r="R1112" s="13">
        <v>5046.1666660000001</v>
      </c>
      <c r="S1112" s="17">
        <f t="shared" si="251"/>
        <v>178.094360143138</v>
      </c>
      <c r="T1112" s="16">
        <f t="shared" si="252"/>
        <v>127.34360032743378</v>
      </c>
      <c r="U1112" s="14">
        <v>2.4006312031627397E-2</v>
      </c>
      <c r="V1112" s="15">
        <v>0</v>
      </c>
      <c r="W1112" s="13">
        <v>4442.520833333333</v>
      </c>
      <c r="X1112" s="17">
        <f t="shared" si="253"/>
        <v>0</v>
      </c>
      <c r="Y1112" s="16">
        <f t="shared" si="254"/>
        <v>106.64854133200537</v>
      </c>
      <c r="Z1112" s="44">
        <v>0.96730000000000005</v>
      </c>
      <c r="AA1112" s="15">
        <v>0.99798963295040655</v>
      </c>
      <c r="AB1112" s="13">
        <v>1427.6</v>
      </c>
      <c r="AC1112" s="16">
        <f t="shared" si="255"/>
        <v>1424.7300000000002</v>
      </c>
      <c r="AD1112" s="16">
        <f t="shared" si="256"/>
        <v>1380.9174800000001</v>
      </c>
      <c r="AE1112" s="14">
        <v>5.0799999999999998E-2</v>
      </c>
      <c r="AF1112" s="14">
        <v>0</v>
      </c>
      <c r="AG1112" s="22">
        <v>45</v>
      </c>
      <c r="AH1112" s="17">
        <f t="shared" si="257"/>
        <v>0</v>
      </c>
      <c r="AI1112" s="17">
        <f t="shared" si="258"/>
        <v>2.286</v>
      </c>
      <c r="AJ1112" s="14">
        <v>1</v>
      </c>
      <c r="AK1112" s="15">
        <v>0.20191742861554746</v>
      </c>
      <c r="AL1112" s="21">
        <v>16.116846015291667</v>
      </c>
      <c r="AM1112" s="16">
        <f t="shared" si="259"/>
        <v>3.2542721048004255</v>
      </c>
      <c r="AN1112" s="16">
        <f t="shared" si="260"/>
        <v>16.116846015291667</v>
      </c>
      <c r="AQ1112" s="14">
        <v>0.64727512954880828</v>
      </c>
      <c r="AR1112" s="15">
        <v>0.84540431855580334</v>
      </c>
      <c r="AS1112" s="21">
        <v>3734.5174999999999</v>
      </c>
      <c r="AT1112" s="31">
        <v>1.3060973301184979</v>
      </c>
      <c r="AU1112" s="21">
        <f t="shared" si="245"/>
        <v>3157.1772222222221</v>
      </c>
      <c r="AV1112" s="21">
        <f t="shared" si="246"/>
        <v>2417.2602986147917</v>
      </c>
      <c r="AW1112" s="15">
        <f t="shared" si="247"/>
        <v>0.19812918900699505</v>
      </c>
    </row>
    <row r="1113" spans="1:49" x14ac:dyDescent="0.25">
      <c r="A1113" t="str">
        <f t="shared" si="261"/>
        <v>46266ColombiaSecuritas Direct España SAUSecuritas Direct España SAU</v>
      </c>
      <c r="B1113" t="str">
        <f t="shared" si="248"/>
        <v>46266ColombiaSecuritas Direct España SAU</v>
      </c>
      <c r="C1113" s="11">
        <v>46266</v>
      </c>
      <c r="D1113" s="12" t="s">
        <v>18</v>
      </c>
      <c r="E1113" s="12" t="s">
        <v>227</v>
      </c>
      <c r="F1113" s="12" t="s">
        <v>172</v>
      </c>
      <c r="G1113" s="12" t="s">
        <v>172</v>
      </c>
      <c r="H1113" s="35" t="s">
        <v>63</v>
      </c>
      <c r="I1113" s="35" t="s">
        <v>64</v>
      </c>
      <c r="J1113" s="12">
        <v>5653.8112249999995</v>
      </c>
      <c r="K1113" s="14">
        <v>0.19500000000000001</v>
      </c>
      <c r="L1113" s="14">
        <v>0.15690399999999999</v>
      </c>
      <c r="M1113" s="16">
        <v>10920.099983</v>
      </c>
      <c r="N1113" s="17">
        <f t="shared" si="249"/>
        <v>1713.4073677326319</v>
      </c>
      <c r="O1113" s="16">
        <f t="shared" si="250"/>
        <v>2129.419496685</v>
      </c>
      <c r="P1113" s="14">
        <v>7.6492971860842973E-2</v>
      </c>
      <c r="Q1113" s="15">
        <v>6.9075999999999999E-2</v>
      </c>
      <c r="R1113" s="13">
        <v>11404.599983</v>
      </c>
      <c r="S1113" s="17">
        <f t="shared" si="251"/>
        <v>787.78414842570794</v>
      </c>
      <c r="T1113" s="16">
        <f t="shared" si="252"/>
        <v>872.37174558378922</v>
      </c>
      <c r="U1113" s="14">
        <v>0.24528619074393204</v>
      </c>
      <c r="V1113" s="15">
        <v>1.1347140557319725E-2</v>
      </c>
      <c r="W1113" s="13">
        <v>8467.8700000000008</v>
      </c>
      <c r="X1113" s="17">
        <f t="shared" si="253"/>
        <v>96.086111111110995</v>
      </c>
      <c r="Y1113" s="16">
        <f t="shared" si="254"/>
        <v>2077.0515760148201</v>
      </c>
      <c r="Z1113" s="44">
        <v>0.9</v>
      </c>
      <c r="AA1113" s="15">
        <v>0.93612493860723123</v>
      </c>
      <c r="AB1113" s="13">
        <v>5653.8112249999995</v>
      </c>
      <c r="AC1113" s="16">
        <f t="shared" si="255"/>
        <v>5292.6736858999993</v>
      </c>
      <c r="AD1113" s="16">
        <f t="shared" si="256"/>
        <v>5088.4301024999995</v>
      </c>
      <c r="AE1113" s="14">
        <v>0.1545</v>
      </c>
      <c r="AF1113" s="14">
        <v>8.2644628099E-2</v>
      </c>
      <c r="AG1113" s="22">
        <v>121</v>
      </c>
      <c r="AH1113" s="17">
        <f t="shared" si="257"/>
        <v>9.9999999999789999</v>
      </c>
      <c r="AI1113" s="17">
        <f t="shared" si="258"/>
        <v>18.694500000000001</v>
      </c>
      <c r="AJ1113" s="14">
        <v>1</v>
      </c>
      <c r="AK1113" s="15">
        <v>0</v>
      </c>
      <c r="AL1113" s="21">
        <v>59.137763834964993</v>
      </c>
      <c r="AM1113" s="16">
        <f t="shared" si="259"/>
        <v>0</v>
      </c>
      <c r="AN1113" s="16">
        <f t="shared" si="260"/>
        <v>59.137763834964993</v>
      </c>
      <c r="AQ1113" s="14">
        <v>0.8816734382575282</v>
      </c>
      <c r="AR1113" s="15">
        <v>0.96192683017917058</v>
      </c>
      <c r="AS1113" s="21">
        <v>7118.1213888888897</v>
      </c>
      <c r="AT1113" s="31">
        <v>1.0910239420167278</v>
      </c>
      <c r="AU1113" s="21">
        <f t="shared" si="245"/>
        <v>6847.1119444444448</v>
      </c>
      <c r="AV1113" s="21">
        <f t="shared" si="246"/>
        <v>6275.8585588761189</v>
      </c>
      <c r="AW1113" s="15">
        <f t="shared" si="247"/>
        <v>8.0253391921642381E-2</v>
      </c>
    </row>
    <row r="1114" spans="1:49" x14ac:dyDescent="0.25">
      <c r="A1114" t="str">
        <f t="shared" si="261"/>
        <v>46266ColombiaSegway-NinebotSegway-Ninebot</v>
      </c>
      <c r="B1114" t="str">
        <f t="shared" si="248"/>
        <v>46266ColombiaSegway-Ninebot</v>
      </c>
      <c r="C1114" s="11">
        <v>46266</v>
      </c>
      <c r="D1114" s="12" t="s">
        <v>18</v>
      </c>
      <c r="E1114" s="12" t="s">
        <v>227</v>
      </c>
      <c r="F1114" s="12" t="s">
        <v>173</v>
      </c>
      <c r="G1114" s="12" t="s">
        <v>173</v>
      </c>
      <c r="H1114" s="35" t="s">
        <v>32</v>
      </c>
      <c r="I1114" s="35" t="s">
        <v>33</v>
      </c>
      <c r="J1114" s="12">
        <v>2261.02</v>
      </c>
      <c r="K1114" s="14">
        <v>0.16039800000000001</v>
      </c>
      <c r="L1114" s="14">
        <v>0.15736700000000001</v>
      </c>
      <c r="M1114" s="16">
        <v>4589.75</v>
      </c>
      <c r="N1114" s="17">
        <f t="shared" si="249"/>
        <v>722.27518825000004</v>
      </c>
      <c r="O1114" s="16">
        <f t="shared" si="250"/>
        <v>736.18672050000009</v>
      </c>
      <c r="P1114" s="14">
        <v>6.6615853658536575E-2</v>
      </c>
      <c r="Q1114" s="15">
        <v>5.6672E-2</v>
      </c>
      <c r="R1114" s="13">
        <v>4970.5</v>
      </c>
      <c r="S1114" s="17">
        <f t="shared" si="251"/>
        <v>281.688176</v>
      </c>
      <c r="T1114" s="16">
        <f t="shared" si="252"/>
        <v>331.11410060975606</v>
      </c>
      <c r="U1114" s="14">
        <v>0.14069558404164179</v>
      </c>
      <c r="V1114" s="15">
        <v>0.29451083579849485</v>
      </c>
      <c r="W1114" s="13">
        <v>4853.5622222222228</v>
      </c>
      <c r="X1114" s="17">
        <f t="shared" si="253"/>
        <v>1429.4266666666667</v>
      </c>
      <c r="Y1114" s="16">
        <f t="shared" si="254"/>
        <v>682.87477153800444</v>
      </c>
      <c r="Z1114" s="44">
        <v>0.95</v>
      </c>
      <c r="AA1114" s="15">
        <v>0.99633793597579845</v>
      </c>
      <c r="AB1114" s="13">
        <v>2261.02</v>
      </c>
      <c r="AC1114" s="16">
        <f t="shared" si="255"/>
        <v>2252.7399999999998</v>
      </c>
      <c r="AD1114" s="16">
        <f t="shared" si="256"/>
        <v>2147.9690000000001</v>
      </c>
      <c r="AE1114" s="14">
        <v>8.1000000000000003E-2</v>
      </c>
      <c r="AF1114" s="14">
        <v>5.2631578946999998E-2</v>
      </c>
      <c r="AG1114" s="22">
        <v>57</v>
      </c>
      <c r="AH1114" s="17">
        <f t="shared" si="257"/>
        <v>2.9999999999789999</v>
      </c>
      <c r="AI1114" s="17">
        <f t="shared" si="258"/>
        <v>4.617</v>
      </c>
      <c r="AJ1114" s="14">
        <v>1</v>
      </c>
      <c r="AK1114" s="15">
        <v>0</v>
      </c>
      <c r="AL1114" s="21">
        <v>26.811997333333331</v>
      </c>
      <c r="AM1114" s="16">
        <f t="shared" si="259"/>
        <v>0</v>
      </c>
      <c r="AN1114" s="16">
        <f t="shared" si="260"/>
        <v>26.811997333333331</v>
      </c>
      <c r="AQ1114" s="14">
        <v>0.95</v>
      </c>
      <c r="AR1114" s="15">
        <v>0.99806439386810364</v>
      </c>
      <c r="AS1114" s="21">
        <v>3424.1355555555556</v>
      </c>
      <c r="AT1114" s="31">
        <v>1.0505940988085303</v>
      </c>
      <c r="AU1114" s="21">
        <f t="shared" si="245"/>
        <v>3417.5077777777778</v>
      </c>
      <c r="AV1114" s="21">
        <f t="shared" si="246"/>
        <v>3252.9287777777777</v>
      </c>
      <c r="AW1114" s="15">
        <f t="shared" si="247"/>
        <v>4.8064393868103683E-2</v>
      </c>
    </row>
    <row r="1115" spans="1:49" x14ac:dyDescent="0.25">
      <c r="A1115" t="str">
        <f t="shared" si="261"/>
        <v>46266PeruSirius XM RadioSirius XM Radio</v>
      </c>
      <c r="B1115" t="str">
        <f t="shared" si="248"/>
        <v>46266PeruSirius XM Radio</v>
      </c>
      <c r="C1115" s="11">
        <v>46266</v>
      </c>
      <c r="D1115" s="12" t="s">
        <v>39</v>
      </c>
      <c r="E1115" s="12" t="s">
        <v>227</v>
      </c>
      <c r="F1115" s="12" t="s">
        <v>175</v>
      </c>
      <c r="G1115" s="12" t="s">
        <v>175</v>
      </c>
      <c r="H1115" s="35" t="s">
        <v>41</v>
      </c>
      <c r="I1115" s="35" t="s">
        <v>42</v>
      </c>
      <c r="J1115" s="12">
        <v>4033.2000000000003</v>
      </c>
      <c r="K1115" s="14">
        <v>0.20767234050980521</v>
      </c>
      <c r="L1115" s="14">
        <v>0.196746</v>
      </c>
      <c r="M1115" s="16">
        <v>7390.8344440000001</v>
      </c>
      <c r="N1115" s="17">
        <f t="shared" si="249"/>
        <v>1454.1171135192239</v>
      </c>
      <c r="O1115" s="16">
        <f t="shared" si="250"/>
        <v>1534.8718873059649</v>
      </c>
      <c r="P1115" s="14">
        <v>9.8999999999999991E-2</v>
      </c>
      <c r="Q1115" s="15">
        <v>9.0217000000000006E-2</v>
      </c>
      <c r="R1115" s="13">
        <v>7543.3333329999996</v>
      </c>
      <c r="S1115" s="17">
        <f t="shared" si="251"/>
        <v>680.53690330326106</v>
      </c>
      <c r="T1115" s="16">
        <f t="shared" si="252"/>
        <v>746.78999996699986</v>
      </c>
      <c r="U1115" s="14">
        <v>0.1032884378864193</v>
      </c>
      <c r="V1115" s="15">
        <v>7.070555263787226E-2</v>
      </c>
      <c r="W1115" s="13">
        <v>6877.4969444444441</v>
      </c>
      <c r="X1115" s="17">
        <f t="shared" si="253"/>
        <v>486.27722222222229</v>
      </c>
      <c r="Y1115" s="16">
        <f t="shared" si="254"/>
        <v>710.36591596028848</v>
      </c>
      <c r="Z1115" s="44">
        <v>0.85</v>
      </c>
      <c r="AA1115" s="15">
        <v>0.73795993255975378</v>
      </c>
      <c r="AB1115" s="13">
        <v>4033.2000000000003</v>
      </c>
      <c r="AC1115" s="16">
        <f t="shared" si="255"/>
        <v>2976.3399999999992</v>
      </c>
      <c r="AD1115" s="16">
        <f t="shared" si="256"/>
        <v>3428.2200000000003</v>
      </c>
      <c r="AE1115" s="14">
        <v>0.13869999999999999</v>
      </c>
      <c r="AF1115" s="14">
        <v>0.106796116504</v>
      </c>
      <c r="AG1115" s="22">
        <v>103</v>
      </c>
      <c r="AH1115" s="17">
        <f t="shared" si="257"/>
        <v>10.999999999912001</v>
      </c>
      <c r="AI1115" s="17">
        <f t="shared" si="258"/>
        <v>14.286099999999999</v>
      </c>
      <c r="AJ1115" s="14">
        <v>1</v>
      </c>
      <c r="AK1115" s="15">
        <v>0</v>
      </c>
      <c r="AL1115" s="21">
        <v>45.761227500000004</v>
      </c>
      <c r="AM1115" s="16">
        <f t="shared" si="259"/>
        <v>0</v>
      </c>
      <c r="AN1115" s="16">
        <f t="shared" si="260"/>
        <v>45.761227500000004</v>
      </c>
      <c r="AQ1115" s="14">
        <v>0.78902953973058798</v>
      </c>
      <c r="AR1115" s="15">
        <v>0.88844882721264606</v>
      </c>
      <c r="AS1115" s="21">
        <v>6391.2197222222221</v>
      </c>
      <c r="AT1115" s="31">
        <v>1.126001984052466</v>
      </c>
      <c r="AU1115" s="21">
        <f t="shared" si="245"/>
        <v>5678.2716666666665</v>
      </c>
      <c r="AV1115" s="21">
        <f t="shared" si="246"/>
        <v>5042.8611557420563</v>
      </c>
      <c r="AW1115" s="15">
        <f t="shared" si="247"/>
        <v>9.9419287482058083E-2</v>
      </c>
    </row>
    <row r="1116" spans="1:49" x14ac:dyDescent="0.25">
      <c r="A1116" t="str">
        <f t="shared" si="261"/>
        <v>46266ColombiaSony CorpSony</v>
      </c>
      <c r="B1116" t="str">
        <f t="shared" si="248"/>
        <v>46266ColombiaSony</v>
      </c>
      <c r="C1116" s="11">
        <v>46266</v>
      </c>
      <c r="D1116" s="12" t="s">
        <v>18</v>
      </c>
      <c r="E1116" s="12" t="s">
        <v>227</v>
      </c>
      <c r="F1116" s="12" t="s">
        <v>176</v>
      </c>
      <c r="G1116" s="12" t="s">
        <v>177</v>
      </c>
      <c r="H1116" s="35" t="s">
        <v>41</v>
      </c>
      <c r="I1116" s="35" t="s">
        <v>42</v>
      </c>
      <c r="J1116" s="12">
        <v>10432.499999999995</v>
      </c>
      <c r="K1116" s="14">
        <v>0.17700963488262417</v>
      </c>
      <c r="L1116" s="14">
        <v>0.24001800000000001</v>
      </c>
      <c r="M1116" s="16">
        <v>13578.349967</v>
      </c>
      <c r="N1116" s="17">
        <f t="shared" si="249"/>
        <v>3259.0484023794061</v>
      </c>
      <c r="O1116" s="16">
        <f t="shared" si="250"/>
        <v>2403.4987699671619</v>
      </c>
      <c r="P1116" s="14">
        <v>3.8167550286023151E-2</v>
      </c>
      <c r="Q1116" s="15">
        <v>7.7811000000000005E-2</v>
      </c>
      <c r="R1116" s="13">
        <v>14128.349967</v>
      </c>
      <c r="S1116" s="17">
        <f t="shared" si="251"/>
        <v>1099.341039282237</v>
      </c>
      <c r="T1116" s="16">
        <f t="shared" si="252"/>
        <v>539.24450782400606</v>
      </c>
      <c r="U1116" s="14">
        <v>8.5224624140687419E-2</v>
      </c>
      <c r="V1116" s="15">
        <v>7.8629951872133078E-2</v>
      </c>
      <c r="W1116" s="13">
        <v>13487.912222222223</v>
      </c>
      <c r="X1116" s="17">
        <f t="shared" si="253"/>
        <v>1060.5538888888889</v>
      </c>
      <c r="Y1116" s="16">
        <f t="shared" si="254"/>
        <v>1149.5022495814731</v>
      </c>
      <c r="Z1116" s="44">
        <v>0.9</v>
      </c>
      <c r="AA1116" s="15">
        <v>0.88345842319674139</v>
      </c>
      <c r="AB1116" s="13">
        <v>10432.499999999995</v>
      </c>
      <c r="AC1116" s="16">
        <f t="shared" si="255"/>
        <v>9216.68</v>
      </c>
      <c r="AD1116" s="16">
        <f t="shared" si="256"/>
        <v>9389.2499999999945</v>
      </c>
      <c r="AE1116" s="14">
        <v>0.1542</v>
      </c>
      <c r="AF1116" s="14">
        <v>0.110749185667</v>
      </c>
      <c r="AG1116" s="22">
        <v>307</v>
      </c>
      <c r="AH1116" s="17">
        <f t="shared" si="257"/>
        <v>33.999999999769003</v>
      </c>
      <c r="AI1116" s="17">
        <f t="shared" si="258"/>
        <v>47.339399999999998</v>
      </c>
      <c r="AJ1116" s="14">
        <v>1</v>
      </c>
      <c r="AK1116" s="15">
        <v>0</v>
      </c>
      <c r="AL1116" s="21">
        <v>185.94479916666666</v>
      </c>
      <c r="AM1116" s="16">
        <f t="shared" si="259"/>
        <v>0</v>
      </c>
      <c r="AN1116" s="16">
        <f t="shared" si="260"/>
        <v>185.94479916666666</v>
      </c>
      <c r="AQ1116" s="14">
        <v>0.95</v>
      </c>
      <c r="AR1116" s="15">
        <v>0.95478917594223678</v>
      </c>
      <c r="AS1116" s="21">
        <v>12427.358333333334</v>
      </c>
      <c r="AT1116" s="31">
        <v>1.0050412378339335</v>
      </c>
      <c r="AU1116" s="21">
        <f t="shared" si="245"/>
        <v>11865.507222222222</v>
      </c>
      <c r="AV1116" s="21">
        <f t="shared" si="246"/>
        <v>11805.990416666666</v>
      </c>
      <c r="AW1116" s="15">
        <f t="shared" si="247"/>
        <v>4.789175942236823E-3</v>
      </c>
    </row>
    <row r="1117" spans="1:49" x14ac:dyDescent="0.25">
      <c r="A1117" t="str">
        <f t="shared" si="261"/>
        <v>46266PeruSound United LLCSound United LLC</v>
      </c>
      <c r="B1117" t="str">
        <f t="shared" si="248"/>
        <v>46266PeruSound United LLC</v>
      </c>
      <c r="C1117" s="11">
        <v>46266</v>
      </c>
      <c r="D1117" s="12" t="s">
        <v>39</v>
      </c>
      <c r="E1117" s="12" t="s">
        <v>227</v>
      </c>
      <c r="F1117" s="12" t="s">
        <v>178</v>
      </c>
      <c r="G1117" s="12" t="s">
        <v>178</v>
      </c>
      <c r="H1117" s="35" t="s">
        <v>25</v>
      </c>
      <c r="I1117" s="35" t="s">
        <v>26</v>
      </c>
      <c r="J1117" s="12">
        <v>554.96999999999991</v>
      </c>
      <c r="K1117" s="14">
        <v>0.14948070922724413</v>
      </c>
      <c r="L1117" s="14">
        <v>0.22806000000000001</v>
      </c>
      <c r="M1117" s="16">
        <v>1171.116665</v>
      </c>
      <c r="N1117" s="17">
        <f t="shared" si="249"/>
        <v>267.08486661990003</v>
      </c>
      <c r="O1117" s="16">
        <f t="shared" si="250"/>
        <v>175.05934967204487</v>
      </c>
      <c r="P1117" s="14">
        <v>7.2677820756759534E-2</v>
      </c>
      <c r="Q1117" s="15">
        <v>0.197603</v>
      </c>
      <c r="R1117" s="13">
        <v>1294.116665</v>
      </c>
      <c r="S1117" s="17">
        <f t="shared" si="251"/>
        <v>255.72133535399502</v>
      </c>
      <c r="T1117" s="16">
        <f t="shared" si="252"/>
        <v>94.053579017205422</v>
      </c>
      <c r="U1117" s="14">
        <v>0</v>
      </c>
      <c r="V1117" s="15">
        <v>0</v>
      </c>
      <c r="W1117" s="13">
        <v>954.30111111111114</v>
      </c>
      <c r="X1117" s="17">
        <f t="shared" si="253"/>
        <v>0</v>
      </c>
      <c r="Y1117" s="16">
        <f t="shared" si="254"/>
        <v>0</v>
      </c>
      <c r="Z1117" s="44">
        <v>0.95</v>
      </c>
      <c r="AA1117" s="15">
        <v>0.96790417098221526</v>
      </c>
      <c r="AB1117" s="13">
        <v>554.96999999999991</v>
      </c>
      <c r="AC1117" s="16">
        <f t="shared" si="255"/>
        <v>537.15777776999994</v>
      </c>
      <c r="AD1117" s="16">
        <f t="shared" si="256"/>
        <v>527.22149999999988</v>
      </c>
      <c r="AE1117" s="14">
        <v>9.64E-2</v>
      </c>
      <c r="AF1117" s="14">
        <v>0</v>
      </c>
      <c r="AG1117" s="22">
        <v>11</v>
      </c>
      <c r="AH1117" s="17">
        <f t="shared" si="257"/>
        <v>0</v>
      </c>
      <c r="AI1117" s="17">
        <f t="shared" si="258"/>
        <v>1.0604</v>
      </c>
      <c r="AJ1117" s="14">
        <v>1</v>
      </c>
      <c r="AK1117" s="15">
        <v>0</v>
      </c>
      <c r="AL1117" s="21">
        <v>7.0546721480460004</v>
      </c>
      <c r="AM1117" s="16">
        <f t="shared" si="259"/>
        <v>0</v>
      </c>
      <c r="AN1117" s="16">
        <f t="shared" si="260"/>
        <v>7.0546721480460004</v>
      </c>
      <c r="AQ1117" s="14">
        <v>0.70065784178418455</v>
      </c>
      <c r="AR1117" s="15">
        <v>0</v>
      </c>
      <c r="AS1117" s="21">
        <v>900.52222222222224</v>
      </c>
      <c r="AT1117" s="31">
        <v>0</v>
      </c>
      <c r="AU1117" s="21">
        <f t="shared" si="245"/>
        <v>0</v>
      </c>
      <c r="AV1117" s="21">
        <f t="shared" si="246"/>
        <v>0</v>
      </c>
      <c r="AW1117" s="15">
        <f t="shared" si="247"/>
        <v>-0.70065784178418455</v>
      </c>
    </row>
    <row r="1118" spans="1:49" x14ac:dyDescent="0.25">
      <c r="A1118" t="str">
        <f t="shared" si="261"/>
        <v>46266ColombiaStanley Black &amp; Decker Inc.Stanley Black &amp; Decker</v>
      </c>
      <c r="B1118" t="str">
        <f t="shared" si="248"/>
        <v>46266ColombiaStanley Black &amp; Decker</v>
      </c>
      <c r="C1118" s="11">
        <v>46266</v>
      </c>
      <c r="D1118" s="12" t="s">
        <v>18</v>
      </c>
      <c r="E1118" s="12" t="s">
        <v>227</v>
      </c>
      <c r="F1118" s="12" t="s">
        <v>181</v>
      </c>
      <c r="G1118" s="12" t="s">
        <v>182</v>
      </c>
      <c r="H1118" s="35" t="s">
        <v>25</v>
      </c>
      <c r="I1118" s="35" t="s">
        <v>26</v>
      </c>
      <c r="J1118" s="12">
        <v>443.10000000000008</v>
      </c>
      <c r="K1118" s="14">
        <v>0.119712</v>
      </c>
      <c r="L1118" s="14">
        <v>0.104547</v>
      </c>
      <c r="M1118" s="16">
        <v>1018.5</v>
      </c>
      <c r="N1118" s="17">
        <f t="shared" si="249"/>
        <v>106.48111950000001</v>
      </c>
      <c r="O1118" s="16">
        <f t="shared" si="250"/>
        <v>121.926672</v>
      </c>
      <c r="P1118" s="14">
        <v>3.8486302914441141E-2</v>
      </c>
      <c r="Q1118" s="15">
        <v>2.4624E-2</v>
      </c>
      <c r="R1118" s="13">
        <v>1140.5</v>
      </c>
      <c r="S1118" s="17">
        <f t="shared" si="251"/>
        <v>28.083672</v>
      </c>
      <c r="T1118" s="16">
        <f t="shared" si="252"/>
        <v>43.893628473920124</v>
      </c>
      <c r="U1118" s="14">
        <v>0</v>
      </c>
      <c r="V1118" s="15">
        <v>0</v>
      </c>
      <c r="W1118" s="13">
        <v>1006.8366666666666</v>
      </c>
      <c r="X1118" s="17">
        <f t="shared" si="253"/>
        <v>0</v>
      </c>
      <c r="Y1118" s="16">
        <f t="shared" si="254"/>
        <v>0</v>
      </c>
      <c r="Z1118" s="44">
        <v>0.85874654502301695</v>
      </c>
      <c r="AA1118" s="15">
        <v>1</v>
      </c>
      <c r="AB1118" s="13">
        <v>443.10000000000008</v>
      </c>
      <c r="AC1118" s="16">
        <f t="shared" si="255"/>
        <v>443.10000000000008</v>
      </c>
      <c r="AD1118" s="16">
        <f t="shared" si="256"/>
        <v>380.51059409969889</v>
      </c>
      <c r="AE1118" s="14">
        <v>8.7599999999999997E-2</v>
      </c>
      <c r="AF1118" s="14">
        <v>0</v>
      </c>
      <c r="AG1118" s="22">
        <v>12</v>
      </c>
      <c r="AH1118" s="17">
        <f t="shared" si="257"/>
        <v>0</v>
      </c>
      <c r="AI1118" s="17">
        <f t="shared" si="258"/>
        <v>1.0511999999999999</v>
      </c>
      <c r="AJ1118" s="14">
        <v>1</v>
      </c>
      <c r="AK1118" s="15">
        <v>0</v>
      </c>
      <c r="AL1118" s="21">
        <v>4.9104923568750003</v>
      </c>
      <c r="AM1118" s="16">
        <f t="shared" si="259"/>
        <v>0</v>
      </c>
      <c r="AN1118" s="16">
        <f t="shared" si="260"/>
        <v>4.9104923568750003</v>
      </c>
      <c r="AQ1118" s="14">
        <v>0.87040753412143967</v>
      </c>
      <c r="AR1118" s="15">
        <v>1</v>
      </c>
      <c r="AS1118" s="21">
        <v>951.05861111111108</v>
      </c>
      <c r="AT1118" s="31">
        <v>1.1488871141371342</v>
      </c>
      <c r="AU1118" s="21">
        <f t="shared" si="245"/>
        <v>951.05861111111108</v>
      </c>
      <c r="AV1118" s="21">
        <f t="shared" si="246"/>
        <v>827.80858050218342</v>
      </c>
      <c r="AW1118" s="15">
        <f t="shared" si="247"/>
        <v>0.12959246587856033</v>
      </c>
    </row>
    <row r="1119" spans="1:49" x14ac:dyDescent="0.25">
      <c r="A1119" t="str">
        <f t="shared" si="261"/>
        <v>46266ColombiaStripeStripe</v>
      </c>
      <c r="B1119" t="str">
        <f t="shared" si="248"/>
        <v>46266ColombiaStripe</v>
      </c>
      <c r="C1119" s="11">
        <v>46266</v>
      </c>
      <c r="D1119" s="12" t="s">
        <v>18</v>
      </c>
      <c r="E1119" s="12" t="s">
        <v>227</v>
      </c>
      <c r="F1119" s="12" t="s">
        <v>183</v>
      </c>
      <c r="G1119" s="12" t="s">
        <v>183</v>
      </c>
      <c r="H1119" s="35" t="s">
        <v>32</v>
      </c>
      <c r="I1119" s="35" t="s">
        <v>33</v>
      </c>
      <c r="J1119" s="12">
        <v>12576.099999999991</v>
      </c>
      <c r="K1119" s="14">
        <v>0.185</v>
      </c>
      <c r="L1119" s="14">
        <v>0.19934499999999999</v>
      </c>
      <c r="M1119" s="16">
        <v>25642.250275999999</v>
      </c>
      <c r="N1119" s="17">
        <f t="shared" si="249"/>
        <v>5111.6543812692198</v>
      </c>
      <c r="O1119" s="16">
        <f t="shared" si="250"/>
        <v>4743.8163010600001</v>
      </c>
      <c r="P1119" s="14">
        <v>5.9803980445514632E-2</v>
      </c>
      <c r="Q1119" s="15">
        <v>0.10637099999999999</v>
      </c>
      <c r="R1119" s="13">
        <v>26574.333332999999</v>
      </c>
      <c r="S1119" s="17">
        <f t="shared" si="251"/>
        <v>2826.7384109645427</v>
      </c>
      <c r="T1119" s="16">
        <f t="shared" si="252"/>
        <v>1589.2509109993196</v>
      </c>
      <c r="U1119" s="14">
        <v>9.6797612464605734E-2</v>
      </c>
      <c r="V1119" s="15">
        <v>0.17273667673506732</v>
      </c>
      <c r="W1119" s="13">
        <v>17451.188333333332</v>
      </c>
      <c r="X1119" s="17">
        <f t="shared" si="253"/>
        <v>3014.4602777777777</v>
      </c>
      <c r="Y1119" s="16">
        <f t="shared" si="254"/>
        <v>1689.2333653368487</v>
      </c>
      <c r="Z1119" s="44">
        <v>0.85</v>
      </c>
      <c r="AA1119" s="15">
        <v>0.87566892756896075</v>
      </c>
      <c r="AB1119" s="13">
        <v>12576.099999999991</v>
      </c>
      <c r="AC1119" s="16">
        <f t="shared" si="255"/>
        <v>11012.5</v>
      </c>
      <c r="AD1119" s="16">
        <f t="shared" si="256"/>
        <v>10689.684999999992</v>
      </c>
      <c r="AE1119" s="14">
        <v>5.04E-2</v>
      </c>
      <c r="AF1119" s="14">
        <v>1.4760147600999999E-2</v>
      </c>
      <c r="AG1119" s="22">
        <v>271</v>
      </c>
      <c r="AH1119" s="17">
        <f t="shared" si="257"/>
        <v>3.9999999998709996</v>
      </c>
      <c r="AI1119" s="17">
        <f t="shared" si="258"/>
        <v>13.6584</v>
      </c>
      <c r="AJ1119" s="14">
        <v>1</v>
      </c>
      <c r="AK1119" s="15">
        <v>0</v>
      </c>
      <c r="AL1119" s="21">
        <v>169.63395833333334</v>
      </c>
      <c r="AM1119" s="16">
        <f t="shared" si="259"/>
        <v>0</v>
      </c>
      <c r="AN1119" s="16">
        <f t="shared" si="260"/>
        <v>169.63395833333334</v>
      </c>
      <c r="AQ1119" s="14">
        <v>0.95</v>
      </c>
      <c r="AR1119" s="15">
        <v>1</v>
      </c>
      <c r="AS1119" s="21">
        <v>14436.728055555555</v>
      </c>
      <c r="AT1119" s="31">
        <v>1.0526315789473684</v>
      </c>
      <c r="AU1119" s="21">
        <f t="shared" ref="AU1119:AU1151" si="262">AR1119*AS1119</f>
        <v>14436.728055555555</v>
      </c>
      <c r="AV1119" s="21">
        <f t="shared" ref="AV1119:AV1151" si="263">IF(AR1119=0,0,AQ1119*AS1119)</f>
        <v>13714.891652777776</v>
      </c>
      <c r="AW1119" s="15">
        <f t="shared" ref="AW1119:AW1151" si="264">AR1119-AQ1119</f>
        <v>5.0000000000000044E-2</v>
      </c>
    </row>
    <row r="1120" spans="1:49" x14ac:dyDescent="0.25">
      <c r="A1120" t="str">
        <f t="shared" si="261"/>
        <v>46266ColombiaSunrunSunrun</v>
      </c>
      <c r="B1120" t="str">
        <f t="shared" si="248"/>
        <v>46266ColombiaSunrun</v>
      </c>
      <c r="C1120" s="11">
        <v>46266</v>
      </c>
      <c r="D1120" s="12" t="s">
        <v>18</v>
      </c>
      <c r="E1120" s="12" t="s">
        <v>227</v>
      </c>
      <c r="F1120" s="12" t="s">
        <v>184</v>
      </c>
      <c r="G1120" s="12" t="s">
        <v>184</v>
      </c>
      <c r="H1120" s="35" t="s">
        <v>32</v>
      </c>
      <c r="I1120" s="35" t="s">
        <v>33</v>
      </c>
      <c r="J1120" s="12">
        <v>18112.8493198</v>
      </c>
      <c r="K1120" s="14">
        <v>0.2</v>
      </c>
      <c r="L1120" s="14">
        <v>0.16658600000000001</v>
      </c>
      <c r="M1120" s="16">
        <v>35550.466662999999</v>
      </c>
      <c r="N1120" s="17">
        <f t="shared" si="249"/>
        <v>5922.2100395225179</v>
      </c>
      <c r="O1120" s="16">
        <f t="shared" si="250"/>
        <v>7110.0933326000004</v>
      </c>
      <c r="P1120" s="14">
        <v>4.7133800088958809E-2</v>
      </c>
      <c r="Q1120" s="15">
        <v>8.2081000000000001E-2</v>
      </c>
      <c r="R1120" s="13">
        <v>38175.466662999999</v>
      </c>
      <c r="S1120" s="17">
        <f t="shared" si="251"/>
        <v>3133.4804791657029</v>
      </c>
      <c r="T1120" s="16">
        <f t="shared" si="252"/>
        <v>1799.3548139965535</v>
      </c>
      <c r="U1120" s="14">
        <v>2.4383349166472293E-2</v>
      </c>
      <c r="V1120" s="15">
        <v>1.6301194647568008E-2</v>
      </c>
      <c r="W1120" s="13">
        <v>28631.200833333336</v>
      </c>
      <c r="X1120" s="17">
        <f t="shared" si="253"/>
        <v>466.72277777777805</v>
      </c>
      <c r="Y1120" s="16">
        <f t="shared" si="254"/>
        <v>698.12456697455923</v>
      </c>
      <c r="Z1120" s="44">
        <v>0.96</v>
      </c>
      <c r="AA1120" s="15">
        <v>0.95258888075156323</v>
      </c>
      <c r="AB1120" s="13">
        <v>18112.8493198</v>
      </c>
      <c r="AC1120" s="16">
        <f t="shared" si="255"/>
        <v>17254.098860769995</v>
      </c>
      <c r="AD1120" s="16">
        <f t="shared" si="256"/>
        <v>17388.335347008</v>
      </c>
      <c r="AE1120" s="14">
        <v>6.8699999999999997E-2</v>
      </c>
      <c r="AF1120" s="14">
        <v>6.2130177513999997E-2</v>
      </c>
      <c r="AG1120" s="22">
        <v>338</v>
      </c>
      <c r="AH1120" s="17">
        <f t="shared" si="257"/>
        <v>20.999999999731997</v>
      </c>
      <c r="AI1120" s="17">
        <f t="shared" si="258"/>
        <v>23.220599999999997</v>
      </c>
      <c r="AJ1120" s="14">
        <v>1</v>
      </c>
      <c r="AK1120" s="15">
        <v>0</v>
      </c>
      <c r="AL1120" s="21">
        <v>224.02783884580333</v>
      </c>
      <c r="AM1120" s="16">
        <f t="shared" si="259"/>
        <v>0</v>
      </c>
      <c r="AN1120" s="16">
        <f t="shared" si="260"/>
        <v>224.02783884580333</v>
      </c>
      <c r="AQ1120" s="14">
        <v>0.59890817789465323</v>
      </c>
      <c r="AR1120" s="15">
        <v>0.57322816553787004</v>
      </c>
      <c r="AS1120" s="21">
        <v>25313.093333333334</v>
      </c>
      <c r="AT1120" s="31">
        <v>0.95712195407473588</v>
      </c>
      <c r="AU1120" s="21">
        <f t="shared" si="262"/>
        <v>14510.178055555554</v>
      </c>
      <c r="AV1120" s="21">
        <f t="shared" si="263"/>
        <v>15160.21860514396</v>
      </c>
      <c r="AW1120" s="15">
        <f t="shared" si="264"/>
        <v>-2.5680012356783188E-2</v>
      </c>
    </row>
    <row r="1121" spans="1:49" x14ac:dyDescent="0.25">
      <c r="A1121" t="str">
        <f t="shared" si="261"/>
        <v>46266ColombiaThe Amynta GroupThe Amynta Group</v>
      </c>
      <c r="B1121" t="str">
        <f t="shared" si="248"/>
        <v>46266ColombiaThe Amynta Group</v>
      </c>
      <c r="C1121" s="11">
        <v>46266</v>
      </c>
      <c r="D1121" s="12" t="s">
        <v>18</v>
      </c>
      <c r="E1121" s="12" t="s">
        <v>227</v>
      </c>
      <c r="F1121" s="12" t="s">
        <v>185</v>
      </c>
      <c r="G1121" s="12" t="s">
        <v>185</v>
      </c>
      <c r="H1121" s="35" t="s">
        <v>32</v>
      </c>
      <c r="I1121" s="35" t="s">
        <v>33</v>
      </c>
      <c r="J1121" s="12">
        <v>988.30000000000007</v>
      </c>
      <c r="K1121" s="14">
        <v>0.114706</v>
      </c>
      <c r="L1121" s="14">
        <v>6.6848000000000005E-2</v>
      </c>
      <c r="M1121" s="16">
        <v>1701.6666640000001</v>
      </c>
      <c r="N1121" s="17">
        <f t="shared" si="249"/>
        <v>113.75301315507201</v>
      </c>
      <c r="O1121" s="16">
        <f t="shared" si="250"/>
        <v>195.19137636078401</v>
      </c>
      <c r="P1121" s="14">
        <v>2.5761124157868326E-2</v>
      </c>
      <c r="Q1121" s="15">
        <v>3.3718999999999999E-2</v>
      </c>
      <c r="R1121" s="13">
        <v>1796.6666640000001</v>
      </c>
      <c r="S1121" s="17">
        <f t="shared" si="251"/>
        <v>60.581803243415997</v>
      </c>
      <c r="T1121" s="16">
        <f t="shared" si="252"/>
        <v>46.284153001607095</v>
      </c>
      <c r="U1121" s="14">
        <v>0.21934569094269926</v>
      </c>
      <c r="V1121" s="15">
        <v>0.30983297192672776</v>
      </c>
      <c r="W1121" s="13">
        <v>1560.1336111111109</v>
      </c>
      <c r="X1121" s="17">
        <f t="shared" si="253"/>
        <v>483.38083333333321</v>
      </c>
      <c r="Y1121" s="16">
        <f t="shared" si="254"/>
        <v>342.20858489209508</v>
      </c>
      <c r="Z1121" s="44">
        <v>0.7</v>
      </c>
      <c r="AA1121" s="15">
        <v>0.58281899706263274</v>
      </c>
      <c r="AB1121" s="13">
        <v>988.30000000000007</v>
      </c>
      <c r="AC1121" s="16">
        <f t="shared" si="255"/>
        <v>576.00001479699995</v>
      </c>
      <c r="AD1121" s="16">
        <f t="shared" si="256"/>
        <v>691.81000000000006</v>
      </c>
      <c r="AE1121" s="14">
        <v>6.7699999999999996E-2</v>
      </c>
      <c r="AF1121" s="14">
        <v>0</v>
      </c>
      <c r="AG1121" s="22">
        <v>19</v>
      </c>
      <c r="AH1121" s="17">
        <f t="shared" si="257"/>
        <v>0</v>
      </c>
      <c r="AI1121" s="17">
        <f t="shared" si="258"/>
        <v>1.2863</v>
      </c>
      <c r="AJ1121" s="14">
        <v>1</v>
      </c>
      <c r="AK1121" s="15">
        <v>0</v>
      </c>
      <c r="AL1121" s="21">
        <v>8.2093776299585759</v>
      </c>
      <c r="AM1121" s="16">
        <f t="shared" si="259"/>
        <v>0</v>
      </c>
      <c r="AN1121" s="16">
        <f t="shared" si="260"/>
        <v>8.2093776299585759</v>
      </c>
      <c r="AQ1121" s="14">
        <v>0.69328701152871641</v>
      </c>
      <c r="AR1121" s="15">
        <v>0.61903743508646114</v>
      </c>
      <c r="AS1121" s="21">
        <v>1076.7527777777777</v>
      </c>
      <c r="AT1121" s="31">
        <v>0.89290210950507642</v>
      </c>
      <c r="AU1121" s="21">
        <f t="shared" si="262"/>
        <v>666.55027777777775</v>
      </c>
      <c r="AV1121" s="21">
        <f t="shared" si="263"/>
        <v>746.49871546079964</v>
      </c>
      <c r="AW1121" s="15">
        <f t="shared" si="264"/>
        <v>-7.4249576442255272E-2</v>
      </c>
    </row>
    <row r="1122" spans="1:49" x14ac:dyDescent="0.25">
      <c r="A1122" t="str">
        <f t="shared" si="261"/>
        <v>46266ColombiaThe Coca-Cola CompanyCoca Cola</v>
      </c>
      <c r="B1122" t="str">
        <f t="shared" si="248"/>
        <v>46266ColombiaCoca Cola</v>
      </c>
      <c r="C1122" s="11">
        <v>46266</v>
      </c>
      <c r="D1122" s="12" t="s">
        <v>18</v>
      </c>
      <c r="E1122" s="12" t="s">
        <v>227</v>
      </c>
      <c r="F1122" s="12" t="s">
        <v>186</v>
      </c>
      <c r="G1122" s="12" t="s">
        <v>187</v>
      </c>
      <c r="H1122" s="35" t="s">
        <v>36</v>
      </c>
      <c r="I1122" s="35" t="s">
        <v>37</v>
      </c>
      <c r="J1122" s="12">
        <v>2172.56</v>
      </c>
      <c r="K1122" s="14">
        <v>0.193663</v>
      </c>
      <c r="L1122" s="14">
        <v>9.604E-2</v>
      </c>
      <c r="M1122" s="16">
        <v>3999.7499979999998</v>
      </c>
      <c r="N1122" s="17">
        <f t="shared" si="249"/>
        <v>384.13598980792</v>
      </c>
      <c r="O1122" s="16">
        <f t="shared" si="250"/>
        <v>774.60358386267399</v>
      </c>
      <c r="P1122" s="14">
        <v>2.230102549893245E-2</v>
      </c>
      <c r="Q1122" s="15">
        <v>3.1694E-2</v>
      </c>
      <c r="R1122" s="13">
        <v>4440.7499980000002</v>
      </c>
      <c r="S1122" s="17">
        <f t="shared" si="251"/>
        <v>140.74513043661202</v>
      </c>
      <c r="T1122" s="16">
        <f t="shared" si="252"/>
        <v>99.033278939782235</v>
      </c>
      <c r="U1122" s="14">
        <v>5.071999201118433E-2</v>
      </c>
      <c r="V1122" s="15">
        <v>5.1190140789553341E-2</v>
      </c>
      <c r="W1122" s="13">
        <v>3629.274166666667</v>
      </c>
      <c r="X1122" s="17">
        <f t="shared" si="253"/>
        <v>185.78305555555556</v>
      </c>
      <c r="Y1122" s="16">
        <f t="shared" si="254"/>
        <v>184.07675673973102</v>
      </c>
      <c r="Z1122" s="44">
        <v>0.96719999999999995</v>
      </c>
      <c r="AA1122" s="15">
        <v>1.0052656773575877</v>
      </c>
      <c r="AB1122" s="13">
        <v>2172.56</v>
      </c>
      <c r="AC1122" s="16">
        <f t="shared" si="255"/>
        <v>2184.0000000000005</v>
      </c>
      <c r="AD1122" s="16">
        <f t="shared" si="256"/>
        <v>2101.3000319999996</v>
      </c>
      <c r="AE1122" s="14">
        <v>5.8299999999999998E-2</v>
      </c>
      <c r="AF1122" s="14">
        <v>2.4390243902000001E-2</v>
      </c>
      <c r="AG1122" s="22">
        <v>41</v>
      </c>
      <c r="AH1122" s="17">
        <f t="shared" si="257"/>
        <v>0.99999999998200007</v>
      </c>
      <c r="AI1122" s="17">
        <f t="shared" si="258"/>
        <v>2.3902999999999999</v>
      </c>
      <c r="AJ1122" s="14">
        <v>1</v>
      </c>
      <c r="AK1122" s="15">
        <v>0</v>
      </c>
      <c r="AL1122" s="21">
        <v>23.3324</v>
      </c>
      <c r="AM1122" s="16">
        <f t="shared" si="259"/>
        <v>0</v>
      </c>
      <c r="AN1122" s="16">
        <f t="shared" si="260"/>
        <v>23.3324</v>
      </c>
      <c r="AQ1122" s="14">
        <v>0.87136626325934918</v>
      </c>
      <c r="AR1122" s="15">
        <v>0.99614963632024223</v>
      </c>
      <c r="AS1122" s="21">
        <v>3419.4461111111113</v>
      </c>
      <c r="AT1122" s="31">
        <v>1.1432042739342929</v>
      </c>
      <c r="AU1122" s="21">
        <f t="shared" si="262"/>
        <v>3406.28</v>
      </c>
      <c r="AV1122" s="21">
        <f t="shared" si="263"/>
        <v>2979.5899802556023</v>
      </c>
      <c r="AW1122" s="15">
        <f t="shared" si="264"/>
        <v>0.12478337306089304</v>
      </c>
    </row>
    <row r="1123" spans="1:49" x14ac:dyDescent="0.25">
      <c r="A1123" t="str">
        <f t="shared" si="261"/>
        <v>46266PeruThe Go Daddy Group Inc.The Go Daddy Group, Inc.</v>
      </c>
      <c r="B1123" t="str">
        <f t="shared" si="248"/>
        <v>46266PeruThe Go Daddy Group, Inc.</v>
      </c>
      <c r="C1123" s="11">
        <v>46266</v>
      </c>
      <c r="D1123" s="12" t="s">
        <v>39</v>
      </c>
      <c r="E1123" s="12" t="s">
        <v>227</v>
      </c>
      <c r="F1123" s="12" t="s">
        <v>188</v>
      </c>
      <c r="G1123" s="12" t="s">
        <v>189</v>
      </c>
      <c r="H1123" s="35" t="s">
        <v>21</v>
      </c>
      <c r="I1123" s="35" t="s">
        <v>22</v>
      </c>
      <c r="J1123" s="12">
        <v>9315.5600000000031</v>
      </c>
      <c r="K1123" s="14">
        <v>0.25150657008966415</v>
      </c>
      <c r="L1123" s="14">
        <v>0.247307</v>
      </c>
      <c r="M1123" s="16">
        <v>26441.501111000001</v>
      </c>
      <c r="N1123" s="17">
        <f t="shared" si="249"/>
        <v>6539.1683152580772</v>
      </c>
      <c r="O1123" s="16">
        <f t="shared" si="250"/>
        <v>6650.2112524496542</v>
      </c>
      <c r="P1123" s="14">
        <v>9.333000000000001E-2</v>
      </c>
      <c r="Q1123" s="15">
        <v>0.15083099999999999</v>
      </c>
      <c r="R1123" s="13">
        <v>26790.251111000001</v>
      </c>
      <c r="S1123" s="17">
        <f t="shared" si="251"/>
        <v>4040.8003653232408</v>
      </c>
      <c r="T1123" s="16">
        <f t="shared" si="252"/>
        <v>2500.3341361896305</v>
      </c>
      <c r="U1123" s="14">
        <v>2.945970904727413E-2</v>
      </c>
      <c r="V1123" s="15">
        <v>0</v>
      </c>
      <c r="W1123" s="13">
        <v>17256.816666666666</v>
      </c>
      <c r="X1123" s="17">
        <f t="shared" si="253"/>
        <v>0</v>
      </c>
      <c r="Y1123" s="16">
        <f t="shared" si="254"/>
        <v>508.38079808215093</v>
      </c>
      <c r="Z1123" s="44">
        <v>0.87</v>
      </c>
      <c r="AA1123" s="15">
        <v>0.87898634113247087</v>
      </c>
      <c r="AB1123" s="13">
        <v>9315.5600000000031</v>
      </c>
      <c r="AC1123" s="16">
        <f t="shared" si="255"/>
        <v>8188.2500000000027</v>
      </c>
      <c r="AD1123" s="16">
        <f t="shared" si="256"/>
        <v>8104.5372000000025</v>
      </c>
      <c r="AE1123" s="14">
        <v>6.7000000000000004E-2</v>
      </c>
      <c r="AF1123" s="14">
        <v>5.2830188679000002E-2</v>
      </c>
      <c r="AG1123" s="22">
        <v>265</v>
      </c>
      <c r="AH1123" s="17">
        <f t="shared" si="257"/>
        <v>13.999999999935001</v>
      </c>
      <c r="AI1123" s="17">
        <f t="shared" si="258"/>
        <v>17.755000000000003</v>
      </c>
      <c r="AJ1123" s="14">
        <v>1</v>
      </c>
      <c r="AK1123" s="15">
        <v>0</v>
      </c>
      <c r="AL1123" s="21">
        <v>205.11672341666667</v>
      </c>
      <c r="AM1123" s="16">
        <f t="shared" si="259"/>
        <v>0</v>
      </c>
      <c r="AN1123" s="16">
        <f t="shared" si="260"/>
        <v>205.11672341666667</v>
      </c>
      <c r="AQ1123" s="14">
        <v>0.73563614073736538</v>
      </c>
      <c r="AR1123" s="15">
        <v>0.73362602446368286</v>
      </c>
      <c r="AS1123" s="21">
        <v>15526.416666666668</v>
      </c>
      <c r="AT1123" s="31">
        <v>0.99726751288800508</v>
      </c>
      <c r="AU1123" s="21">
        <f t="shared" si="262"/>
        <v>11390.583333333334</v>
      </c>
      <c r="AV1123" s="21">
        <f t="shared" si="263"/>
        <v>11421.793236146976</v>
      </c>
      <c r="AW1123" s="15">
        <f t="shared" si="264"/>
        <v>-2.0101162736825273E-3</v>
      </c>
    </row>
    <row r="1124" spans="1:49" x14ac:dyDescent="0.25">
      <c r="A1124" t="str">
        <f t="shared" si="261"/>
        <v>46266PeruTuro IncTuro</v>
      </c>
      <c r="B1124" t="str">
        <f t="shared" si="248"/>
        <v>46266PeruTuro</v>
      </c>
      <c r="C1124" s="11">
        <v>46266</v>
      </c>
      <c r="D1124" s="12" t="s">
        <v>39</v>
      </c>
      <c r="E1124" s="12" t="s">
        <v>227</v>
      </c>
      <c r="F1124" s="12" t="s">
        <v>190</v>
      </c>
      <c r="G1124" s="12" t="s">
        <v>191</v>
      </c>
      <c r="H1124" s="35" t="s">
        <v>28</v>
      </c>
      <c r="I1124" s="35" t="s">
        <v>29</v>
      </c>
      <c r="J1124" s="12">
        <v>28451.23500017</v>
      </c>
      <c r="K1124" s="14">
        <v>0.18161387524789863</v>
      </c>
      <c r="L1124" s="14">
        <v>0.16381000000000001</v>
      </c>
      <c r="M1124" s="16">
        <v>52402.367770999997</v>
      </c>
      <c r="N1124" s="17">
        <f t="shared" si="249"/>
        <v>8584.0318645675106</v>
      </c>
      <c r="O1124" s="16">
        <f t="shared" si="250"/>
        <v>9516.9970830568964</v>
      </c>
      <c r="P1124" s="14">
        <v>4.0950920364197133E-2</v>
      </c>
      <c r="Q1124" s="15">
        <v>6.0857000000000001E-2</v>
      </c>
      <c r="R1124" s="13">
        <v>55769.11666</v>
      </c>
      <c r="S1124" s="17">
        <f t="shared" si="251"/>
        <v>3393.94113257762</v>
      </c>
      <c r="T1124" s="16">
        <f t="shared" si="252"/>
        <v>2283.7966551252794</v>
      </c>
      <c r="U1124" s="14">
        <v>0.12561052995608638</v>
      </c>
      <c r="V1124" s="15">
        <v>9.5590196755156315E-2</v>
      </c>
      <c r="W1124" s="13">
        <v>48409.334166666667</v>
      </c>
      <c r="X1124" s="17">
        <f t="shared" si="253"/>
        <v>4627.4577777777777</v>
      </c>
      <c r="Y1124" s="16">
        <f t="shared" si="254"/>
        <v>6080.7221194962794</v>
      </c>
      <c r="Z1124" s="44">
        <v>0.9</v>
      </c>
      <c r="AA1124" s="15">
        <v>0.86396044221922597</v>
      </c>
      <c r="AB1124" s="13">
        <v>28451.23500017</v>
      </c>
      <c r="AC1124" s="16">
        <f t="shared" si="255"/>
        <v>24580.741572429994</v>
      </c>
      <c r="AD1124" s="16">
        <f t="shared" si="256"/>
        <v>25606.111500153002</v>
      </c>
      <c r="AE1124" s="14">
        <v>6.7699999999999996E-2</v>
      </c>
      <c r="AF1124" s="14">
        <v>4.7817047816999997E-2</v>
      </c>
      <c r="AG1124" s="22">
        <v>481</v>
      </c>
      <c r="AH1124" s="17">
        <f t="shared" si="257"/>
        <v>22.999999999977</v>
      </c>
      <c r="AI1124" s="17">
        <f t="shared" si="258"/>
        <v>32.563699999999997</v>
      </c>
      <c r="AJ1124" s="14">
        <v>1</v>
      </c>
      <c r="AK1124" s="15">
        <v>0</v>
      </c>
      <c r="AL1124" s="21">
        <v>270.54148814835497</v>
      </c>
      <c r="AM1124" s="16">
        <f t="shared" si="259"/>
        <v>0</v>
      </c>
      <c r="AN1124" s="16">
        <f t="shared" si="260"/>
        <v>270.54148814835497</v>
      </c>
      <c r="AQ1124" s="14">
        <v>0.77559305259723843</v>
      </c>
      <c r="AR1124" s="15">
        <v>0.67416123987140808</v>
      </c>
      <c r="AS1124" s="21">
        <v>37718.786111111112</v>
      </c>
      <c r="AT1124" s="31">
        <v>0.86922031806994104</v>
      </c>
      <c r="AU1124" s="21">
        <f t="shared" si="262"/>
        <v>25428.543611111116</v>
      </c>
      <c r="AV1124" s="21">
        <f t="shared" si="263"/>
        <v>29254.428460178988</v>
      </c>
      <c r="AW1124" s="15">
        <f t="shared" si="264"/>
        <v>-0.10143181272583035</v>
      </c>
    </row>
    <row r="1125" spans="1:49" x14ac:dyDescent="0.25">
      <c r="A1125" t="str">
        <f t="shared" si="261"/>
        <v>46266PeruUnitedHealth Group IncUnitedHealth Group</v>
      </c>
      <c r="B1125" t="str">
        <f t="shared" si="248"/>
        <v>46266PeruUnitedHealth Group</v>
      </c>
      <c r="C1125" s="11">
        <v>46266</v>
      </c>
      <c r="D1125" s="12" t="s">
        <v>39</v>
      </c>
      <c r="E1125" s="12" t="s">
        <v>227</v>
      </c>
      <c r="F1125" s="12" t="s">
        <v>192</v>
      </c>
      <c r="G1125" s="12" t="s">
        <v>193</v>
      </c>
      <c r="H1125" s="35" t="s">
        <v>41</v>
      </c>
      <c r="I1125" s="35" t="s">
        <v>42</v>
      </c>
      <c r="J1125" s="12">
        <v>1302.3899999999999</v>
      </c>
      <c r="K1125" s="14">
        <v>0.17844903030806161</v>
      </c>
      <c r="L1125" s="14">
        <v>0.20503399999999999</v>
      </c>
      <c r="M1125" s="16">
        <v>2781.1</v>
      </c>
      <c r="N1125" s="17">
        <f t="shared" si="249"/>
        <v>570.22005739999997</v>
      </c>
      <c r="O1125" s="16">
        <f t="shared" si="250"/>
        <v>496.28459818975011</v>
      </c>
      <c r="P1125" s="14">
        <v>7.0460014124293036E-2</v>
      </c>
      <c r="Q1125" s="15">
        <v>0.14843400000000001</v>
      </c>
      <c r="R1125" s="13">
        <v>2893.55</v>
      </c>
      <c r="S1125" s="17">
        <f t="shared" si="251"/>
        <v>429.50120070000008</v>
      </c>
      <c r="T1125" s="16">
        <f t="shared" si="252"/>
        <v>203.87957386934812</v>
      </c>
      <c r="U1125" s="14">
        <v>0.21447197514731275</v>
      </c>
      <c r="V1125" s="15">
        <v>5.9798507646831416E-2</v>
      </c>
      <c r="W1125" s="13">
        <v>1418.4161111111111</v>
      </c>
      <c r="X1125" s="17">
        <f t="shared" si="253"/>
        <v>84.819166666666661</v>
      </c>
      <c r="Y1125" s="16">
        <f t="shared" si="254"/>
        <v>304.21050493077024</v>
      </c>
      <c r="Z1125" s="44">
        <v>0.6</v>
      </c>
      <c r="AA1125" s="15">
        <v>1</v>
      </c>
      <c r="AB1125" s="13">
        <v>1302.3899999999999</v>
      </c>
      <c r="AC1125" s="16">
        <f t="shared" si="255"/>
        <v>1302.3899999999999</v>
      </c>
      <c r="AD1125" s="16">
        <f t="shared" si="256"/>
        <v>781.43399999999986</v>
      </c>
      <c r="AE1125" s="14">
        <v>5.5899999999999998E-2</v>
      </c>
      <c r="AF1125" s="14">
        <v>6.0606060606000003E-2</v>
      </c>
      <c r="AG1125" s="22">
        <v>33</v>
      </c>
      <c r="AH1125" s="17">
        <f t="shared" si="257"/>
        <v>1.999999999998</v>
      </c>
      <c r="AI1125" s="17">
        <f t="shared" si="258"/>
        <v>1.8447</v>
      </c>
      <c r="AJ1125" s="14">
        <v>1</v>
      </c>
      <c r="AK1125" s="15">
        <v>0</v>
      </c>
      <c r="AL1125" s="21">
        <v>19.177692750000002</v>
      </c>
      <c r="AM1125" s="16">
        <f t="shared" si="259"/>
        <v>0</v>
      </c>
      <c r="AN1125" s="16">
        <f t="shared" si="260"/>
        <v>19.177692750000002</v>
      </c>
      <c r="AQ1125" s="14">
        <v>0.91646782399594129</v>
      </c>
      <c r="AR1125" s="15">
        <v>0.99933783924803199</v>
      </c>
      <c r="AS1125" s="21">
        <v>1333.5969444444445</v>
      </c>
      <c r="AT1125" s="31">
        <v>1.0904232675521162</v>
      </c>
      <c r="AU1125" s="21">
        <f t="shared" si="262"/>
        <v>1332.713888888889</v>
      </c>
      <c r="AV1125" s="21">
        <f t="shared" si="263"/>
        <v>1222.1986897626361</v>
      </c>
      <c r="AW1125" s="15">
        <f t="shared" si="264"/>
        <v>8.2870015252090701E-2</v>
      </c>
    </row>
    <row r="1126" spans="1:49" x14ac:dyDescent="0.25">
      <c r="A1126" t="str">
        <f t="shared" si="261"/>
        <v>46266ColombiaVisa Inc.Visa</v>
      </c>
      <c r="B1126" t="str">
        <f t="shared" si="248"/>
        <v>46266ColombiaVisa</v>
      </c>
      <c r="C1126" s="11">
        <v>46266</v>
      </c>
      <c r="D1126" s="12" t="s">
        <v>18</v>
      </c>
      <c r="E1126" s="12" t="s">
        <v>227</v>
      </c>
      <c r="F1126" s="12" t="s">
        <v>194</v>
      </c>
      <c r="G1126" s="12" t="s">
        <v>195</v>
      </c>
      <c r="H1126" s="35" t="s">
        <v>32</v>
      </c>
      <c r="I1126" s="35" t="s">
        <v>33</v>
      </c>
      <c r="J1126" s="12">
        <v>5962.9000000000005</v>
      </c>
      <c r="K1126" s="14">
        <v>0.192941</v>
      </c>
      <c r="L1126" s="14">
        <v>0.14446300000000001</v>
      </c>
      <c r="M1126" s="16">
        <v>21769.749997999999</v>
      </c>
      <c r="N1126" s="17">
        <f t="shared" si="249"/>
        <v>3144.923393961074</v>
      </c>
      <c r="O1126" s="16">
        <f t="shared" si="250"/>
        <v>4200.2773343641175</v>
      </c>
      <c r="P1126" s="14">
        <v>3.8299455341870903E-2</v>
      </c>
      <c r="Q1126" s="15">
        <v>0.100913</v>
      </c>
      <c r="R1126" s="13">
        <v>22540.249997999999</v>
      </c>
      <c r="S1126" s="17">
        <f t="shared" si="251"/>
        <v>2274.6042480481742</v>
      </c>
      <c r="T1126" s="16">
        <f t="shared" si="252"/>
        <v>863.27929819300664</v>
      </c>
      <c r="U1126" s="14">
        <v>0.15</v>
      </c>
      <c r="V1126" s="15">
        <v>0.13522412572602799</v>
      </c>
      <c r="W1126" s="13">
        <v>16653.159166666668</v>
      </c>
      <c r="X1126" s="17">
        <f t="shared" si="253"/>
        <v>2251.9088888888891</v>
      </c>
      <c r="Y1126" s="16">
        <f t="shared" si="254"/>
        <v>2497.9738750000001</v>
      </c>
      <c r="Z1126" s="44">
        <v>0.85</v>
      </c>
      <c r="AA1126" s="15">
        <v>0.8673367584245919</v>
      </c>
      <c r="AB1126" s="13">
        <v>5962.9000000000005</v>
      </c>
      <c r="AC1126" s="16">
        <f t="shared" si="255"/>
        <v>5171.8423568099997</v>
      </c>
      <c r="AD1126" s="16">
        <f t="shared" si="256"/>
        <v>5068.4650000000001</v>
      </c>
      <c r="AE1126" s="14">
        <v>4.9200000000000001E-2</v>
      </c>
      <c r="AF1126" s="14">
        <v>4.9773755656E-2</v>
      </c>
      <c r="AG1126" s="22">
        <v>221</v>
      </c>
      <c r="AH1126" s="17">
        <f t="shared" si="257"/>
        <v>10.999999999976</v>
      </c>
      <c r="AI1126" s="17">
        <f t="shared" si="258"/>
        <v>10.873200000000001</v>
      </c>
      <c r="AJ1126" s="14">
        <v>1</v>
      </c>
      <c r="AK1126" s="15">
        <v>0</v>
      </c>
      <c r="AL1126" s="21">
        <v>152.61179615708917</v>
      </c>
      <c r="AM1126" s="16">
        <f t="shared" si="259"/>
        <v>0</v>
      </c>
      <c r="AN1126" s="16">
        <f t="shared" si="260"/>
        <v>152.61179615708917</v>
      </c>
      <c r="AQ1126" s="14">
        <v>0.90441630328396871</v>
      </c>
      <c r="AR1126" s="15">
        <v>0.82453210679000144</v>
      </c>
      <c r="AS1126" s="21">
        <v>14305.303055555556</v>
      </c>
      <c r="AT1126" s="31">
        <v>0.91167320159543253</v>
      </c>
      <c r="AU1126" s="21">
        <f t="shared" si="262"/>
        <v>11795.181666666667</v>
      </c>
      <c r="AV1126" s="21">
        <f t="shared" si="263"/>
        <v>12937.949306862418</v>
      </c>
      <c r="AW1126" s="15">
        <f t="shared" si="264"/>
        <v>-7.9884196493967274E-2</v>
      </c>
    </row>
    <row r="1127" spans="1:49" x14ac:dyDescent="0.25">
      <c r="A1127" t="str">
        <f t="shared" si="261"/>
        <v>46266ColombiaVivintVivint</v>
      </c>
      <c r="B1127" t="str">
        <f t="shared" si="248"/>
        <v>46266ColombiaVivint</v>
      </c>
      <c r="C1127" s="11">
        <v>46266</v>
      </c>
      <c r="D1127" s="12" t="s">
        <v>18</v>
      </c>
      <c r="E1127" s="12" t="s">
        <v>227</v>
      </c>
      <c r="F1127" s="12" t="s">
        <v>196</v>
      </c>
      <c r="G1127" s="12" t="s">
        <v>196</v>
      </c>
      <c r="H1127" s="35" t="s">
        <v>32</v>
      </c>
      <c r="I1127" s="35" t="s">
        <v>33</v>
      </c>
      <c r="J1127" s="12">
        <v>19127.11</v>
      </c>
      <c r="K1127" s="14">
        <v>0.2</v>
      </c>
      <c r="L1127" s="14">
        <v>0.186198</v>
      </c>
      <c r="M1127" s="16">
        <v>37075.749999</v>
      </c>
      <c r="N1127" s="17">
        <f t="shared" si="249"/>
        <v>6903.4304983138018</v>
      </c>
      <c r="O1127" s="16">
        <f t="shared" si="250"/>
        <v>7415.1499997999999</v>
      </c>
      <c r="P1127" s="14">
        <v>5.6570732123684131E-2</v>
      </c>
      <c r="Q1127" s="15">
        <v>0.131436</v>
      </c>
      <c r="R1127" s="13">
        <v>40129.749999</v>
      </c>
      <c r="S1127" s="17">
        <f t="shared" si="251"/>
        <v>5274.4938208685635</v>
      </c>
      <c r="T1127" s="16">
        <f t="shared" si="252"/>
        <v>2270.1693373838425</v>
      </c>
      <c r="U1127" s="14">
        <v>4.9696665300889516E-2</v>
      </c>
      <c r="V1127" s="15">
        <v>0.10496857692218323</v>
      </c>
      <c r="W1127" s="13">
        <v>30364.272222222222</v>
      </c>
      <c r="X1127" s="17">
        <f t="shared" si="253"/>
        <v>3187.2944444444447</v>
      </c>
      <c r="Y1127" s="16">
        <f t="shared" si="254"/>
        <v>1509.0030737328746</v>
      </c>
      <c r="Z1127" s="44">
        <v>0.82940000000000003</v>
      </c>
      <c r="AA1127" s="15">
        <v>0.86175067744159983</v>
      </c>
      <c r="AB1127" s="13">
        <v>19127.11</v>
      </c>
      <c r="AC1127" s="16">
        <f t="shared" si="255"/>
        <v>16482.8</v>
      </c>
      <c r="AD1127" s="16">
        <f t="shared" si="256"/>
        <v>15864.025034</v>
      </c>
      <c r="AE1127" s="14">
        <v>9.0499999999999997E-2</v>
      </c>
      <c r="AF1127" s="14">
        <v>6.2344139649999998E-2</v>
      </c>
      <c r="AG1127" s="22">
        <v>401</v>
      </c>
      <c r="AH1127" s="17">
        <f t="shared" si="257"/>
        <v>24.999999999650001</v>
      </c>
      <c r="AI1127" s="17">
        <f t="shared" si="258"/>
        <v>36.290500000000002</v>
      </c>
      <c r="AJ1127" s="14">
        <v>1</v>
      </c>
      <c r="AK1127" s="15">
        <v>0</v>
      </c>
      <c r="AL1127" s="21">
        <v>242.65977750000002</v>
      </c>
      <c r="AM1127" s="16">
        <f t="shared" si="259"/>
        <v>0</v>
      </c>
      <c r="AN1127" s="16">
        <f t="shared" si="260"/>
        <v>242.65977750000002</v>
      </c>
      <c r="AQ1127" s="14">
        <v>0.78521586353905437</v>
      </c>
      <c r="AR1127" s="15">
        <v>0.71414462355338715</v>
      </c>
      <c r="AS1127" s="21">
        <v>25291.335277777776</v>
      </c>
      <c r="AT1127" s="31">
        <v>0.90948827795538756</v>
      </c>
      <c r="AU1127" s="21">
        <f t="shared" si="262"/>
        <v>18061.671111111111</v>
      </c>
      <c r="AV1127" s="21">
        <f t="shared" si="263"/>
        <v>19859.157670196026</v>
      </c>
      <c r="AW1127" s="15">
        <f t="shared" si="264"/>
        <v>-7.1071239985667223E-2</v>
      </c>
    </row>
    <row r="1128" spans="1:49" x14ac:dyDescent="0.25">
      <c r="A1128" t="str">
        <f t="shared" si="261"/>
        <v>46266ColombiaVodafone Group PlcVodafone</v>
      </c>
      <c r="B1128" t="str">
        <f t="shared" si="248"/>
        <v>46266ColombiaVodafone</v>
      </c>
      <c r="C1128" s="11">
        <v>46266</v>
      </c>
      <c r="D1128" s="12" t="s">
        <v>18</v>
      </c>
      <c r="E1128" s="12" t="s">
        <v>227</v>
      </c>
      <c r="F1128" s="12" t="s">
        <v>197</v>
      </c>
      <c r="G1128" s="12" t="s">
        <v>198</v>
      </c>
      <c r="H1128" s="35" t="s">
        <v>63</v>
      </c>
      <c r="I1128" s="35" t="s">
        <v>64</v>
      </c>
      <c r="J1128" s="12">
        <v>46026.310000869002</v>
      </c>
      <c r="K1128" s="14">
        <v>0.19500000000000001</v>
      </c>
      <c r="L1128" s="14">
        <v>0.16118499999999999</v>
      </c>
      <c r="M1128" s="16">
        <v>165728.99981800001</v>
      </c>
      <c r="N1128" s="17">
        <f t="shared" si="249"/>
        <v>26713.028835664332</v>
      </c>
      <c r="O1128" s="16">
        <f t="shared" si="250"/>
        <v>32317.154964510002</v>
      </c>
      <c r="P1128" s="14">
        <v>6.9413936312922905E-2</v>
      </c>
      <c r="Q1128" s="15">
        <v>6.9903000000000007E-2</v>
      </c>
      <c r="R1128" s="13">
        <v>175650.49981800001</v>
      </c>
      <c r="S1128" s="17">
        <f t="shared" si="251"/>
        <v>12278.496888777656</v>
      </c>
      <c r="T1128" s="16">
        <f t="shared" si="252"/>
        <v>12192.592607699729</v>
      </c>
      <c r="U1128" s="14">
        <v>0.14407802831013716</v>
      </c>
      <c r="V1128" s="15">
        <v>0.16426817478471184</v>
      </c>
      <c r="W1128" s="13">
        <v>142802.94861111109</v>
      </c>
      <c r="X1128" s="17">
        <f t="shared" si="253"/>
        <v>23457.979722222219</v>
      </c>
      <c r="Y1128" s="16">
        <f t="shared" si="254"/>
        <v>20574.767272762725</v>
      </c>
      <c r="Z1128" s="44">
        <v>0.6875</v>
      </c>
      <c r="AA1128" s="15">
        <v>0.80928476937266791</v>
      </c>
      <c r="AB1128" s="13">
        <v>46026.310000869002</v>
      </c>
      <c r="AC1128" s="16">
        <f t="shared" si="255"/>
        <v>37248.391674128186</v>
      </c>
      <c r="AD1128" s="16">
        <f t="shared" si="256"/>
        <v>31643.088125597438</v>
      </c>
      <c r="AE1128" s="14">
        <v>6.6799999999999998E-2</v>
      </c>
      <c r="AF1128" s="14">
        <v>3.5635964912000002E-2</v>
      </c>
      <c r="AG1128" s="22">
        <v>1824</v>
      </c>
      <c r="AH1128" s="17">
        <f t="shared" si="257"/>
        <v>64.999999999488011</v>
      </c>
      <c r="AI1128" s="17">
        <f t="shared" si="258"/>
        <v>121.8432</v>
      </c>
      <c r="AJ1128" s="14">
        <v>1</v>
      </c>
      <c r="AK1128" s="15">
        <v>0</v>
      </c>
      <c r="AL1128" s="21">
        <v>894.44369765300826</v>
      </c>
      <c r="AM1128" s="16">
        <f t="shared" si="259"/>
        <v>0</v>
      </c>
      <c r="AN1128" s="16">
        <f t="shared" si="260"/>
        <v>894.44369765300826</v>
      </c>
      <c r="AQ1128" s="14">
        <v>0.79687374592662996</v>
      </c>
      <c r="AR1128" s="15">
        <v>0.81772546814615987</v>
      </c>
      <c r="AS1128" s="21">
        <v>119344.96888888889</v>
      </c>
      <c r="AT1128" s="31">
        <v>1.0261669082789053</v>
      </c>
      <c r="AU1128" s="21">
        <f t="shared" si="262"/>
        <v>97591.420555555553</v>
      </c>
      <c r="AV1128" s="21">
        <f t="shared" si="263"/>
        <v>95102.872415985999</v>
      </c>
      <c r="AW1128" s="15">
        <f t="shared" si="264"/>
        <v>2.0851722219529911E-2</v>
      </c>
    </row>
    <row r="1129" spans="1:49" x14ac:dyDescent="0.25">
      <c r="A1129" t="str">
        <f t="shared" si="261"/>
        <v>46266PeruVodafone Group PlcVodafone</v>
      </c>
      <c r="B1129" t="str">
        <f t="shared" si="248"/>
        <v>46266PeruVodafone</v>
      </c>
      <c r="C1129" s="11">
        <v>46266</v>
      </c>
      <c r="D1129" s="12" t="s">
        <v>39</v>
      </c>
      <c r="E1129" s="12" t="s">
        <v>227</v>
      </c>
      <c r="F1129" s="12" t="s">
        <v>197</v>
      </c>
      <c r="G1129" s="12" t="s">
        <v>198</v>
      </c>
      <c r="H1129" s="35" t="s">
        <v>63</v>
      </c>
      <c r="I1129" s="35" t="s">
        <v>64</v>
      </c>
      <c r="J1129" s="12">
        <v>3419.81</v>
      </c>
      <c r="K1129" s="14">
        <v>0.190279</v>
      </c>
      <c r="L1129" s="14">
        <v>0.13374900000000001</v>
      </c>
      <c r="M1129" s="16">
        <v>9472.5</v>
      </c>
      <c r="N1129" s="17">
        <f t="shared" si="249"/>
        <v>1266.9374025</v>
      </c>
      <c r="O1129" s="16">
        <f t="shared" si="250"/>
        <v>1802.4178274999999</v>
      </c>
      <c r="P1129" s="14">
        <v>9.0533654807634187E-2</v>
      </c>
      <c r="Q1129" s="15">
        <v>0.10757899999999999</v>
      </c>
      <c r="R1129" s="13">
        <v>10390.5</v>
      </c>
      <c r="S1129" s="17">
        <f t="shared" si="251"/>
        <v>1117.7995994999999</v>
      </c>
      <c r="T1129" s="16">
        <f t="shared" si="252"/>
        <v>940.68994027872304</v>
      </c>
      <c r="U1129" s="14">
        <v>0.12483915510763563</v>
      </c>
      <c r="V1129" s="15">
        <v>0.1662523580341346</v>
      </c>
      <c r="W1129" s="13">
        <v>5129.9205555555554</v>
      </c>
      <c r="X1129" s="17">
        <f t="shared" si="253"/>
        <v>852.86138888888888</v>
      </c>
      <c r="Y1129" s="16">
        <f t="shared" si="254"/>
        <v>640.41494792484832</v>
      </c>
      <c r="Z1129" s="44">
        <v>0.6875</v>
      </c>
      <c r="AA1129" s="15">
        <v>0.68354583904758859</v>
      </c>
      <c r="AB1129" s="13">
        <v>3419.81</v>
      </c>
      <c r="AC1129" s="16">
        <f t="shared" si="255"/>
        <v>2337.5968958333337</v>
      </c>
      <c r="AD1129" s="16">
        <f t="shared" si="256"/>
        <v>2351.1193749999998</v>
      </c>
      <c r="AE1129" s="14">
        <v>8.3199999999999996E-2</v>
      </c>
      <c r="AF1129" s="14">
        <v>0.12903225806400001</v>
      </c>
      <c r="AG1129" s="22">
        <v>93</v>
      </c>
      <c r="AH1129" s="17">
        <f t="shared" si="257"/>
        <v>11.999999999952001</v>
      </c>
      <c r="AI1129" s="17">
        <f t="shared" si="258"/>
        <v>7.7375999999999996</v>
      </c>
      <c r="AJ1129" s="14">
        <v>1</v>
      </c>
      <c r="AK1129" s="15">
        <v>0</v>
      </c>
      <c r="AL1129" s="21">
        <v>19.407049999999998</v>
      </c>
      <c r="AM1129" s="16">
        <f t="shared" si="259"/>
        <v>0</v>
      </c>
      <c r="AN1129" s="16">
        <f t="shared" si="260"/>
        <v>19.407049999999998</v>
      </c>
      <c r="AQ1129" s="14">
        <v>0.84095086642979899</v>
      </c>
      <c r="AR1129" s="15">
        <v>0.82927859374818347</v>
      </c>
      <c r="AS1129" s="21">
        <v>4277.0591666666669</v>
      </c>
      <c r="AT1129" s="31">
        <v>0.98612014905083645</v>
      </c>
      <c r="AU1129" s="21">
        <f t="shared" si="262"/>
        <v>3546.8736111111111</v>
      </c>
      <c r="AV1129" s="21">
        <f t="shared" si="263"/>
        <v>3596.7966119798475</v>
      </c>
      <c r="AW1129" s="15">
        <f t="shared" si="264"/>
        <v>-1.1672272681615525E-2</v>
      </c>
    </row>
    <row r="1130" spans="1:49" x14ac:dyDescent="0.25">
      <c r="A1130" t="str">
        <f t="shared" si="261"/>
        <v>46266ColombiaVRBOVRBO COL</v>
      </c>
      <c r="B1130" t="str">
        <f t="shared" si="248"/>
        <v>46266ColombiaVRBO COL</v>
      </c>
      <c r="C1130" s="11">
        <v>46266</v>
      </c>
      <c r="D1130" s="12" t="s">
        <v>18</v>
      </c>
      <c r="E1130" s="12" t="s">
        <v>227</v>
      </c>
      <c r="F1130" s="12" t="s">
        <v>199</v>
      </c>
      <c r="G1130" s="12" t="s">
        <v>205</v>
      </c>
      <c r="H1130" s="35" t="s">
        <v>28</v>
      </c>
      <c r="I1130" s="35" t="s">
        <v>29</v>
      </c>
      <c r="J1130" s="12">
        <v>16132.230277750004</v>
      </c>
      <c r="K1130" s="14">
        <v>0.14408560600680825</v>
      </c>
      <c r="L1130" s="14">
        <v>0.122128</v>
      </c>
      <c r="M1130" s="16">
        <v>5413.5833300000004</v>
      </c>
      <c r="N1130" s="17">
        <f t="shared" si="249"/>
        <v>661.15010492624003</v>
      </c>
      <c r="O1130" s="16">
        <f t="shared" si="250"/>
        <v>780.01943477140503</v>
      </c>
      <c r="P1130" s="14">
        <v>5.0886808012889063E-2</v>
      </c>
      <c r="Q1130" s="15">
        <v>4.7114000000000003E-2</v>
      </c>
      <c r="R1130" s="13">
        <v>5613.0833300000004</v>
      </c>
      <c r="S1130" s="17">
        <f t="shared" si="251"/>
        <v>264.45480800962002</v>
      </c>
      <c r="T1130" s="16">
        <f t="shared" si="252"/>
        <v>285.63189377405803</v>
      </c>
      <c r="U1130" s="14">
        <v>0.1656510824274226</v>
      </c>
      <c r="V1130" s="15">
        <v>9.9469291130809184E-2</v>
      </c>
      <c r="W1130" s="13">
        <v>4779.2472222222223</v>
      </c>
      <c r="X1130" s="17">
        <f t="shared" si="253"/>
        <v>475.38833333333332</v>
      </c>
      <c r="Y1130" s="16">
        <f t="shared" si="254"/>
        <v>791.68747554936385</v>
      </c>
      <c r="Z1130" s="44">
        <v>0.73739999999999895</v>
      </c>
      <c r="AA1130" s="15">
        <v>0.71546093308920833</v>
      </c>
      <c r="AB1130" s="13">
        <v>16132.230277750004</v>
      </c>
      <c r="AC1130" s="16">
        <f t="shared" si="255"/>
        <v>11541.980527328997</v>
      </c>
      <c r="AD1130" s="16">
        <f t="shared" si="256"/>
        <v>11895.906606812836</v>
      </c>
      <c r="AE1130" s="14">
        <v>7.3599999999999999E-2</v>
      </c>
      <c r="AF1130" s="14">
        <v>7.4074074074000004E-2</v>
      </c>
      <c r="AG1130" s="22">
        <v>54</v>
      </c>
      <c r="AH1130" s="17">
        <f t="shared" si="257"/>
        <v>3.9999999999960001</v>
      </c>
      <c r="AI1130" s="17">
        <f t="shared" si="258"/>
        <v>3.9744000000000002</v>
      </c>
      <c r="AJ1130" s="14">
        <v>1</v>
      </c>
      <c r="AK1130" s="15">
        <v>0</v>
      </c>
      <c r="AL1130" s="21">
        <v>176.08530336498961</v>
      </c>
      <c r="AM1130" s="16">
        <f t="shared" si="259"/>
        <v>0</v>
      </c>
      <c r="AN1130" s="16">
        <f t="shared" si="260"/>
        <v>176.08530336498961</v>
      </c>
      <c r="AQ1130" s="14">
        <v>0.5794670743391428</v>
      </c>
      <c r="AR1130" s="15">
        <v>0.60636585049127745</v>
      </c>
      <c r="AS1130" s="21">
        <v>4303.8588888888889</v>
      </c>
      <c r="AT1130" s="31">
        <v>1.0464198525564399</v>
      </c>
      <c r="AU1130" s="21">
        <f t="shared" si="262"/>
        <v>2609.7130555555555</v>
      </c>
      <c r="AV1130" s="21">
        <f t="shared" si="263"/>
        <v>2493.9445187129581</v>
      </c>
      <c r="AW1130" s="15">
        <f t="shared" si="264"/>
        <v>2.6898776152134651E-2</v>
      </c>
    </row>
    <row r="1131" spans="1:49" x14ac:dyDescent="0.25">
      <c r="A1131" t="str">
        <f t="shared" si="261"/>
        <v>46266PeruVRBOVRBO Peru</v>
      </c>
      <c r="B1131" t="str">
        <f t="shared" si="248"/>
        <v>46266PeruVRBO Peru</v>
      </c>
      <c r="C1131" s="11">
        <v>46266</v>
      </c>
      <c r="D1131" s="12" t="s">
        <v>39</v>
      </c>
      <c r="E1131" s="12" t="s">
        <v>227</v>
      </c>
      <c r="F1131" s="12" t="s">
        <v>199</v>
      </c>
      <c r="G1131" s="12" t="s">
        <v>206</v>
      </c>
      <c r="H1131" s="35" t="s">
        <v>28</v>
      </c>
      <c r="I1131" s="35" t="s">
        <v>29</v>
      </c>
      <c r="J1131" s="12">
        <v>5441.3729145999996</v>
      </c>
      <c r="K1131" s="14">
        <v>0.110983</v>
      </c>
      <c r="L1131" s="14">
        <v>0.11786199999999999</v>
      </c>
      <c r="M1131" s="16">
        <v>8683.4333299999998</v>
      </c>
      <c r="N1131" s="17">
        <f t="shared" si="249"/>
        <v>1023.44681914046</v>
      </c>
      <c r="O1131" s="16">
        <f t="shared" si="250"/>
        <v>963.71348126339001</v>
      </c>
      <c r="P1131" s="14">
        <v>4.2836177347089402E-2</v>
      </c>
      <c r="Q1131" s="15">
        <v>7.3478000000000002E-2</v>
      </c>
      <c r="R1131" s="13">
        <v>9357.1833299999998</v>
      </c>
      <c r="S1131" s="17">
        <f t="shared" si="251"/>
        <v>687.54711672174005</v>
      </c>
      <c r="T1131" s="16">
        <f t="shared" si="252"/>
        <v>400.82596459310855</v>
      </c>
      <c r="U1131" s="14">
        <v>0.16201289267670083</v>
      </c>
      <c r="V1131" s="15">
        <v>0.15999994379637339</v>
      </c>
      <c r="W1131" s="13">
        <v>7710.0599999999995</v>
      </c>
      <c r="X1131" s="17">
        <f t="shared" si="253"/>
        <v>1233.6091666666666</v>
      </c>
      <c r="Y1131" s="16">
        <f t="shared" si="254"/>
        <v>1249.1291233109239</v>
      </c>
      <c r="Z1131" s="44">
        <v>0.74439999999999895</v>
      </c>
      <c r="AA1131" s="15">
        <v>0.70659136692391844</v>
      </c>
      <c r="AB1131" s="13">
        <v>5441.3729145999996</v>
      </c>
      <c r="AC1131" s="16">
        <f t="shared" si="255"/>
        <v>3844.82712567</v>
      </c>
      <c r="AD1131" s="16">
        <f t="shared" si="256"/>
        <v>4050.5579976282338</v>
      </c>
      <c r="AE1131" s="14">
        <v>0.1134</v>
      </c>
      <c r="AF1131" s="14">
        <v>5.3191489361000002E-2</v>
      </c>
      <c r="AG1131" s="22">
        <v>94</v>
      </c>
      <c r="AH1131" s="17">
        <f t="shared" si="257"/>
        <v>4.9999999999340003</v>
      </c>
      <c r="AI1131" s="17">
        <f t="shared" si="258"/>
        <v>10.659599999999999</v>
      </c>
      <c r="AJ1131" s="14">
        <v>1</v>
      </c>
      <c r="AK1131" s="15">
        <v>0</v>
      </c>
      <c r="AL1131" s="21">
        <v>67.838926737053512</v>
      </c>
      <c r="AM1131" s="16">
        <f t="shared" si="259"/>
        <v>0</v>
      </c>
      <c r="AN1131" s="16">
        <f t="shared" si="260"/>
        <v>67.838926737053512</v>
      </c>
      <c r="AQ1131" s="14">
        <v>0.7466885361735649</v>
      </c>
      <c r="AR1131" s="15">
        <v>0.82004474072583389</v>
      </c>
      <c r="AS1131" s="21">
        <v>6476.4508333333333</v>
      </c>
      <c r="AT1131" s="31">
        <v>1.0982420393490782</v>
      </c>
      <c r="AU1131" s="21">
        <f t="shared" si="262"/>
        <v>5310.9794444444442</v>
      </c>
      <c r="AV1131" s="21">
        <f t="shared" si="263"/>
        <v>4835.8915923417308</v>
      </c>
      <c r="AW1131" s="15">
        <f t="shared" si="264"/>
        <v>7.3356204552268989E-2</v>
      </c>
    </row>
    <row r="1132" spans="1:49" x14ac:dyDescent="0.25">
      <c r="A1132" t="str">
        <f t="shared" si="261"/>
        <v>46266ColombiaZalando SEZalando Customer Care International SE &amp; Co. KG</v>
      </c>
      <c r="B1132" t="str">
        <f t="shared" si="248"/>
        <v>46266ColombiaZalando Customer Care International SE &amp; Co. KG</v>
      </c>
      <c r="C1132" s="11">
        <v>46266</v>
      </c>
      <c r="D1132" s="12" t="s">
        <v>18</v>
      </c>
      <c r="E1132" s="12" t="s">
        <v>227</v>
      </c>
      <c r="F1132" s="12" t="s">
        <v>200</v>
      </c>
      <c r="G1132" s="12" t="s">
        <v>201</v>
      </c>
      <c r="H1132" s="35" t="s">
        <v>63</v>
      </c>
      <c r="I1132" s="35" t="s">
        <v>64</v>
      </c>
      <c r="J1132" s="12">
        <v>3122.2058070589997</v>
      </c>
      <c r="K1132" s="14">
        <v>0.19306799999999999</v>
      </c>
      <c r="L1132" s="14">
        <v>0.14046800000000001</v>
      </c>
      <c r="M1132" s="16">
        <v>8126.5833329999996</v>
      </c>
      <c r="N1132" s="17">
        <f t="shared" si="249"/>
        <v>1141.524907619844</v>
      </c>
      <c r="O1132" s="16">
        <f t="shared" si="250"/>
        <v>1568.9831909356437</v>
      </c>
      <c r="P1132" s="14">
        <v>3.631281868684616E-2</v>
      </c>
      <c r="Q1132" s="15">
        <v>5.3834E-2</v>
      </c>
      <c r="R1132" s="13">
        <v>8897.5833330000005</v>
      </c>
      <c r="S1132" s="17">
        <f t="shared" si="251"/>
        <v>478.992501148722</v>
      </c>
      <c r="T1132" s="16">
        <f t="shared" si="252"/>
        <v>323.09633032233336</v>
      </c>
      <c r="U1132" s="14">
        <v>0.16239214715496922</v>
      </c>
      <c r="V1132" s="15">
        <v>0.12976790957111417</v>
      </c>
      <c r="W1132" s="13">
        <v>6191.8513888888892</v>
      </c>
      <c r="X1132" s="17">
        <f t="shared" si="253"/>
        <v>803.50361111111101</v>
      </c>
      <c r="Y1132" s="16">
        <f t="shared" si="254"/>
        <v>1005.5080419061451</v>
      </c>
      <c r="Z1132" s="44">
        <v>0.65</v>
      </c>
      <c r="AA1132" s="15">
        <v>0.46356975675196971</v>
      </c>
      <c r="AB1132" s="13">
        <v>3122.2058070589997</v>
      </c>
      <c r="AC1132" s="16">
        <f t="shared" si="255"/>
        <v>1447.3601865079277</v>
      </c>
      <c r="AD1132" s="16">
        <f t="shared" si="256"/>
        <v>2029.4337745883499</v>
      </c>
      <c r="AE1132" s="14">
        <v>4.19E-2</v>
      </c>
      <c r="AF1132" s="14">
        <v>3.7974683544E-2</v>
      </c>
      <c r="AG1132" s="22">
        <v>79</v>
      </c>
      <c r="AH1132" s="17">
        <f t="shared" si="257"/>
        <v>2.9999999999760001</v>
      </c>
      <c r="AI1132" s="17">
        <f t="shared" si="258"/>
        <v>3.3100999999999998</v>
      </c>
      <c r="AJ1132" s="14">
        <v>1</v>
      </c>
      <c r="AK1132" s="15">
        <v>0</v>
      </c>
      <c r="AL1132" s="21">
        <v>38.788617580646168</v>
      </c>
      <c r="AM1132" s="16">
        <f t="shared" si="259"/>
        <v>0</v>
      </c>
      <c r="AN1132" s="16">
        <f t="shared" si="260"/>
        <v>38.788617580646168</v>
      </c>
      <c r="AQ1132" s="14">
        <v>0.89438594755496481</v>
      </c>
      <c r="AR1132" s="15">
        <v>1.5741322891597569E-2</v>
      </c>
      <c r="AS1132" s="21">
        <v>5388.347777777778</v>
      </c>
      <c r="AT1132" s="31">
        <v>1.7600145591095816E-2</v>
      </c>
      <c r="AU1132" s="21">
        <f t="shared" si="262"/>
        <v>84.819722222222225</v>
      </c>
      <c r="AV1132" s="21">
        <f t="shared" si="263"/>
        <v>4819.2625329834673</v>
      </c>
      <c r="AW1132" s="15">
        <f t="shared" si="264"/>
        <v>-0.87864462466336724</v>
      </c>
    </row>
    <row r="1133" spans="1:49" x14ac:dyDescent="0.25">
      <c r="A1133" t="str">
        <f t="shared" si="261"/>
        <v>46266PeruZalando SEZalando Customer Care International SE &amp; Co. KG</v>
      </c>
      <c r="B1133" t="str">
        <f t="shared" si="248"/>
        <v>46266PeruZalando Customer Care International SE &amp; Co. KG</v>
      </c>
      <c r="C1133" s="11">
        <v>46266</v>
      </c>
      <c r="D1133" s="12" t="s">
        <v>39</v>
      </c>
      <c r="E1133" s="12" t="s">
        <v>227</v>
      </c>
      <c r="F1133" s="12" t="s">
        <v>200</v>
      </c>
      <c r="G1133" s="12" t="s">
        <v>201</v>
      </c>
      <c r="H1133" s="35" t="s">
        <v>63</v>
      </c>
      <c r="I1133" s="35" t="s">
        <v>64</v>
      </c>
      <c r="J1133" s="12">
        <v>3679.40399996</v>
      </c>
      <c r="K1133" s="14">
        <v>0.25</v>
      </c>
      <c r="L1133" s="14">
        <v>0.198296</v>
      </c>
      <c r="M1133" s="16">
        <v>9698.5011109999996</v>
      </c>
      <c r="N1133" s="17">
        <f t="shared" si="249"/>
        <v>1923.1739763068558</v>
      </c>
      <c r="O1133" s="16">
        <f t="shared" si="250"/>
        <v>2424.6252777499999</v>
      </c>
      <c r="P1133" s="14">
        <v>9.0000000000000024E-2</v>
      </c>
      <c r="Q1133" s="15">
        <v>0.134185</v>
      </c>
      <c r="R1133" s="13">
        <v>10756.5</v>
      </c>
      <c r="S1133" s="17">
        <f t="shared" si="251"/>
        <v>1443.3609524999999</v>
      </c>
      <c r="T1133" s="16">
        <f t="shared" si="252"/>
        <v>968.08500000000026</v>
      </c>
      <c r="U1133" s="14">
        <v>0.18242760722839105</v>
      </c>
      <c r="V1133" s="15">
        <v>0.15728954514596066</v>
      </c>
      <c r="W1133" s="13">
        <v>720.13333333333333</v>
      </c>
      <c r="X1133" s="17">
        <f t="shared" si="253"/>
        <v>113.26944444444447</v>
      </c>
      <c r="Y1133" s="16">
        <f t="shared" si="254"/>
        <v>131.37220088540533</v>
      </c>
      <c r="Z1133" s="44">
        <v>0.65</v>
      </c>
      <c r="AA1133" s="15">
        <v>0.37984748006943192</v>
      </c>
      <c r="AB1133" s="13">
        <v>3679.40399996</v>
      </c>
      <c r="AC1133" s="16">
        <f t="shared" si="255"/>
        <v>1397.6123375421942</v>
      </c>
      <c r="AD1133" s="16">
        <f t="shared" si="256"/>
        <v>2391.6125999740002</v>
      </c>
      <c r="AE1133" s="14">
        <v>6.6900000000000001E-2</v>
      </c>
      <c r="AF1133" s="14">
        <v>0.22302158273299999</v>
      </c>
      <c r="AG1133" s="22">
        <v>139</v>
      </c>
      <c r="AH1133" s="17">
        <f t="shared" si="257"/>
        <v>30.999999999886999</v>
      </c>
      <c r="AI1133" s="17">
        <f t="shared" si="258"/>
        <v>9.299100000000001</v>
      </c>
      <c r="AJ1133" s="14">
        <v>1</v>
      </c>
      <c r="AK1133" s="15">
        <v>0</v>
      </c>
      <c r="AL1133" s="21">
        <v>32.059250650000003</v>
      </c>
      <c r="AM1133" s="16">
        <f t="shared" si="259"/>
        <v>0</v>
      </c>
      <c r="AN1133" s="16">
        <f t="shared" si="260"/>
        <v>32.059250650000003</v>
      </c>
      <c r="AQ1133" s="14">
        <v>0.89466425424320017</v>
      </c>
      <c r="AR1133" s="15">
        <v>0.25677000608776457</v>
      </c>
      <c r="AS1133" s="21">
        <v>606.86388888888882</v>
      </c>
      <c r="AT1133" s="31">
        <v>0.28700152584610333</v>
      </c>
      <c r="AU1133" s="21">
        <f t="shared" si="262"/>
        <v>155.82444444444445</v>
      </c>
      <c r="AV1133" s="21">
        <f t="shared" si="263"/>
        <v>542.93942857990601</v>
      </c>
      <c r="AW1133" s="15">
        <f t="shared" si="264"/>
        <v>-0.63789424815543561</v>
      </c>
    </row>
    <row r="1134" spans="1:49" x14ac:dyDescent="0.25">
      <c r="A1134" t="str">
        <f t="shared" si="261"/>
        <v>46266PeruAcornsAcorns Peru</v>
      </c>
      <c r="B1134" t="str">
        <f t="shared" si="248"/>
        <v>46266PeruAcorns Peru</v>
      </c>
      <c r="C1134" s="11">
        <v>46266</v>
      </c>
      <c r="D1134" s="12" t="s">
        <v>39</v>
      </c>
      <c r="E1134" s="12" t="s">
        <v>227</v>
      </c>
      <c r="F1134" s="12" t="s">
        <v>24</v>
      </c>
      <c r="G1134" s="12" t="s">
        <v>233</v>
      </c>
      <c r="H1134" s="35" t="s">
        <v>25</v>
      </c>
      <c r="I1134" s="35" t="s">
        <v>26</v>
      </c>
      <c r="J1134" s="12">
        <v>3020.3999999999996</v>
      </c>
      <c r="K1134" s="14">
        <v>0.128273</v>
      </c>
      <c r="L1134" s="14">
        <v>0.151811</v>
      </c>
      <c r="M1134" s="16">
        <v>6062.0505489999996</v>
      </c>
      <c r="N1134" s="17">
        <f t="shared" si="249"/>
        <v>920.2859558942389</v>
      </c>
      <c r="O1134" s="16">
        <f t="shared" si="250"/>
        <v>777.59741007187688</v>
      </c>
      <c r="P1134" s="14">
        <v>0.1</v>
      </c>
      <c r="Q1134" s="15">
        <v>7.0301000000000002E-2</v>
      </c>
      <c r="R1134" s="13">
        <v>6507.8011049999996</v>
      </c>
      <c r="S1134" s="17">
        <f t="shared" si="251"/>
        <v>457.50492548260496</v>
      </c>
      <c r="T1134" s="16">
        <f t="shared" si="252"/>
        <v>650.78011049999998</v>
      </c>
      <c r="U1134" s="14">
        <v>0.15</v>
      </c>
      <c r="V1134" s="15">
        <v>0.15030087053960944</v>
      </c>
      <c r="W1134" s="13">
        <v>3490.8425000000002</v>
      </c>
      <c r="X1134" s="17">
        <f t="shared" si="253"/>
        <v>524.67666666666662</v>
      </c>
      <c r="Y1134" s="16">
        <f t="shared" si="254"/>
        <v>523.62637500000005</v>
      </c>
      <c r="Z1134" s="30">
        <v>0.83499999999999996</v>
      </c>
      <c r="AA1134" s="15">
        <v>0.84046483909415981</v>
      </c>
      <c r="AB1134" s="13">
        <v>3020.3999999999996</v>
      </c>
      <c r="AC1134" s="16">
        <f t="shared" si="255"/>
        <v>2538.54</v>
      </c>
      <c r="AD1134" s="16">
        <f t="shared" si="256"/>
        <v>2522.0339999999997</v>
      </c>
      <c r="AE1134" s="14">
        <v>0.1011</v>
      </c>
      <c r="AF1134" s="14">
        <v>0.11428571428500001</v>
      </c>
      <c r="AG1134" s="22">
        <v>70</v>
      </c>
      <c r="AH1134" s="17">
        <f t="shared" si="257"/>
        <v>7.9999999999500009</v>
      </c>
      <c r="AI1134" s="17">
        <f t="shared" si="258"/>
        <v>7.077</v>
      </c>
      <c r="AJ1134" s="14">
        <v>1</v>
      </c>
      <c r="AK1134" s="15">
        <v>0</v>
      </c>
      <c r="AL1134" s="21">
        <v>43.970942999999998</v>
      </c>
      <c r="AM1134" s="16">
        <f t="shared" si="259"/>
        <v>0</v>
      </c>
      <c r="AN1134" s="16">
        <f t="shared" si="260"/>
        <v>43.970942999999998</v>
      </c>
      <c r="AQ1134" s="14">
        <v>0.95</v>
      </c>
      <c r="AR1134" s="15">
        <v>1</v>
      </c>
      <c r="AS1134" s="21">
        <v>2966.1658333333335</v>
      </c>
      <c r="AT1134" s="31">
        <v>1.0526315789473684</v>
      </c>
      <c r="AU1134" s="21">
        <f t="shared" si="262"/>
        <v>2966.1658333333335</v>
      </c>
      <c r="AV1134" s="21">
        <f t="shared" si="263"/>
        <v>2817.8575416666667</v>
      </c>
      <c r="AW1134" s="15">
        <f t="shared" si="264"/>
        <v>5.0000000000000044E-2</v>
      </c>
    </row>
    <row r="1135" spans="1:49" x14ac:dyDescent="0.25">
      <c r="A1135" t="str">
        <f t="shared" si="261"/>
        <v>46266PeruBetMGMBetMGM LLC</v>
      </c>
      <c r="B1135" t="str">
        <f t="shared" si="248"/>
        <v>46266PeruBetMGM LLC</v>
      </c>
      <c r="C1135" s="11">
        <v>46266</v>
      </c>
      <c r="D1135" s="12" t="s">
        <v>39</v>
      </c>
      <c r="E1135" s="12" t="s">
        <v>227</v>
      </c>
      <c r="F1135" s="12" t="s">
        <v>234</v>
      </c>
      <c r="G1135" s="12" t="s">
        <v>244</v>
      </c>
      <c r="H1135" s="35" t="s">
        <v>28</v>
      </c>
      <c r="I1135" s="35" t="s">
        <v>29</v>
      </c>
      <c r="J1135" s="12">
        <v>5888.5199999999995</v>
      </c>
      <c r="K1135" s="14">
        <v>0.14282523929329402</v>
      </c>
      <c r="L1135" s="14">
        <v>0.17397199999999999</v>
      </c>
      <c r="M1135" s="16">
        <v>10569.004444</v>
      </c>
      <c r="N1135" s="17">
        <f t="shared" si="249"/>
        <v>1838.7108411315678</v>
      </c>
      <c r="O1135" s="16">
        <f t="shared" si="250"/>
        <v>1509.520588806188</v>
      </c>
      <c r="P1135" s="14">
        <v>0.13529184258349913</v>
      </c>
      <c r="Q1135" s="15">
        <v>0.10072399999999999</v>
      </c>
      <c r="R1135" s="13">
        <v>11392.001111</v>
      </c>
      <c r="S1135" s="17">
        <f t="shared" si="251"/>
        <v>1147.447919904364</v>
      </c>
      <c r="T1135" s="16">
        <f t="shared" si="252"/>
        <v>1541.2448210204591</v>
      </c>
      <c r="U1135" s="14">
        <v>0.15</v>
      </c>
      <c r="V1135" s="15">
        <v>0.13291019401293419</v>
      </c>
      <c r="W1135" s="13">
        <v>3749.75</v>
      </c>
      <c r="X1135" s="17">
        <f t="shared" si="253"/>
        <v>498.38</v>
      </c>
      <c r="Y1135" s="16">
        <f t="shared" si="254"/>
        <v>562.46249999999998</v>
      </c>
      <c r="Z1135" s="44">
        <v>0.78918750000000004</v>
      </c>
      <c r="AA1135" s="15">
        <v>0.3556275600660268</v>
      </c>
      <c r="AB1135" s="13">
        <v>5888.5199999999995</v>
      </c>
      <c r="AC1135" s="16">
        <f t="shared" si="255"/>
        <v>2094.12</v>
      </c>
      <c r="AD1135" s="16">
        <f t="shared" si="256"/>
        <v>4647.1463775000002</v>
      </c>
      <c r="AE1135" s="14">
        <v>6.0600000000000001E-2</v>
      </c>
      <c r="AF1135" s="14">
        <v>6.8376068375999993E-2</v>
      </c>
      <c r="AG1135" s="22">
        <v>117</v>
      </c>
      <c r="AH1135" s="17">
        <f t="shared" si="257"/>
        <v>7.9999999999919993</v>
      </c>
      <c r="AI1135" s="17">
        <f t="shared" si="258"/>
        <v>7.0902000000000003</v>
      </c>
      <c r="AJ1135" s="14">
        <v>1</v>
      </c>
      <c r="AK1135" s="15">
        <v>0</v>
      </c>
      <c r="AL1135" s="21">
        <v>42.178609000000002</v>
      </c>
      <c r="AM1135" s="16">
        <f t="shared" si="259"/>
        <v>0</v>
      </c>
      <c r="AN1135" s="16">
        <f t="shared" si="260"/>
        <v>42.178609000000002</v>
      </c>
      <c r="AQ1135" s="14">
        <v>0.95</v>
      </c>
      <c r="AR1135" s="15">
        <v>1</v>
      </c>
      <c r="AS1135" s="21">
        <v>3251.37</v>
      </c>
      <c r="AT1135" s="31">
        <v>1.0526315789473684</v>
      </c>
      <c r="AU1135" s="21">
        <f t="shared" si="262"/>
        <v>3251.37</v>
      </c>
      <c r="AV1135" s="21">
        <f t="shared" si="263"/>
        <v>3088.8014999999996</v>
      </c>
      <c r="AW1135" s="15">
        <f t="shared" si="264"/>
        <v>5.0000000000000044E-2</v>
      </c>
    </row>
    <row r="1136" spans="1:49" x14ac:dyDescent="0.25">
      <c r="A1136" t="str">
        <f t="shared" si="261"/>
        <v>46266ColombiaCOMOPSCOMOPS</v>
      </c>
      <c r="B1136" t="str">
        <f t="shared" si="248"/>
        <v>46266ColombiaCOMOPS</v>
      </c>
      <c r="C1136" s="11">
        <v>46266</v>
      </c>
      <c r="D1136" s="12" t="s">
        <v>18</v>
      </c>
      <c r="E1136" s="12" t="s">
        <v>227</v>
      </c>
      <c r="F1136" s="12" t="s">
        <v>235</v>
      </c>
      <c r="G1136" s="12" t="s">
        <v>235</v>
      </c>
      <c r="H1136" s="35" t="s">
        <v>28</v>
      </c>
      <c r="I1136" s="35" t="s">
        <v>29</v>
      </c>
      <c r="J1136" s="12">
        <v>2397.6388000000002</v>
      </c>
      <c r="K1136" s="14">
        <v>0.18374799999999999</v>
      </c>
      <c r="L1136" s="14">
        <v>0.24571000000000001</v>
      </c>
      <c r="M1136" s="16">
        <v>5590.3333329999996</v>
      </c>
      <c r="N1136" s="17">
        <f t="shared" si="249"/>
        <v>1373.6008032514299</v>
      </c>
      <c r="O1136" s="16">
        <f t="shared" si="250"/>
        <v>1027.2125692720838</v>
      </c>
      <c r="P1136" s="14">
        <v>0.08</v>
      </c>
      <c r="Q1136" s="15">
        <v>0.14083100000000001</v>
      </c>
      <c r="R1136" s="13">
        <v>5560.8333329999996</v>
      </c>
      <c r="S1136" s="17">
        <f t="shared" si="251"/>
        <v>783.13771911972299</v>
      </c>
      <c r="T1136" s="16">
        <f t="shared" si="252"/>
        <v>444.86666663999995</v>
      </c>
      <c r="U1136" s="14">
        <v>0.15</v>
      </c>
      <c r="V1136" s="15">
        <v>0.28170392259701837</v>
      </c>
      <c r="W1136" s="13">
        <v>4490.6969444444439</v>
      </c>
      <c r="X1136" s="17">
        <f t="shared" si="253"/>
        <v>1265.0469444444445</v>
      </c>
      <c r="Y1136" s="16">
        <f t="shared" si="254"/>
        <v>673.60454166666659</v>
      </c>
      <c r="Z1136" s="44">
        <v>0.34866768575931401</v>
      </c>
      <c r="AA1136" s="15">
        <v>0.37732634368918844</v>
      </c>
      <c r="AB1136" s="13">
        <v>2397.6388000000002</v>
      </c>
      <c r="AC1136" s="16">
        <f t="shared" si="255"/>
        <v>904.69228189133344</v>
      </c>
      <c r="AD1136" s="16">
        <f t="shared" si="256"/>
        <v>835.97917168273875</v>
      </c>
      <c r="AE1136" s="14">
        <v>2.5600000000000001E-2</v>
      </c>
      <c r="AF1136" s="14">
        <v>0.135593220338</v>
      </c>
      <c r="AG1136" s="22">
        <v>59</v>
      </c>
      <c r="AH1136" s="17">
        <f t="shared" si="257"/>
        <v>7.9999999999420002</v>
      </c>
      <c r="AI1136" s="17">
        <f t="shared" si="258"/>
        <v>1.5104</v>
      </c>
      <c r="AJ1136" s="14">
        <v>1</v>
      </c>
      <c r="AK1136" s="15">
        <v>0</v>
      </c>
      <c r="AL1136" s="21">
        <v>19.597189019035003</v>
      </c>
      <c r="AM1136" s="16">
        <f t="shared" si="259"/>
        <v>0</v>
      </c>
      <c r="AN1136" s="16">
        <f t="shared" si="260"/>
        <v>19.597189019035003</v>
      </c>
      <c r="AQ1136" s="14">
        <v>0.4275982540790696</v>
      </c>
      <c r="AR1136" s="15">
        <v>0.47719339943542821</v>
      </c>
      <c r="AS1136" s="21">
        <v>3225.6499999999996</v>
      </c>
      <c r="AT1136" s="31">
        <v>1.115985378525862</v>
      </c>
      <c r="AU1136" s="21">
        <f t="shared" si="262"/>
        <v>1539.2588888888888</v>
      </c>
      <c r="AV1136" s="21">
        <f t="shared" si="263"/>
        <v>1379.2823082701507</v>
      </c>
      <c r="AW1136" s="15">
        <f t="shared" si="264"/>
        <v>4.9595145356358616E-2</v>
      </c>
    </row>
    <row r="1137" spans="1:49" x14ac:dyDescent="0.25">
      <c r="A1137" t="str">
        <f t="shared" si="261"/>
        <v>46266ColombiaJetSmartJetSmart Colombia</v>
      </c>
      <c r="B1137" t="str">
        <f t="shared" si="248"/>
        <v>46266ColombiaJetSmart Colombia</v>
      </c>
      <c r="C1137" s="11">
        <v>46266</v>
      </c>
      <c r="D1137" s="12" t="s">
        <v>18</v>
      </c>
      <c r="E1137" s="12" t="s">
        <v>227</v>
      </c>
      <c r="F1137" s="12" t="s">
        <v>256</v>
      </c>
      <c r="G1137" s="12" t="s">
        <v>237</v>
      </c>
      <c r="H1137" s="35" t="s">
        <v>36</v>
      </c>
      <c r="I1137" s="35" t="s">
        <v>37</v>
      </c>
      <c r="J1137" s="12">
        <v>5638.855790999999</v>
      </c>
      <c r="K1137" s="14">
        <v>0.15</v>
      </c>
      <c r="L1137" s="14">
        <v>0.13550999999999999</v>
      </c>
      <c r="M1137" s="16">
        <v>10493.799997</v>
      </c>
      <c r="N1137" s="17">
        <f t="shared" si="249"/>
        <v>1422.01483759347</v>
      </c>
      <c r="O1137" s="16">
        <f t="shared" si="250"/>
        <v>1574.0699995499999</v>
      </c>
      <c r="P1137" s="14">
        <v>0.1</v>
      </c>
      <c r="Q1137" s="15">
        <v>4.2784999999999997E-2</v>
      </c>
      <c r="R1137" s="13">
        <v>11101.799997</v>
      </c>
      <c r="S1137" s="17">
        <f t="shared" si="251"/>
        <v>474.99051287164497</v>
      </c>
      <c r="T1137" s="16">
        <f t="shared" si="252"/>
        <v>1110.1799997000001</v>
      </c>
      <c r="U1137" s="14">
        <v>0.15</v>
      </c>
      <c r="V1137" s="15">
        <v>7.2810189462639743E-2</v>
      </c>
      <c r="W1137" s="13">
        <v>9388.9369444444455</v>
      </c>
      <c r="X1137" s="17">
        <f t="shared" si="253"/>
        <v>683.61027777777792</v>
      </c>
      <c r="Y1137" s="16">
        <f t="shared" si="254"/>
        <v>1408.3405416666667</v>
      </c>
      <c r="Z1137" s="44">
        <v>0.78</v>
      </c>
      <c r="AA1137" s="15">
        <v>0.87784308699667679</v>
      </c>
      <c r="AB1137" s="13">
        <v>5638.855790999999</v>
      </c>
      <c r="AC1137" s="16">
        <f t="shared" si="255"/>
        <v>4950.0305747005268</v>
      </c>
      <c r="AD1137" s="16">
        <f t="shared" si="256"/>
        <v>4398.3075169799995</v>
      </c>
      <c r="AE1137" s="14">
        <v>5.8200000000000002E-2</v>
      </c>
      <c r="AF1137" s="14">
        <v>5.1020408162999999E-2</v>
      </c>
      <c r="AG1137" s="22">
        <v>98</v>
      </c>
      <c r="AH1137" s="17">
        <f t="shared" si="257"/>
        <v>4.9999999999739995</v>
      </c>
      <c r="AI1137" s="17">
        <f t="shared" si="258"/>
        <v>5.7035999999999998</v>
      </c>
      <c r="AJ1137" s="14">
        <v>1</v>
      </c>
      <c r="AK1137" s="15">
        <v>0</v>
      </c>
      <c r="AL1137" s="21">
        <v>48.997283333333336</v>
      </c>
      <c r="AM1137" s="16">
        <f t="shared" si="259"/>
        <v>0</v>
      </c>
      <c r="AN1137" s="16">
        <f t="shared" si="260"/>
        <v>48.997283333333336</v>
      </c>
      <c r="AQ1137" s="14">
        <v>0.69940927005647191</v>
      </c>
      <c r="AR1137" s="15">
        <v>0.77775414388687192</v>
      </c>
      <c r="AS1137" s="21">
        <v>8705.3266666666659</v>
      </c>
      <c r="AT1137" s="31">
        <v>1.1120157784355278</v>
      </c>
      <c r="AU1137" s="21">
        <f t="shared" si="262"/>
        <v>6770.6038888888888</v>
      </c>
      <c r="AV1137" s="21">
        <f t="shared" si="263"/>
        <v>6088.5861695364729</v>
      </c>
      <c r="AW1137" s="15">
        <f t="shared" si="264"/>
        <v>7.8344873830400008E-2</v>
      </c>
    </row>
    <row r="1138" spans="1:49" x14ac:dyDescent="0.25">
      <c r="A1138" t="str">
        <f t="shared" si="261"/>
        <v>46266PeruJetSmartJetSmart Per</v>
      </c>
      <c r="B1138" t="str">
        <f t="shared" si="248"/>
        <v>46266PeruJetSmart Per</v>
      </c>
      <c r="C1138" s="11">
        <v>46266</v>
      </c>
      <c r="D1138" s="12" t="s">
        <v>39</v>
      </c>
      <c r="E1138" s="12" t="s">
        <v>227</v>
      </c>
      <c r="F1138" s="12" t="s">
        <v>256</v>
      </c>
      <c r="G1138" s="12" t="s">
        <v>238</v>
      </c>
      <c r="H1138" s="35" t="s">
        <v>36</v>
      </c>
      <c r="I1138" s="35" t="s">
        <v>37</v>
      </c>
      <c r="J1138" s="12">
        <v>10060.4144877</v>
      </c>
      <c r="K1138" s="14">
        <v>0.216</v>
      </c>
      <c r="L1138" s="14">
        <v>0.156997</v>
      </c>
      <c r="M1138" s="16">
        <v>18854.261109999999</v>
      </c>
      <c r="N1138" s="17">
        <f t="shared" si="249"/>
        <v>2960.06243148667</v>
      </c>
      <c r="O1138" s="16">
        <f t="shared" si="250"/>
        <v>4072.5203997599997</v>
      </c>
      <c r="P1138" s="14">
        <v>0.1</v>
      </c>
      <c r="Q1138" s="15">
        <v>7.4578000000000005E-2</v>
      </c>
      <c r="R1138" s="13">
        <v>20207.504443999998</v>
      </c>
      <c r="S1138" s="17">
        <f t="shared" si="251"/>
        <v>1507.035266424632</v>
      </c>
      <c r="T1138" s="16">
        <f t="shared" si="252"/>
        <v>2020.7504443999999</v>
      </c>
      <c r="U1138" s="14">
        <v>0.15</v>
      </c>
      <c r="V1138" s="15">
        <v>7.7031497680893277E-2</v>
      </c>
      <c r="W1138" s="13">
        <v>16525.52</v>
      </c>
      <c r="X1138" s="17">
        <f t="shared" si="253"/>
        <v>1272.9855555555555</v>
      </c>
      <c r="Y1138" s="16">
        <f t="shared" si="254"/>
        <v>2478.828</v>
      </c>
      <c r="Z1138" s="44">
        <v>0.85</v>
      </c>
      <c r="AA1138" s="15">
        <v>0.84217742753340374</v>
      </c>
      <c r="AB1138" s="13">
        <v>10060.4144877</v>
      </c>
      <c r="AC1138" s="16">
        <f t="shared" si="255"/>
        <v>8472.6539931709722</v>
      </c>
      <c r="AD1138" s="16">
        <f t="shared" si="256"/>
        <v>8551.3523145449999</v>
      </c>
      <c r="AE1138" s="14">
        <v>5.9499999999999997E-2</v>
      </c>
      <c r="AF1138" s="14">
        <v>9.3406593405999994E-2</v>
      </c>
      <c r="AG1138" s="22">
        <v>182</v>
      </c>
      <c r="AH1138" s="17">
        <f t="shared" si="257"/>
        <v>16.999999999891998</v>
      </c>
      <c r="AI1138" s="17">
        <f t="shared" si="258"/>
        <v>10.828999999999999</v>
      </c>
      <c r="AJ1138" s="14">
        <v>1</v>
      </c>
      <c r="AK1138" s="15">
        <v>0</v>
      </c>
      <c r="AL1138" s="21">
        <v>64.760933333333341</v>
      </c>
      <c r="AM1138" s="16">
        <f t="shared" si="259"/>
        <v>0</v>
      </c>
      <c r="AN1138" s="16">
        <f t="shared" si="260"/>
        <v>64.760933333333341</v>
      </c>
      <c r="AQ1138" s="14">
        <v>0.92672133408856916</v>
      </c>
      <c r="AR1138" s="15">
        <v>0.98574351686980111</v>
      </c>
      <c r="AS1138" s="21">
        <v>15252.534444444445</v>
      </c>
      <c r="AT1138" s="31">
        <v>1.0636892457421196</v>
      </c>
      <c r="AU1138" s="21">
        <f t="shared" si="262"/>
        <v>15035.086944444445</v>
      </c>
      <c r="AV1138" s="21">
        <f t="shared" si="263"/>
        <v>14134.849068587409</v>
      </c>
      <c r="AW1138" s="15">
        <f t="shared" si="264"/>
        <v>5.9022182781231947E-2</v>
      </c>
    </row>
    <row r="1139" spans="1:49" x14ac:dyDescent="0.25">
      <c r="A1139" t="str">
        <f t="shared" si="261"/>
        <v>46266ColombiaRelayRelay</v>
      </c>
      <c r="B1139" t="str">
        <f t="shared" si="248"/>
        <v>46266ColombiaRelay</v>
      </c>
      <c r="C1139" s="11">
        <v>46266</v>
      </c>
      <c r="D1139" s="12" t="s">
        <v>18</v>
      </c>
      <c r="E1139" s="12" t="s">
        <v>227</v>
      </c>
      <c r="F1139" s="12" t="s">
        <v>242</v>
      </c>
      <c r="G1139" s="12" t="s">
        <v>242</v>
      </c>
      <c r="H1139" s="35" t="s">
        <v>32</v>
      </c>
      <c r="I1139" s="35" t="s">
        <v>33</v>
      </c>
      <c r="J1139" s="12">
        <v>1496.3</v>
      </c>
      <c r="K1139" s="14">
        <v>0.19129564953229425</v>
      </c>
      <c r="L1139" s="14">
        <v>0.157028</v>
      </c>
      <c r="M1139" s="16">
        <v>2858.5</v>
      </c>
      <c r="N1139" s="17">
        <f t="shared" si="249"/>
        <v>448.86453799999998</v>
      </c>
      <c r="O1139" s="16">
        <f t="shared" si="250"/>
        <v>546.81861418806307</v>
      </c>
      <c r="P1139" s="14">
        <v>0.1</v>
      </c>
      <c r="Q1139" s="15">
        <v>7.2751999999999997E-2</v>
      </c>
      <c r="R1139" s="13">
        <v>2899.25</v>
      </c>
      <c r="S1139" s="17">
        <f t="shared" si="251"/>
        <v>210.92623599999999</v>
      </c>
      <c r="T1139" s="16">
        <f t="shared" si="252"/>
        <v>289.92500000000001</v>
      </c>
      <c r="U1139" s="14">
        <v>0.15</v>
      </c>
      <c r="V1139" s="15">
        <v>0.13845875683592335</v>
      </c>
      <c r="W1139" s="13">
        <v>1975.7247222222222</v>
      </c>
      <c r="X1139" s="17">
        <f t="shared" si="253"/>
        <v>273.55638888888888</v>
      </c>
      <c r="Y1139" s="16">
        <f t="shared" si="254"/>
        <v>296.35870833333331</v>
      </c>
      <c r="Z1139" s="44">
        <v>0.9405</v>
      </c>
      <c r="AA1139" s="15">
        <v>0.94479716634364774</v>
      </c>
      <c r="AB1139" s="13">
        <v>1496.3</v>
      </c>
      <c r="AC1139" s="16">
        <f t="shared" si="255"/>
        <v>1413.7</v>
      </c>
      <c r="AD1139" s="16">
        <f t="shared" si="256"/>
        <v>1407.2701500000001</v>
      </c>
      <c r="AE1139" s="14">
        <v>9.5200000000000007E-2</v>
      </c>
      <c r="AF1139" s="14">
        <v>3.7037037037000002E-2</v>
      </c>
      <c r="AG1139" s="22">
        <v>27</v>
      </c>
      <c r="AH1139" s="17">
        <f t="shared" si="257"/>
        <v>0.99999999999900002</v>
      </c>
      <c r="AI1139" s="17">
        <f t="shared" si="258"/>
        <v>2.5704000000000002</v>
      </c>
      <c r="AJ1139" s="14">
        <v>1</v>
      </c>
      <c r="AK1139" s="15">
        <v>0</v>
      </c>
      <c r="AL1139" s="21">
        <v>21.9387075</v>
      </c>
      <c r="AM1139" s="16">
        <f t="shared" si="259"/>
        <v>0</v>
      </c>
      <c r="AN1139" s="16">
        <f t="shared" si="260"/>
        <v>21.9387075</v>
      </c>
      <c r="AQ1139" s="14">
        <v>0.65436289173331952</v>
      </c>
      <c r="AR1139" s="15">
        <v>0.74906369424880626</v>
      </c>
      <c r="AS1139" s="21">
        <v>1702.1683333333333</v>
      </c>
      <c r="AT1139" s="31">
        <v>1.1447221468574371</v>
      </c>
      <c r="AU1139" s="21">
        <f t="shared" si="262"/>
        <v>1275.0325</v>
      </c>
      <c r="AV1139" s="21">
        <f t="shared" si="263"/>
        <v>1113.8357928168848</v>
      </c>
      <c r="AW1139" s="15">
        <f t="shared" si="264"/>
        <v>9.4700802515486737E-2</v>
      </c>
    </row>
    <row r="1140" spans="1:49" x14ac:dyDescent="0.25">
      <c r="A1140" t="str">
        <f t="shared" si="261"/>
        <v>46266PeruBelcorpBelcorp</v>
      </c>
      <c r="B1140" t="str">
        <f t="shared" si="248"/>
        <v>46266PeruBelcorp</v>
      </c>
      <c r="C1140" s="11">
        <v>46266</v>
      </c>
      <c r="D1140" s="12" t="s">
        <v>39</v>
      </c>
      <c r="E1140" s="12" t="s">
        <v>227</v>
      </c>
      <c r="F1140" s="12" t="s">
        <v>243</v>
      </c>
      <c r="G1140" s="12" t="s">
        <v>243</v>
      </c>
      <c r="H1140" s="35" t="s">
        <v>36</v>
      </c>
      <c r="I1140" s="35" t="s">
        <v>37</v>
      </c>
      <c r="J1140" s="12">
        <v>7251.7</v>
      </c>
      <c r="K1140" s="14">
        <v>0.216</v>
      </c>
      <c r="L1140" s="14">
        <v>0.352968</v>
      </c>
      <c r="M1140" s="16">
        <v>25065.517776000001</v>
      </c>
      <c r="N1140" s="17">
        <f t="shared" si="249"/>
        <v>8847.3256783591678</v>
      </c>
      <c r="O1140" s="16">
        <f t="shared" si="250"/>
        <v>5414.151839616</v>
      </c>
      <c r="P1140" s="14">
        <v>0.1</v>
      </c>
      <c r="Q1140" s="15">
        <v>0.23839099999999999</v>
      </c>
      <c r="R1140" s="13">
        <v>27401.509999000002</v>
      </c>
      <c r="S1140" s="17">
        <f t="shared" si="251"/>
        <v>6532.2733701716088</v>
      </c>
      <c r="T1140" s="16">
        <f t="shared" si="252"/>
        <v>2740.1509999000004</v>
      </c>
      <c r="U1140" s="14">
        <v>0.15</v>
      </c>
      <c r="V1140" s="15">
        <v>0.1650024972514508</v>
      </c>
      <c r="W1140" s="13">
        <v>24022.521944444445</v>
      </c>
      <c r="X1140" s="17">
        <f t="shared" si="253"/>
        <v>3963.7761111111113</v>
      </c>
      <c r="Y1140" s="16">
        <f t="shared" si="254"/>
        <v>3603.3782916666664</v>
      </c>
      <c r="Z1140" s="44">
        <v>0.51939999999999997</v>
      </c>
      <c r="AA1140" s="15">
        <v>0.52244734797817527</v>
      </c>
      <c r="AB1140" s="13">
        <v>7251.7</v>
      </c>
      <c r="AC1140" s="16">
        <f t="shared" si="255"/>
        <v>3788.6314333333335</v>
      </c>
      <c r="AD1140" s="16">
        <f t="shared" si="256"/>
        <v>3766.5329799999995</v>
      </c>
      <c r="AE1140" s="14">
        <v>5.9499999999999997E-2</v>
      </c>
      <c r="AF1140" s="14">
        <v>0.15283842794700001</v>
      </c>
      <c r="AG1140" s="22">
        <v>229</v>
      </c>
      <c r="AH1140" s="17">
        <f t="shared" si="257"/>
        <v>34.999999999863</v>
      </c>
      <c r="AI1140" s="17">
        <f t="shared" si="258"/>
        <v>13.625499999999999</v>
      </c>
      <c r="AJ1140" s="14">
        <v>1</v>
      </c>
      <c r="AK1140" s="15">
        <v>0</v>
      </c>
      <c r="AL1140" s="21">
        <v>75.625460782062319</v>
      </c>
      <c r="AM1140" s="16">
        <f t="shared" si="259"/>
        <v>0</v>
      </c>
      <c r="AN1140" s="16">
        <f t="shared" si="260"/>
        <v>75.625460782062319</v>
      </c>
      <c r="AQ1140" s="14">
        <v>0.52414784246867308</v>
      </c>
      <c r="AR1140" s="15">
        <v>0.63113989415949556</v>
      </c>
      <c r="AS1140" s="21">
        <v>20058.745833333334</v>
      </c>
      <c r="AT1140" s="31">
        <v>1.2041257122931248</v>
      </c>
      <c r="AU1140" s="21">
        <f t="shared" si="262"/>
        <v>12659.874722222223</v>
      </c>
      <c r="AV1140" s="21">
        <f t="shared" si="263"/>
        <v>10513.748351169153</v>
      </c>
      <c r="AW1140" s="15">
        <f t="shared" si="264"/>
        <v>0.10699205169082249</v>
      </c>
    </row>
    <row r="1141" spans="1:49" x14ac:dyDescent="0.25">
      <c r="A1141" t="str">
        <f t="shared" si="261"/>
        <v>46266PeruBanco BCIBanco BCI</v>
      </c>
      <c r="B1141" t="str">
        <f t="shared" si="248"/>
        <v>46266PeruBanco BCI</v>
      </c>
      <c r="C1141" s="11">
        <v>46266</v>
      </c>
      <c r="D1141" s="12" t="s">
        <v>39</v>
      </c>
      <c r="E1141" s="12" t="s">
        <v>227</v>
      </c>
      <c r="F1141" s="12" t="s">
        <v>246</v>
      </c>
      <c r="G1141" s="12" t="s">
        <v>246</v>
      </c>
      <c r="H1141" s="35" t="s">
        <v>36</v>
      </c>
      <c r="I1141" s="35" t="s">
        <v>37</v>
      </c>
      <c r="J1141" s="12">
        <v>96</v>
      </c>
      <c r="K1141" s="14">
        <v>0.216</v>
      </c>
      <c r="L1141" s="14">
        <v>0.87941499999999995</v>
      </c>
      <c r="M1141" s="16">
        <v>14971.759999</v>
      </c>
      <c r="N1141" s="17">
        <f t="shared" si="249"/>
        <v>13166.390319520584</v>
      </c>
      <c r="O1141" s="16">
        <f t="shared" si="250"/>
        <v>3233.9001597840002</v>
      </c>
      <c r="P1141" s="14">
        <v>0.1</v>
      </c>
      <c r="Q1141" s="15">
        <v>0.32586399999999999</v>
      </c>
      <c r="R1141" s="13">
        <v>16479.755555</v>
      </c>
      <c r="S1141" s="17">
        <f t="shared" si="251"/>
        <v>5370.1590641745197</v>
      </c>
      <c r="T1141" s="16">
        <f t="shared" si="252"/>
        <v>1647.9755555000002</v>
      </c>
      <c r="U1141" s="14">
        <v>0.15</v>
      </c>
      <c r="V1141" s="15">
        <v>0.16246441201157394</v>
      </c>
      <c r="W1141" s="13">
        <v>12631.446666666667</v>
      </c>
      <c r="X1141" s="17">
        <f t="shared" si="253"/>
        <v>2052.1605555555557</v>
      </c>
      <c r="Y1141" s="16">
        <f t="shared" si="254"/>
        <v>1894.7169999999999</v>
      </c>
      <c r="Z1141" s="30">
        <v>0.85</v>
      </c>
      <c r="AA1141" s="15">
        <v>0.85364583333333321</v>
      </c>
      <c r="AB1141" s="13">
        <v>96</v>
      </c>
      <c r="AC1141" s="16">
        <f t="shared" si="255"/>
        <v>81.949999999999989</v>
      </c>
      <c r="AD1141" s="16">
        <f t="shared" si="256"/>
        <v>81.599999999999994</v>
      </c>
      <c r="AE1141" s="14">
        <v>5.9499999999999997E-2</v>
      </c>
      <c r="AF1141" s="14">
        <v>0.14285714285699999</v>
      </c>
      <c r="AG1141" s="22">
        <v>140</v>
      </c>
      <c r="AH1141" s="17">
        <f t="shared" si="257"/>
        <v>19.999999999979998</v>
      </c>
      <c r="AI1141" s="17">
        <f t="shared" si="258"/>
        <v>8.33</v>
      </c>
      <c r="AJ1141" s="14">
        <v>1</v>
      </c>
      <c r="AK1141" s="15">
        <v>4.4719915719844785</v>
      </c>
      <c r="AL1141" s="21">
        <v>11.687533962813593</v>
      </c>
      <c r="AM1141" s="16">
        <f t="shared" si="259"/>
        <v>52.266553378984739</v>
      </c>
      <c r="AN1141" s="16">
        <f t="shared" si="260"/>
        <v>11.687533962813593</v>
      </c>
      <c r="AQ1141" s="14">
        <v>0.5243824702772879</v>
      </c>
      <c r="AR1141" s="15">
        <v>0.7013158575339703</v>
      </c>
      <c r="AS1141" s="21">
        <v>10579.286111111111</v>
      </c>
      <c r="AT1141" s="31">
        <v>1.3374128566180365</v>
      </c>
      <c r="AU1141" s="21">
        <f t="shared" si="262"/>
        <v>7419.4211111111099</v>
      </c>
      <c r="AV1141" s="21">
        <f t="shared" si="263"/>
        <v>5547.5921847146465</v>
      </c>
      <c r="AW1141" s="15">
        <f t="shared" si="264"/>
        <v>0.1769333872566824</v>
      </c>
    </row>
    <row r="1142" spans="1:49" x14ac:dyDescent="0.25">
      <c r="A1142" t="str">
        <f t="shared" si="261"/>
        <v>46266ColombiaExpediaExpedia</v>
      </c>
      <c r="B1142" t="str">
        <f t="shared" si="248"/>
        <v>46266ColombiaExpedia</v>
      </c>
      <c r="C1142" s="11">
        <v>46266</v>
      </c>
      <c r="D1142" s="12" t="s">
        <v>18</v>
      </c>
      <c r="E1142" s="12" t="s">
        <v>228</v>
      </c>
      <c r="F1142" s="12" t="s">
        <v>259</v>
      </c>
      <c r="G1142" s="12" t="s">
        <v>259</v>
      </c>
      <c r="H1142" s="35"/>
      <c r="I1142" s="35"/>
      <c r="J1142" s="12">
        <v>0</v>
      </c>
      <c r="K1142" s="14">
        <v>0.1405750429336195</v>
      </c>
      <c r="L1142" s="14">
        <v>0.171796</v>
      </c>
      <c r="M1142" s="16">
        <v>23371.049993000001</v>
      </c>
      <c r="N1142" s="17">
        <f t="shared" si="249"/>
        <v>4015.0529045974281</v>
      </c>
      <c r="O1142" s="16">
        <f t="shared" si="250"/>
        <v>3285.3863561697426</v>
      </c>
      <c r="P1142" s="14">
        <v>3.7072550680267519E-2</v>
      </c>
      <c r="Q1142" s="15">
        <v>7.4981999999999993E-2</v>
      </c>
      <c r="R1142" s="13">
        <v>24470.049993000001</v>
      </c>
      <c r="S1142" s="17">
        <f t="shared" si="251"/>
        <v>1834.8132885751259</v>
      </c>
      <c r="T1142" s="16">
        <f t="shared" si="252"/>
        <v>907.16716851417232</v>
      </c>
      <c r="U1142" s="14">
        <v>0.15</v>
      </c>
      <c r="V1142" s="15">
        <v>0.19937509927397637</v>
      </c>
      <c r="W1142" s="13">
        <v>21435.138055555555</v>
      </c>
      <c r="X1142" s="17">
        <f t="shared" si="253"/>
        <v>4273.6327777777778</v>
      </c>
      <c r="Y1142" s="16">
        <f t="shared" si="254"/>
        <v>3215.270708333333</v>
      </c>
      <c r="Z1142" s="44">
        <v>0</v>
      </c>
      <c r="AA1142" s="15">
        <v>0</v>
      </c>
      <c r="AB1142" s="13">
        <v>0</v>
      </c>
      <c r="AC1142" s="16">
        <f t="shared" si="255"/>
        <v>0</v>
      </c>
      <c r="AD1142" s="16">
        <f t="shared" si="256"/>
        <v>0</v>
      </c>
      <c r="AE1142" s="14">
        <v>5.9799999999999999E-2</v>
      </c>
      <c r="AF1142" s="14">
        <v>1.6597510372999998E-2</v>
      </c>
      <c r="AG1142" s="22">
        <v>241</v>
      </c>
      <c r="AH1142" s="17">
        <f t="shared" si="257"/>
        <v>3.9999999998929994</v>
      </c>
      <c r="AI1142" s="17">
        <f t="shared" si="258"/>
        <v>14.411799999999999</v>
      </c>
      <c r="AJ1142" s="14">
        <v>1</v>
      </c>
      <c r="AK1142" s="15">
        <v>0</v>
      </c>
      <c r="AL1142" s="21">
        <v>0</v>
      </c>
      <c r="AM1142" s="16">
        <f t="shared" si="259"/>
        <v>0</v>
      </c>
      <c r="AN1142" s="16">
        <f t="shared" si="260"/>
        <v>0</v>
      </c>
      <c r="AQ1142" s="14">
        <v>0.5870565567488697</v>
      </c>
      <c r="AR1142" s="15">
        <v>0.63848606326118862</v>
      </c>
      <c r="AS1142" s="21">
        <v>17161.505277777778</v>
      </c>
      <c r="AT1142" s="31">
        <v>1.0876057100820686</v>
      </c>
      <c r="AU1142" s="21">
        <f t="shared" si="262"/>
        <v>10957.381944444445</v>
      </c>
      <c r="AV1142" s="21">
        <f t="shared" si="263"/>
        <v>10074.774196999777</v>
      </c>
      <c r="AW1142" s="15">
        <f t="shared" si="264"/>
        <v>5.1429506512318923E-2</v>
      </c>
    </row>
    <row r="1143" spans="1:49" x14ac:dyDescent="0.25">
      <c r="A1143" t="str">
        <f t="shared" si="261"/>
        <v>46266PeruFacebookFacebook</v>
      </c>
      <c r="B1143" t="str">
        <f t="shared" si="248"/>
        <v>46266PeruFacebook</v>
      </c>
      <c r="C1143" s="11">
        <v>46266</v>
      </c>
      <c r="D1143" s="12" t="s">
        <v>39</v>
      </c>
      <c r="E1143" s="12" t="s">
        <v>227</v>
      </c>
      <c r="F1143" s="12" t="s">
        <v>140</v>
      </c>
      <c r="G1143" s="12" t="s">
        <v>140</v>
      </c>
      <c r="H1143" s="35"/>
      <c r="I1143" s="35"/>
      <c r="J1143" s="12">
        <v>1344.28</v>
      </c>
      <c r="K1143" s="14">
        <v>0.216</v>
      </c>
      <c r="L1143" s="14">
        <v>0.236485</v>
      </c>
      <c r="M1143" s="16">
        <v>2683.3499969999998</v>
      </c>
      <c r="N1143" s="17">
        <f t="shared" si="249"/>
        <v>634.57202404054499</v>
      </c>
      <c r="O1143" s="16">
        <f t="shared" si="250"/>
        <v>579.60359935199995</v>
      </c>
      <c r="P1143" s="14">
        <v>3.6000000000000004E-2</v>
      </c>
      <c r="Q1143" s="15">
        <v>6.8423999999999999E-2</v>
      </c>
      <c r="R1143" s="13">
        <v>2721.5499970000001</v>
      </c>
      <c r="S1143" s="17">
        <f t="shared" si="251"/>
        <v>186.219336994728</v>
      </c>
      <c r="T1143" s="16">
        <f t="shared" si="252"/>
        <v>97.975799892000012</v>
      </c>
      <c r="U1143" s="14">
        <v>0.15</v>
      </c>
      <c r="V1143" s="15">
        <v>0.18917822475446519</v>
      </c>
      <c r="W1143" s="13">
        <v>1824.0794444444446</v>
      </c>
      <c r="X1143" s="17">
        <f t="shared" si="253"/>
        <v>345.07611111111112</v>
      </c>
      <c r="Y1143" s="16">
        <f t="shared" si="254"/>
        <v>273.61191666666667</v>
      </c>
      <c r="Z1143" s="44">
        <v>0</v>
      </c>
      <c r="AA1143" s="15">
        <v>0.74622846430803103</v>
      </c>
      <c r="AB1143" s="13">
        <v>1344.28</v>
      </c>
      <c r="AC1143" s="16">
        <f t="shared" si="255"/>
        <v>1003.1399999999999</v>
      </c>
      <c r="AD1143" s="16">
        <f t="shared" si="256"/>
        <v>0</v>
      </c>
      <c r="AE1143" s="14">
        <v>0</v>
      </c>
      <c r="AF1143" s="14">
        <v>0.1</v>
      </c>
      <c r="AG1143" s="22">
        <v>50</v>
      </c>
      <c r="AH1143" s="17">
        <f t="shared" si="257"/>
        <v>5</v>
      </c>
      <c r="AI1143" s="17">
        <f t="shared" si="258"/>
        <v>0</v>
      </c>
      <c r="AJ1143" s="14">
        <v>1</v>
      </c>
      <c r="AK1143" s="15">
        <v>0</v>
      </c>
      <c r="AL1143" s="21">
        <v>15.119200000000001</v>
      </c>
      <c r="AM1143" s="16">
        <f t="shared" si="259"/>
        <v>0</v>
      </c>
      <c r="AN1143" s="16">
        <f t="shared" si="260"/>
        <v>15.119200000000001</v>
      </c>
      <c r="AQ1143" s="14">
        <v>0.95</v>
      </c>
      <c r="AR1143" s="15">
        <v>1</v>
      </c>
      <c r="AS1143" s="21">
        <v>1479.0033333333333</v>
      </c>
      <c r="AT1143" s="31">
        <v>1.0526315789473684</v>
      </c>
      <c r="AU1143" s="21">
        <f t="shared" si="262"/>
        <v>1479.0033333333333</v>
      </c>
      <c r="AV1143" s="21">
        <f t="shared" si="263"/>
        <v>1405.0531666666666</v>
      </c>
      <c r="AW1143" s="15">
        <f t="shared" si="264"/>
        <v>5.0000000000000044E-2</v>
      </c>
    </row>
    <row r="1144" spans="1:49" x14ac:dyDescent="0.25">
      <c r="A1144" t="str">
        <f t="shared" si="261"/>
        <v>46266ColombiaJazztelJazztel</v>
      </c>
      <c r="B1144" t="str">
        <f t="shared" si="248"/>
        <v>46266ColombiaJazztel</v>
      </c>
      <c r="C1144" s="11">
        <v>46266</v>
      </c>
      <c r="D1144" s="12" t="s">
        <v>18</v>
      </c>
      <c r="E1144" s="12" t="s">
        <v>227</v>
      </c>
      <c r="F1144" s="12" t="s">
        <v>260</v>
      </c>
      <c r="G1144" s="12" t="s">
        <v>260</v>
      </c>
      <c r="H1144" s="35"/>
      <c r="I1144" s="35"/>
      <c r="J1144" s="12">
        <v>0</v>
      </c>
      <c r="K1144" s="14">
        <v>0.17637401630555324</v>
      </c>
      <c r="L1144" s="14">
        <v>0.16490299999999999</v>
      </c>
      <c r="M1144" s="16">
        <v>65158.799891000002</v>
      </c>
      <c r="N1144" s="17">
        <f t="shared" si="249"/>
        <v>10744.881578425573</v>
      </c>
      <c r="O1144" s="16">
        <f t="shared" si="250"/>
        <v>11492.319234425515</v>
      </c>
      <c r="P1144" s="14">
        <v>4.1768057285654123E-2</v>
      </c>
      <c r="Q1144" s="15">
        <v>7.4498999999999996E-2</v>
      </c>
      <c r="R1144" s="13">
        <v>68329.299891000002</v>
      </c>
      <c r="S1144" s="17">
        <f t="shared" si="251"/>
        <v>5090.4645125796087</v>
      </c>
      <c r="T1144" s="16">
        <f t="shared" si="252"/>
        <v>2853.9821121359282</v>
      </c>
      <c r="U1144" s="14">
        <v>0.15</v>
      </c>
      <c r="V1144" s="15">
        <v>0.19283978566492685</v>
      </c>
      <c r="W1144" s="13">
        <v>59575.047777777778</v>
      </c>
      <c r="X1144" s="17">
        <f t="shared" si="253"/>
        <v>11488.439444444442</v>
      </c>
      <c r="Y1144" s="16">
        <f t="shared" si="254"/>
        <v>8936.2571666666663</v>
      </c>
      <c r="Z1144" s="44">
        <v>0</v>
      </c>
      <c r="AA1144" s="15">
        <v>0</v>
      </c>
      <c r="AB1144" s="13">
        <v>0</v>
      </c>
      <c r="AC1144" s="16">
        <f t="shared" si="255"/>
        <v>0</v>
      </c>
      <c r="AD1144" s="16">
        <f t="shared" si="256"/>
        <v>0</v>
      </c>
      <c r="AE1144" s="14">
        <v>7.2900000000000006E-2</v>
      </c>
      <c r="AF1144" s="14">
        <v>5.4913294797000002E-2</v>
      </c>
      <c r="AG1144" s="22">
        <v>692</v>
      </c>
      <c r="AH1144" s="17">
        <f t="shared" si="257"/>
        <v>37.999999999524</v>
      </c>
      <c r="AI1144" s="17">
        <f t="shared" si="258"/>
        <v>50.446800000000003</v>
      </c>
      <c r="AJ1144" s="14">
        <v>1</v>
      </c>
      <c r="AK1144" s="15">
        <v>0</v>
      </c>
      <c r="AL1144" s="21">
        <v>0</v>
      </c>
      <c r="AM1144" s="16">
        <f t="shared" si="259"/>
        <v>0</v>
      </c>
      <c r="AN1144" s="16">
        <f t="shared" si="260"/>
        <v>0</v>
      </c>
      <c r="AQ1144" s="14">
        <v>0.90306774347796093</v>
      </c>
      <c r="AR1144" s="15">
        <v>0.93438389724928606</v>
      </c>
      <c r="AS1144" s="21">
        <v>48086.608333333337</v>
      </c>
      <c r="AT1144" s="31">
        <v>1.0346775244686717</v>
      </c>
      <c r="AU1144" s="21">
        <f t="shared" si="262"/>
        <v>44931.352500000001</v>
      </c>
      <c r="AV1144" s="21">
        <f t="shared" si="263"/>
        <v>43425.464879091851</v>
      </c>
      <c r="AW1144" s="15">
        <f t="shared" si="264"/>
        <v>3.1316153771325128E-2</v>
      </c>
    </row>
    <row r="1145" spans="1:49" x14ac:dyDescent="0.25">
      <c r="A1145" t="str">
        <f t="shared" si="261"/>
        <v>46266ColombiaLenovoLenovo</v>
      </c>
      <c r="B1145" t="str">
        <f t="shared" si="248"/>
        <v>46266ColombiaLenovo</v>
      </c>
      <c r="C1145" s="11">
        <v>46266</v>
      </c>
      <c r="D1145" s="12" t="s">
        <v>18</v>
      </c>
      <c r="E1145" s="12" t="s">
        <v>227</v>
      </c>
      <c r="F1145" s="12" t="s">
        <v>251</v>
      </c>
      <c r="G1145" s="12" t="s">
        <v>251</v>
      </c>
      <c r="H1145" s="35" t="s">
        <v>36</v>
      </c>
      <c r="I1145" s="35" t="s">
        <v>37</v>
      </c>
      <c r="J1145" s="12">
        <v>141.40943799999999</v>
      </c>
      <c r="K1145" s="14">
        <v>5.7482999999999999E-2</v>
      </c>
      <c r="L1145" s="14">
        <v>0.180867</v>
      </c>
      <c r="M1145" s="16">
        <v>269</v>
      </c>
      <c r="N1145" s="17">
        <f t="shared" si="249"/>
        <v>48.653222999999997</v>
      </c>
      <c r="O1145" s="16">
        <f t="shared" si="250"/>
        <v>15.462927000000001</v>
      </c>
      <c r="P1145" s="14">
        <v>0.1</v>
      </c>
      <c r="Q1145" s="15">
        <v>0.13415299999999999</v>
      </c>
      <c r="R1145" s="13">
        <v>267</v>
      </c>
      <c r="S1145" s="17">
        <f t="shared" si="251"/>
        <v>35.818850999999995</v>
      </c>
      <c r="T1145" s="16">
        <f t="shared" si="252"/>
        <v>26.700000000000003</v>
      </c>
      <c r="U1145" s="14">
        <v>0.15</v>
      </c>
      <c r="V1145" s="15">
        <v>4.3172253664199682E-2</v>
      </c>
      <c r="W1145" s="13">
        <v>229.7</v>
      </c>
      <c r="X1145" s="17">
        <f t="shared" si="253"/>
        <v>9.9166666666666661</v>
      </c>
      <c r="Y1145" s="16">
        <f t="shared" si="254"/>
        <v>34.454999999999998</v>
      </c>
      <c r="Z1145" s="44">
        <v>0.99</v>
      </c>
      <c r="AA1145" s="15">
        <v>1.0000000000070719</v>
      </c>
      <c r="AB1145" s="13">
        <v>141.40943799999999</v>
      </c>
      <c r="AC1145" s="16">
        <f t="shared" si="255"/>
        <v>141.40943800100004</v>
      </c>
      <c r="AD1145" s="16">
        <f t="shared" si="256"/>
        <v>139.99534362</v>
      </c>
      <c r="AE1145" s="14">
        <v>0.03</v>
      </c>
      <c r="AF1145" s="14">
        <v>0.5</v>
      </c>
      <c r="AG1145" s="22">
        <v>2</v>
      </c>
      <c r="AH1145" s="17">
        <f t="shared" si="257"/>
        <v>1</v>
      </c>
      <c r="AI1145" s="17">
        <f t="shared" si="258"/>
        <v>0.06</v>
      </c>
      <c r="AJ1145" s="14">
        <v>1</v>
      </c>
      <c r="AK1145" s="15">
        <v>0</v>
      </c>
      <c r="AL1145" s="21">
        <v>0.9699165833333333</v>
      </c>
      <c r="AM1145" s="16">
        <f t="shared" si="259"/>
        <v>0</v>
      </c>
      <c r="AN1145" s="16">
        <f t="shared" si="260"/>
        <v>0.9699165833333333</v>
      </c>
      <c r="AQ1145" s="14">
        <v>0.7</v>
      </c>
      <c r="AR1145" s="15">
        <v>0</v>
      </c>
      <c r="AS1145" s="21">
        <v>219.78333333333333</v>
      </c>
      <c r="AT1145" s="31">
        <v>0</v>
      </c>
      <c r="AU1145" s="21">
        <f t="shared" si="262"/>
        <v>0</v>
      </c>
      <c r="AV1145" s="21">
        <f t="shared" si="263"/>
        <v>0</v>
      </c>
      <c r="AW1145" s="15">
        <f t="shared" si="264"/>
        <v>-0.7</v>
      </c>
    </row>
    <row r="1146" spans="1:49" x14ac:dyDescent="0.25">
      <c r="A1146" t="str">
        <f t="shared" si="261"/>
        <v>46266ColombiaSegurcaixaSegurcaixa</v>
      </c>
      <c r="B1146" t="str">
        <f t="shared" si="248"/>
        <v>46266ColombiaSegurcaixa</v>
      </c>
      <c r="C1146" s="11">
        <v>46266</v>
      </c>
      <c r="D1146" s="12" t="s">
        <v>18</v>
      </c>
      <c r="E1146" s="12" t="s">
        <v>227</v>
      </c>
      <c r="F1146" s="12" t="s">
        <v>252</v>
      </c>
      <c r="G1146" s="12" t="s">
        <v>252</v>
      </c>
      <c r="H1146" s="35" t="s">
        <v>63</v>
      </c>
      <c r="I1146" s="35" t="s">
        <v>64</v>
      </c>
      <c r="J1146" s="12">
        <v>0</v>
      </c>
      <c r="K1146" s="14">
        <v>0.19129564953229425</v>
      </c>
      <c r="L1146" s="14">
        <v>0.1394</v>
      </c>
      <c r="M1146" s="16">
        <v>419.5</v>
      </c>
      <c r="N1146" s="17">
        <f t="shared" si="249"/>
        <v>58.478299999999997</v>
      </c>
      <c r="O1146" s="16">
        <f t="shared" si="250"/>
        <v>80.248524978797434</v>
      </c>
      <c r="P1146" s="14">
        <v>0.1</v>
      </c>
      <c r="Q1146" s="15">
        <v>3.7620000000000001E-2</v>
      </c>
      <c r="R1146" s="13">
        <v>452.5</v>
      </c>
      <c r="S1146" s="17">
        <f t="shared" si="251"/>
        <v>17.023050000000001</v>
      </c>
      <c r="T1146" s="16">
        <f t="shared" si="252"/>
        <v>45.25</v>
      </c>
      <c r="U1146" s="14">
        <v>0.15</v>
      </c>
      <c r="V1146" s="15">
        <v>0</v>
      </c>
      <c r="W1146" s="13">
        <v>0</v>
      </c>
      <c r="X1146" s="17">
        <f t="shared" si="253"/>
        <v>0</v>
      </c>
      <c r="Y1146" s="16">
        <f t="shared" si="254"/>
        <v>0</v>
      </c>
      <c r="Z1146" s="44">
        <v>0</v>
      </c>
      <c r="AA1146" s="15">
        <v>0</v>
      </c>
      <c r="AB1146" s="13">
        <v>0</v>
      </c>
      <c r="AC1146" s="16">
        <f t="shared" si="255"/>
        <v>0</v>
      </c>
      <c r="AD1146" s="16">
        <f t="shared" si="256"/>
        <v>0</v>
      </c>
      <c r="AE1146" s="14">
        <v>7.3499999999999996E-2</v>
      </c>
      <c r="AF1146" s="14">
        <v>0</v>
      </c>
      <c r="AG1146" s="22">
        <v>4</v>
      </c>
      <c r="AH1146" s="17">
        <f t="shared" si="257"/>
        <v>0</v>
      </c>
      <c r="AI1146" s="17">
        <f t="shared" si="258"/>
        <v>0.29399999999999998</v>
      </c>
      <c r="AJ1146" s="14">
        <v>1</v>
      </c>
      <c r="AK1146" s="15">
        <v>0</v>
      </c>
      <c r="AL1146" s="21">
        <v>0</v>
      </c>
      <c r="AM1146" s="16">
        <f t="shared" si="259"/>
        <v>0</v>
      </c>
      <c r="AN1146" s="16">
        <f t="shared" si="260"/>
        <v>0</v>
      </c>
      <c r="AQ1146" s="14">
        <v>0.81041666666666667</v>
      </c>
      <c r="AR1146" s="15">
        <v>0</v>
      </c>
      <c r="AS1146" s="21">
        <v>0</v>
      </c>
      <c r="AT1146" s="31">
        <v>0</v>
      </c>
      <c r="AU1146" s="21">
        <f t="shared" si="262"/>
        <v>0</v>
      </c>
      <c r="AV1146" s="21">
        <f t="shared" si="263"/>
        <v>0</v>
      </c>
      <c r="AW1146" s="15">
        <f t="shared" si="264"/>
        <v>-0.81041666666666667</v>
      </c>
    </row>
    <row r="1147" spans="1:49" x14ac:dyDescent="0.25">
      <c r="A1147" t="str">
        <f t="shared" si="261"/>
        <v>46266ColombiaServihabitatServihabitat</v>
      </c>
      <c r="B1147" t="str">
        <f t="shared" si="248"/>
        <v>46266ColombiaServihabitat</v>
      </c>
      <c r="C1147" s="11">
        <v>46266</v>
      </c>
      <c r="D1147" s="12" t="s">
        <v>18</v>
      </c>
      <c r="E1147" s="12" t="s">
        <v>227</v>
      </c>
      <c r="F1147" s="12" t="s">
        <v>253</v>
      </c>
      <c r="G1147" s="12" t="s">
        <v>253</v>
      </c>
      <c r="H1147" s="35" t="s">
        <v>63</v>
      </c>
      <c r="I1147" s="35" t="s">
        <v>64</v>
      </c>
      <c r="J1147" s="12">
        <v>0</v>
      </c>
      <c r="K1147" s="14">
        <v>0.19129564953229425</v>
      </c>
      <c r="L1147" s="14">
        <v>0.155585</v>
      </c>
      <c r="M1147" s="16">
        <v>3500</v>
      </c>
      <c r="N1147" s="17">
        <f t="shared" si="249"/>
        <v>544.54750000000001</v>
      </c>
      <c r="O1147" s="16">
        <f t="shared" si="250"/>
        <v>669.5347733630299</v>
      </c>
      <c r="P1147" s="14">
        <v>0.09</v>
      </c>
      <c r="Q1147" s="15">
        <v>6.2086000000000002E-2</v>
      </c>
      <c r="R1147" s="13">
        <v>3502.5</v>
      </c>
      <c r="S1147" s="17">
        <f t="shared" si="251"/>
        <v>217.45621500000001</v>
      </c>
      <c r="T1147" s="16">
        <f t="shared" si="252"/>
        <v>315.22499999999997</v>
      </c>
      <c r="U1147" s="14">
        <v>0.15</v>
      </c>
      <c r="V1147" s="15">
        <v>0</v>
      </c>
      <c r="W1147" s="13">
        <v>0</v>
      </c>
      <c r="X1147" s="17">
        <f t="shared" si="253"/>
        <v>0</v>
      </c>
      <c r="Y1147" s="16">
        <f t="shared" si="254"/>
        <v>0</v>
      </c>
      <c r="Z1147" s="44">
        <v>0</v>
      </c>
      <c r="AA1147" s="15">
        <v>0</v>
      </c>
      <c r="AB1147" s="13">
        <v>0</v>
      </c>
      <c r="AC1147" s="16">
        <f t="shared" si="255"/>
        <v>0</v>
      </c>
      <c r="AD1147" s="16">
        <f t="shared" si="256"/>
        <v>0</v>
      </c>
      <c r="AE1147" s="14">
        <v>4.5499999999999999E-2</v>
      </c>
      <c r="AF1147" s="14">
        <v>8.1081081080999998E-2</v>
      </c>
      <c r="AG1147" s="22">
        <v>37</v>
      </c>
      <c r="AH1147" s="17">
        <f t="shared" si="257"/>
        <v>2.9999999999969997</v>
      </c>
      <c r="AI1147" s="17">
        <f t="shared" si="258"/>
        <v>1.6835</v>
      </c>
      <c r="AJ1147" s="14">
        <v>1</v>
      </c>
      <c r="AK1147" s="15">
        <v>0</v>
      </c>
      <c r="AL1147" s="21">
        <v>0</v>
      </c>
      <c r="AM1147" s="16">
        <f t="shared" si="259"/>
        <v>0</v>
      </c>
      <c r="AN1147" s="16">
        <f t="shared" si="260"/>
        <v>0</v>
      </c>
      <c r="AQ1147" s="14">
        <v>0.7</v>
      </c>
      <c r="AR1147" s="15">
        <v>0</v>
      </c>
      <c r="AS1147" s="21">
        <v>0</v>
      </c>
      <c r="AT1147" s="31">
        <v>0</v>
      </c>
      <c r="AU1147" s="21">
        <f t="shared" si="262"/>
        <v>0</v>
      </c>
      <c r="AV1147" s="21">
        <f t="shared" si="263"/>
        <v>0</v>
      </c>
      <c r="AW1147" s="15">
        <f t="shared" si="264"/>
        <v>-0.7</v>
      </c>
    </row>
    <row r="1148" spans="1:49" x14ac:dyDescent="0.25">
      <c r="A1148" t="str">
        <f t="shared" si="261"/>
        <v>46266PeruTrade Republic Bank GmbHTrade Republic Bank GmbH</v>
      </c>
      <c r="B1148" t="str">
        <f t="shared" si="248"/>
        <v>46266PeruTrade Republic Bank GmbH</v>
      </c>
      <c r="C1148" s="11">
        <v>46266</v>
      </c>
      <c r="D1148" s="12" t="s">
        <v>39</v>
      </c>
      <c r="E1148" s="12" t="s">
        <v>227</v>
      </c>
      <c r="F1148" s="12" t="s">
        <v>254</v>
      </c>
      <c r="G1148" s="12" t="s">
        <v>254</v>
      </c>
      <c r="H1148" s="35" t="s">
        <v>63</v>
      </c>
      <c r="I1148" s="35" t="s">
        <v>64</v>
      </c>
      <c r="J1148" s="12">
        <v>0</v>
      </c>
      <c r="K1148" s="14">
        <v>0.19</v>
      </c>
      <c r="L1148" s="14">
        <v>0.212871</v>
      </c>
      <c r="M1148" s="16">
        <v>7868.0022220000001</v>
      </c>
      <c r="N1148" s="17">
        <f t="shared" si="249"/>
        <v>1674.8695009993621</v>
      </c>
      <c r="O1148" s="16">
        <f t="shared" si="250"/>
        <v>1494.9204221800001</v>
      </c>
      <c r="P1148" s="14">
        <v>0.1</v>
      </c>
      <c r="Q1148" s="15">
        <v>0.104628</v>
      </c>
      <c r="R1148" s="13">
        <v>8366</v>
      </c>
      <c r="S1148" s="17">
        <f t="shared" si="251"/>
        <v>875.31784800000003</v>
      </c>
      <c r="T1148" s="16">
        <f t="shared" si="252"/>
        <v>836.6</v>
      </c>
      <c r="U1148" s="14">
        <v>0.15</v>
      </c>
      <c r="V1148" s="15">
        <v>0.16539192794703658</v>
      </c>
      <c r="W1148" s="13">
        <v>6763.9133333333339</v>
      </c>
      <c r="X1148" s="17">
        <f t="shared" si="253"/>
        <v>1118.6966666666667</v>
      </c>
      <c r="Y1148" s="16">
        <f t="shared" si="254"/>
        <v>1014.587</v>
      </c>
      <c r="Z1148" s="44">
        <v>0</v>
      </c>
      <c r="AA1148" s="15">
        <v>0</v>
      </c>
      <c r="AB1148" s="13">
        <v>0</v>
      </c>
      <c r="AC1148" s="16">
        <f t="shared" si="255"/>
        <v>0</v>
      </c>
      <c r="AD1148" s="16">
        <f t="shared" si="256"/>
        <v>0</v>
      </c>
      <c r="AE1148" s="14">
        <v>7.5600000000000001E-2</v>
      </c>
      <c r="AF1148" s="14">
        <v>1.5151515151E-2</v>
      </c>
      <c r="AG1148" s="22">
        <v>66</v>
      </c>
      <c r="AH1148" s="17">
        <f t="shared" si="257"/>
        <v>0.99999999996599997</v>
      </c>
      <c r="AI1148" s="17">
        <f t="shared" si="258"/>
        <v>4.9896000000000003</v>
      </c>
      <c r="AJ1148" s="14">
        <v>1</v>
      </c>
      <c r="AK1148" s="15">
        <v>0</v>
      </c>
      <c r="AL1148" s="21">
        <v>0</v>
      </c>
      <c r="AM1148" s="16">
        <f t="shared" si="259"/>
        <v>0</v>
      </c>
      <c r="AN1148" s="16">
        <f t="shared" si="260"/>
        <v>0</v>
      </c>
      <c r="AQ1148" s="14">
        <v>0.11916427083775319</v>
      </c>
      <c r="AR1148" s="15">
        <v>0.10681963786450474</v>
      </c>
      <c r="AS1148" s="21">
        <v>5645.2166666666672</v>
      </c>
      <c r="AT1148" s="31">
        <v>0.8964065916195959</v>
      </c>
      <c r="AU1148" s="21">
        <f t="shared" si="262"/>
        <v>603.02</v>
      </c>
      <c r="AV1148" s="21">
        <f t="shared" si="263"/>
        <v>672.70812780446499</v>
      </c>
      <c r="AW1148" s="15">
        <f t="shared" si="264"/>
        <v>-1.2344632973248448E-2</v>
      </c>
    </row>
    <row r="1149" spans="1:49" x14ac:dyDescent="0.25">
      <c r="A1149" t="str">
        <f t="shared" si="261"/>
        <v>46266ColombiaVerizon WirelessVerizon</v>
      </c>
      <c r="B1149" t="str">
        <f t="shared" si="248"/>
        <v>46266ColombiaVerizon</v>
      </c>
      <c r="C1149" s="11">
        <v>46266</v>
      </c>
      <c r="D1149" s="12" t="s">
        <v>18</v>
      </c>
      <c r="E1149" s="12" t="s">
        <v>227</v>
      </c>
      <c r="F1149" s="12" t="s">
        <v>261</v>
      </c>
      <c r="G1149" s="12" t="s">
        <v>245</v>
      </c>
      <c r="H1149" s="35" t="s">
        <v>25</v>
      </c>
      <c r="I1149" s="35" t="s">
        <v>26</v>
      </c>
      <c r="J1149" s="12">
        <v>1110.73</v>
      </c>
      <c r="K1149" s="14">
        <v>0.19129564953229425</v>
      </c>
      <c r="L1149" s="14">
        <v>0.14995600000000001</v>
      </c>
      <c r="M1149" s="16">
        <v>2224.9999979999998</v>
      </c>
      <c r="N1149" s="17">
        <f t="shared" si="249"/>
        <v>333.652099700088</v>
      </c>
      <c r="O1149" s="16">
        <f t="shared" si="250"/>
        <v>425.63281982676335</v>
      </c>
      <c r="P1149" s="14">
        <v>0.1</v>
      </c>
      <c r="Q1149" s="15">
        <v>4.0777000000000001E-2</v>
      </c>
      <c r="R1149" s="13">
        <v>2285.9999979999998</v>
      </c>
      <c r="S1149" s="17">
        <f t="shared" si="251"/>
        <v>93.216221918445996</v>
      </c>
      <c r="T1149" s="16">
        <f t="shared" si="252"/>
        <v>228.59999979999998</v>
      </c>
      <c r="U1149" s="14">
        <v>0.15</v>
      </c>
      <c r="V1149" s="15">
        <v>6.2872905467460494E-2</v>
      </c>
      <c r="W1149" s="13">
        <v>1989.5383333333332</v>
      </c>
      <c r="X1149" s="17">
        <f t="shared" si="253"/>
        <v>125.08805555555556</v>
      </c>
      <c r="Y1149" s="16">
        <f t="shared" si="254"/>
        <v>298.43074999999999</v>
      </c>
      <c r="Z1149" s="44">
        <v>0.95</v>
      </c>
      <c r="AA1149" s="15">
        <v>0.76095000585200723</v>
      </c>
      <c r="AB1149" s="13">
        <v>1110.73</v>
      </c>
      <c r="AC1149" s="16">
        <f t="shared" si="255"/>
        <v>845.21</v>
      </c>
      <c r="AD1149" s="16">
        <f t="shared" si="256"/>
        <v>1055.1934999999999</v>
      </c>
      <c r="AE1149" s="14">
        <v>0.1103</v>
      </c>
      <c r="AF1149" s="14">
        <v>7.5757575756999998E-2</v>
      </c>
      <c r="AG1149" s="22">
        <v>66</v>
      </c>
      <c r="AH1149" s="17">
        <f t="shared" si="257"/>
        <v>4.9999999999620002</v>
      </c>
      <c r="AI1149" s="17">
        <f t="shared" si="258"/>
        <v>7.2797999999999998</v>
      </c>
      <c r="AJ1149" s="14">
        <v>1</v>
      </c>
      <c r="AK1149" s="15">
        <v>0</v>
      </c>
      <c r="AL1149" s="21">
        <v>11.832940000000001</v>
      </c>
      <c r="AM1149" s="16">
        <f t="shared" si="259"/>
        <v>0</v>
      </c>
      <c r="AN1149" s="16">
        <f t="shared" si="260"/>
        <v>11.832940000000001</v>
      </c>
      <c r="AQ1149" s="14">
        <v>0.94712236189432364</v>
      </c>
      <c r="AR1149" s="15">
        <v>0.99354203450793732</v>
      </c>
      <c r="AS1149" s="21">
        <v>1864.4502777777777</v>
      </c>
      <c r="AT1149" s="31">
        <v>1.049011272968754</v>
      </c>
      <c r="AU1149" s="21">
        <f t="shared" si="262"/>
        <v>1852.4097222222222</v>
      </c>
      <c r="AV1149" s="21">
        <f t="shared" si="263"/>
        <v>1765.8625507234167</v>
      </c>
      <c r="AW1149" s="15">
        <f t="shared" si="264"/>
        <v>4.6419672613613683E-2</v>
      </c>
    </row>
    <row r="1150" spans="1:49" x14ac:dyDescent="0.25">
      <c r="A1150" t="str">
        <f t="shared" si="261"/>
        <v>46266ColombiaNordstrom Rack HautelookNordstrom Rack Hautelook</v>
      </c>
      <c r="B1150" t="str">
        <f t="shared" si="248"/>
        <v>46266ColombiaNordstrom Rack Hautelook</v>
      </c>
      <c r="C1150" s="11">
        <v>46266</v>
      </c>
      <c r="D1150" s="12" t="s">
        <v>18</v>
      </c>
      <c r="E1150" s="12" t="s">
        <v>228</v>
      </c>
      <c r="F1150" s="12" t="s">
        <v>262</v>
      </c>
      <c r="G1150" s="12" t="s">
        <v>262</v>
      </c>
      <c r="H1150" s="35"/>
      <c r="I1150" s="35"/>
      <c r="J1150" s="12">
        <v>0</v>
      </c>
      <c r="K1150" s="14">
        <v>0.19900000000000001</v>
      </c>
      <c r="L1150" s="14">
        <v>0</v>
      </c>
      <c r="M1150" s="16">
        <v>0</v>
      </c>
      <c r="N1150" s="17">
        <f t="shared" si="249"/>
        <v>0</v>
      </c>
      <c r="O1150" s="16">
        <f t="shared" si="250"/>
        <v>0</v>
      </c>
      <c r="P1150" s="14">
        <v>7.3462008042313981E-2</v>
      </c>
      <c r="Q1150" s="15">
        <v>0</v>
      </c>
      <c r="R1150" s="13">
        <v>0</v>
      </c>
      <c r="S1150" s="17">
        <f t="shared" si="251"/>
        <v>0</v>
      </c>
      <c r="T1150" s="16">
        <f t="shared" si="252"/>
        <v>0</v>
      </c>
      <c r="U1150" s="14">
        <v>0.15</v>
      </c>
      <c r="V1150" s="15">
        <v>0</v>
      </c>
      <c r="W1150" s="13">
        <v>0</v>
      </c>
      <c r="X1150" s="17">
        <f t="shared" si="253"/>
        <v>0</v>
      </c>
      <c r="Y1150" s="16">
        <f t="shared" si="254"/>
        <v>0</v>
      </c>
      <c r="Z1150" s="44">
        <v>0</v>
      </c>
      <c r="AA1150" s="15">
        <v>0</v>
      </c>
      <c r="AB1150" s="13">
        <v>0</v>
      </c>
      <c r="AC1150" s="16">
        <f t="shared" si="255"/>
        <v>0</v>
      </c>
      <c r="AD1150" s="16">
        <f t="shared" si="256"/>
        <v>0</v>
      </c>
      <c r="AE1150" s="14">
        <v>6.0900000000000003E-2</v>
      </c>
      <c r="AF1150" s="14">
        <v>9.0909090908999998E-2</v>
      </c>
      <c r="AG1150" s="22">
        <v>77</v>
      </c>
      <c r="AH1150" s="17">
        <f t="shared" si="257"/>
        <v>6.9999999999930003</v>
      </c>
      <c r="AI1150" s="17">
        <f t="shared" si="258"/>
        <v>4.6893000000000002</v>
      </c>
      <c r="AJ1150" s="14">
        <v>1</v>
      </c>
      <c r="AK1150" s="15">
        <v>0</v>
      </c>
      <c r="AL1150" s="21">
        <v>0</v>
      </c>
      <c r="AM1150" s="16">
        <f t="shared" si="259"/>
        <v>0</v>
      </c>
      <c r="AN1150" s="16">
        <f t="shared" si="260"/>
        <v>0</v>
      </c>
      <c r="AQ1150" s="14">
        <v>0.7</v>
      </c>
      <c r="AR1150" s="15">
        <v>0</v>
      </c>
      <c r="AS1150" s="21">
        <v>0</v>
      </c>
      <c r="AT1150" s="31">
        <v>0</v>
      </c>
      <c r="AU1150" s="21">
        <f t="shared" si="262"/>
        <v>0</v>
      </c>
      <c r="AV1150" s="21">
        <f t="shared" si="263"/>
        <v>0</v>
      </c>
      <c r="AW1150" s="15">
        <f t="shared" si="264"/>
        <v>-0.7</v>
      </c>
    </row>
    <row r="1151" spans="1:49" x14ac:dyDescent="0.25">
      <c r="A1151" t="str">
        <f t="shared" si="261"/>
        <v>46266ColombiaRobloxRoblox</v>
      </c>
      <c r="B1151" t="str">
        <f t="shared" si="248"/>
        <v>46266ColombiaRoblox</v>
      </c>
      <c r="C1151" s="11">
        <v>46266</v>
      </c>
      <c r="D1151" s="12" t="s">
        <v>18</v>
      </c>
      <c r="E1151" s="12" t="s">
        <v>228</v>
      </c>
      <c r="F1151" s="12" t="s">
        <v>263</v>
      </c>
      <c r="G1151" s="12" t="s">
        <v>263</v>
      </c>
      <c r="H1151" s="35"/>
      <c r="I1151" s="35"/>
      <c r="J1151" s="12">
        <v>0</v>
      </c>
      <c r="K1151" s="14">
        <v>0.15</v>
      </c>
      <c r="L1151" s="14">
        <v>0.64883599999999997</v>
      </c>
      <c r="M1151" s="16">
        <v>3390.5</v>
      </c>
      <c r="N1151" s="17">
        <f t="shared" si="249"/>
        <v>2199.8784579999997</v>
      </c>
      <c r="O1151" s="16">
        <f t="shared" si="250"/>
        <v>508.57499999999999</v>
      </c>
      <c r="P1151" s="14">
        <v>0.1</v>
      </c>
      <c r="Q1151" s="15">
        <v>0.27760099999999999</v>
      </c>
      <c r="R1151" s="13">
        <v>3726.5</v>
      </c>
      <c r="S1151" s="17">
        <f t="shared" si="251"/>
        <v>1034.4801264999999</v>
      </c>
      <c r="T1151" s="16">
        <f t="shared" si="252"/>
        <v>372.65000000000003</v>
      </c>
      <c r="U1151" s="14">
        <v>0.15</v>
      </c>
      <c r="V1151" s="15">
        <v>0</v>
      </c>
      <c r="W1151" s="13">
        <v>0</v>
      </c>
      <c r="X1151" s="17">
        <f t="shared" si="253"/>
        <v>0</v>
      </c>
      <c r="Y1151" s="16">
        <f t="shared" si="254"/>
        <v>0</v>
      </c>
      <c r="Z1151" s="44">
        <v>0</v>
      </c>
      <c r="AA1151" s="15">
        <v>0</v>
      </c>
      <c r="AB1151" s="13">
        <v>0</v>
      </c>
      <c r="AC1151" s="16">
        <f t="shared" si="255"/>
        <v>0</v>
      </c>
      <c r="AD1151" s="16">
        <f t="shared" si="256"/>
        <v>0</v>
      </c>
      <c r="AE1151" s="14">
        <v>0</v>
      </c>
      <c r="AF1151" s="14">
        <v>0</v>
      </c>
      <c r="AG1151" s="22">
        <v>40</v>
      </c>
      <c r="AH1151" s="17">
        <f t="shared" si="257"/>
        <v>0</v>
      </c>
      <c r="AI1151" s="17">
        <f t="shared" si="258"/>
        <v>0</v>
      </c>
      <c r="AJ1151" s="14">
        <v>1</v>
      </c>
      <c r="AK1151" s="15">
        <v>0</v>
      </c>
      <c r="AL1151" s="21">
        <v>0</v>
      </c>
      <c r="AM1151" s="16">
        <f t="shared" si="259"/>
        <v>0</v>
      </c>
      <c r="AN1151" s="16">
        <f t="shared" si="260"/>
        <v>0</v>
      </c>
      <c r="AQ1151" s="14">
        <v>0.7</v>
      </c>
      <c r="AR1151" s="15">
        <v>0</v>
      </c>
      <c r="AS1151" s="21">
        <v>0</v>
      </c>
      <c r="AT1151" s="31">
        <v>0</v>
      </c>
      <c r="AU1151" s="21">
        <f t="shared" si="262"/>
        <v>0</v>
      </c>
      <c r="AV1151" s="21">
        <f t="shared" si="263"/>
        <v>0</v>
      </c>
      <c r="AW1151" s="15">
        <f t="shared" si="264"/>
        <v>-0.7</v>
      </c>
    </row>
    <row r="1152" spans="1:49" x14ac:dyDescent="0.25">
      <c r="A1152" t="str">
        <f t="shared" si="261"/>
        <v>46266PeruSiteRXSiteRX</v>
      </c>
      <c r="B1152" t="str">
        <f t="shared" si="248"/>
        <v>46266PeruSiteRX</v>
      </c>
      <c r="C1152" s="11">
        <v>46266</v>
      </c>
      <c r="D1152" s="12" t="s">
        <v>39</v>
      </c>
      <c r="E1152" s="12" t="s">
        <v>227</v>
      </c>
      <c r="F1152" s="12" t="s">
        <v>248</v>
      </c>
      <c r="G1152" s="12" t="s">
        <v>248</v>
      </c>
      <c r="H1152" s="12" t="s">
        <v>41</v>
      </c>
      <c r="I1152" s="12" t="s">
        <v>42</v>
      </c>
      <c r="J1152" s="12">
        <v>434.84</v>
      </c>
      <c r="K1152" s="14">
        <v>0</v>
      </c>
      <c r="L1152" s="14">
        <v>0</v>
      </c>
      <c r="M1152" s="16">
        <v>0</v>
      </c>
      <c r="N1152" s="17">
        <f t="shared" si="249"/>
        <v>0</v>
      </c>
      <c r="O1152" s="16">
        <f t="shared" si="250"/>
        <v>0</v>
      </c>
      <c r="P1152" s="14">
        <v>0</v>
      </c>
      <c r="Q1152" s="15">
        <v>0</v>
      </c>
      <c r="R1152" s="13">
        <v>0</v>
      </c>
      <c r="S1152" s="17">
        <f t="shared" si="251"/>
        <v>0</v>
      </c>
      <c r="T1152" s="16">
        <f t="shared" si="252"/>
        <v>0</v>
      </c>
      <c r="U1152" s="14">
        <v>0</v>
      </c>
      <c r="V1152" s="15" t="e">
        <v>#N/A</v>
      </c>
      <c r="W1152" s="13">
        <v>0</v>
      </c>
      <c r="X1152" s="17">
        <v>0</v>
      </c>
      <c r="Y1152" s="16">
        <f t="shared" si="254"/>
        <v>0</v>
      </c>
      <c r="Z1152" s="14">
        <v>0.9</v>
      </c>
      <c r="AA1152" s="15">
        <v>0.97198969735994845</v>
      </c>
      <c r="AB1152" s="13">
        <v>434.84</v>
      </c>
      <c r="AC1152" s="16">
        <f t="shared" si="255"/>
        <v>422.65999999999997</v>
      </c>
      <c r="AD1152" s="16">
        <f t="shared" si="256"/>
        <v>391.35599999999999</v>
      </c>
      <c r="AE1152" s="14">
        <v>0</v>
      </c>
      <c r="AF1152" s="14">
        <v>0.125</v>
      </c>
      <c r="AG1152" s="22">
        <v>8</v>
      </c>
      <c r="AH1152" s="17">
        <f t="shared" si="257"/>
        <v>1</v>
      </c>
      <c r="AI1152" s="17">
        <f t="shared" si="258"/>
        <v>0</v>
      </c>
      <c r="AJ1152" s="14">
        <v>1</v>
      </c>
      <c r="AK1152" s="15">
        <v>0</v>
      </c>
      <c r="AL1152" s="21">
        <v>5.0190874999999995</v>
      </c>
      <c r="AM1152" s="16">
        <f t="shared" si="259"/>
        <v>0</v>
      </c>
      <c r="AN1152" s="16">
        <f t="shared" si="260"/>
        <v>5.0190874999999995</v>
      </c>
      <c r="AQ1152" s="14">
        <v>0</v>
      </c>
      <c r="AR1152" s="15">
        <v>0</v>
      </c>
      <c r="AS1152" s="21">
        <v>0</v>
      </c>
      <c r="AT1152" s="15">
        <v>0</v>
      </c>
      <c r="AU1152" s="21">
        <v>0</v>
      </c>
      <c r="AV1152" s="21">
        <v>0</v>
      </c>
      <c r="AW1152" s="15">
        <v>0</v>
      </c>
    </row>
  </sheetData>
  <autoFilter ref="A1:AW1152" xr:uid="{64019CFE-8BA2-4FC0-B46B-C75AD3AB160B}"/>
  <conditionalFormatting sqref="F2:F1152">
    <cfRule type="duplicateValues" dxfId="61" priority="385"/>
  </conditionalFormatting>
  <conditionalFormatting sqref="G370:G491 G624:G750 G493:G622">
    <cfRule type="duplicateValues" dxfId="60" priority="262"/>
  </conditionalFormatting>
  <conditionalFormatting sqref="G492">
    <cfRule type="duplicateValues" dxfId="59" priority="16"/>
  </conditionalFormatting>
  <conditionalFormatting sqref="G623">
    <cfRule type="duplicateValues" dxfId="58" priority="18"/>
  </conditionalFormatting>
  <conditionalFormatting sqref="G751">
    <cfRule type="duplicateValues" dxfId="57" priority="17"/>
  </conditionalFormatting>
  <conditionalFormatting sqref="G752">
    <cfRule type="duplicateValues" dxfId="56" priority="15"/>
  </conditionalFormatting>
  <conditionalFormatting sqref="G753:G878">
    <cfRule type="duplicateValues" dxfId="55" priority="276"/>
  </conditionalFormatting>
  <conditionalFormatting sqref="G879">
    <cfRule type="duplicateValues" dxfId="54" priority="13"/>
  </conditionalFormatting>
  <conditionalFormatting sqref="G880">
    <cfRule type="duplicateValues" dxfId="53" priority="12"/>
  </conditionalFormatting>
  <conditionalFormatting sqref="G881:G887">
    <cfRule type="duplicateValues" dxfId="52" priority="320"/>
  </conditionalFormatting>
  <conditionalFormatting sqref="G888:G1013">
    <cfRule type="duplicateValues" dxfId="51" priority="7"/>
  </conditionalFormatting>
  <conditionalFormatting sqref="G1014">
    <cfRule type="duplicateValues" dxfId="50" priority="6"/>
  </conditionalFormatting>
  <conditionalFormatting sqref="G1015">
    <cfRule type="duplicateValues" dxfId="49" priority="5"/>
  </conditionalFormatting>
  <conditionalFormatting sqref="G1016:G1152">
    <cfRule type="duplicateValues" dxfId="48" priority="387"/>
  </conditionalFormatting>
  <conditionalFormatting sqref="P2:R752 R753:R1152">
    <cfRule type="cellIs" dxfId="47" priority="9" operator="equal">
      <formula>0</formula>
    </cfRule>
  </conditionalFormatting>
  <conditionalFormatting sqref="AH2:AI1152 AL2:AL1152 K125:K1152 AM370:AN1152 L753 P754:P1152 L888:L1152">
    <cfRule type="cellIs" dxfId="46" priority="3" operator="equal">
      <formula>0</formula>
    </cfRule>
  </conditionalFormatting>
  <conditionalFormatting sqref="AL2:AN369 J126">
    <cfRule type="cellIs" dxfId="45" priority="23" operator="equal">
      <formula>0</formula>
    </cfRule>
  </conditionalFormatting>
  <pageMargins left="0.7" right="0.7" top="0.75" bottom="0.75" header="0.3" footer="0.3"/>
  <pageSetup orientation="portrait" r:id="rId1"/>
  <ignoredErrors>
    <ignoredError sqref="T1151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0A1E-258B-4ABD-9660-62B66387B8F9}">
  <dimension ref="A1:AM1821"/>
  <sheetViews>
    <sheetView showGridLines="0" tabSelected="1" workbookViewId="0">
      <pane xSplit="2" ySplit="1" topLeftCell="C1691" activePane="bottomRight" state="frozen"/>
      <selection pane="topRight" activeCell="C1" sqref="C1"/>
      <selection pane="bottomLeft" activeCell="A2" sqref="A2"/>
      <selection pane="bottomRight" activeCell="C1692" sqref="C1692"/>
    </sheetView>
  </sheetViews>
  <sheetFormatPr defaultRowHeight="15" x14ac:dyDescent="0.25"/>
  <cols>
    <col min="1" max="1" width="9.5703125" bestFit="1" customWidth="1"/>
    <col min="2" max="2" width="14.5703125" bestFit="1" customWidth="1"/>
    <col min="3" max="3" width="15.140625" bestFit="1" customWidth="1"/>
    <col min="4" max="4" width="15.140625" customWidth="1"/>
    <col min="5" max="5" width="37.5703125" bestFit="1" customWidth="1"/>
    <col min="6" max="6" width="34.5703125" bestFit="1" customWidth="1"/>
    <col min="7" max="7" width="18.42578125" bestFit="1" customWidth="1"/>
    <col min="8" max="8" width="10" bestFit="1" customWidth="1"/>
    <col min="9" max="9" width="8" bestFit="1" customWidth="1"/>
    <col min="10" max="10" width="16.5703125" bestFit="1" customWidth="1"/>
    <col min="11" max="11" width="15.42578125" bestFit="1" customWidth="1"/>
    <col min="12" max="12" width="17.5703125" bestFit="1" customWidth="1"/>
    <col min="13" max="13" width="15" bestFit="1" customWidth="1"/>
    <col min="14" max="14" width="16.42578125" bestFit="1" customWidth="1"/>
    <col min="15" max="15" width="19.42578125" bestFit="1" customWidth="1"/>
    <col min="16" max="16" width="18.140625" bestFit="1" customWidth="1"/>
    <col min="17" max="17" width="24.5703125" bestFit="1" customWidth="1"/>
    <col min="18" max="18" width="22.42578125" bestFit="1" customWidth="1"/>
    <col min="19" max="19" width="23.5703125" bestFit="1" customWidth="1"/>
    <col min="20" max="20" width="13.42578125" bestFit="1" customWidth="1"/>
    <col min="21" max="21" width="12.42578125" bestFit="1" customWidth="1"/>
    <col min="22" max="22" width="18.5703125" bestFit="1" customWidth="1"/>
    <col min="23" max="23" width="16.140625" bestFit="1" customWidth="1"/>
    <col min="24" max="24" width="17.42578125" bestFit="1" customWidth="1"/>
    <col min="25" max="25" width="15.42578125" bestFit="1" customWidth="1"/>
    <col min="26" max="26" width="14.42578125" bestFit="1" customWidth="1"/>
    <col min="27" max="27" width="20.5703125" bestFit="1" customWidth="1"/>
    <col min="28" max="28" width="18.42578125" bestFit="1" customWidth="1"/>
    <col min="29" max="29" width="19.42578125" bestFit="1" customWidth="1"/>
    <col min="30" max="30" width="12.5703125" bestFit="1" customWidth="1"/>
    <col min="31" max="31" width="11" bestFit="1" customWidth="1"/>
    <col min="32" max="32" width="17.5703125" bestFit="1" customWidth="1"/>
    <col min="33" max="33" width="14.85546875" bestFit="1" customWidth="1"/>
    <col min="34" max="34" width="16.140625" bestFit="1" customWidth="1"/>
    <col min="35" max="35" width="14.42578125" bestFit="1" customWidth="1"/>
    <col min="36" max="36" width="13.140625" bestFit="1" customWidth="1"/>
    <col min="37" max="37" width="19.5703125" bestFit="1" customWidth="1"/>
    <col min="38" max="38" width="17" bestFit="1" customWidth="1"/>
    <col min="39" max="39" width="18.42578125" bestFit="1" customWidth="1"/>
  </cols>
  <sheetData>
    <row r="1" spans="1:39" x14ac:dyDescent="0.25">
      <c r="A1" s="1" t="s">
        <v>0</v>
      </c>
      <c r="B1" s="2" t="s">
        <v>225</v>
      </c>
      <c r="C1" s="2" t="s">
        <v>1</v>
      </c>
      <c r="D1" s="2" t="s">
        <v>226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  <c r="K1" s="4" t="s">
        <v>8</v>
      </c>
      <c r="L1" s="4" t="s">
        <v>207</v>
      </c>
      <c r="M1" s="4" t="s">
        <v>208</v>
      </c>
      <c r="N1" s="4" t="s">
        <v>209</v>
      </c>
      <c r="O1" s="5" t="s">
        <v>9</v>
      </c>
      <c r="P1" s="6" t="s">
        <v>10</v>
      </c>
      <c r="Q1" s="6" t="s">
        <v>210</v>
      </c>
      <c r="R1" s="6" t="s">
        <v>212</v>
      </c>
      <c r="S1" s="6" t="s">
        <v>211</v>
      </c>
      <c r="T1" s="1" t="s">
        <v>11</v>
      </c>
      <c r="U1" s="2" t="s">
        <v>12</v>
      </c>
      <c r="V1" s="2" t="s">
        <v>213</v>
      </c>
      <c r="W1" s="2" t="s">
        <v>214</v>
      </c>
      <c r="X1" s="2" t="s">
        <v>215</v>
      </c>
      <c r="Y1" s="7" t="s">
        <v>13</v>
      </c>
      <c r="Z1" s="8" t="s">
        <v>14</v>
      </c>
      <c r="AA1" s="8" t="s">
        <v>216</v>
      </c>
      <c r="AB1" s="8" t="s">
        <v>217</v>
      </c>
      <c r="AC1" s="8" t="s">
        <v>218</v>
      </c>
      <c r="AD1" s="2" t="s">
        <v>247</v>
      </c>
      <c r="AE1" s="2" t="s">
        <v>15</v>
      </c>
      <c r="AF1" s="2" t="s">
        <v>219</v>
      </c>
      <c r="AG1" s="2" t="s">
        <v>220</v>
      </c>
      <c r="AH1" s="2" t="s">
        <v>221</v>
      </c>
      <c r="AI1" s="9" t="s">
        <v>16</v>
      </c>
      <c r="AJ1" s="10" t="s">
        <v>17</v>
      </c>
      <c r="AK1" s="10" t="s">
        <v>222</v>
      </c>
      <c r="AL1" s="10" t="s">
        <v>223</v>
      </c>
      <c r="AM1" s="10" t="s">
        <v>224</v>
      </c>
    </row>
    <row r="2" spans="1:39" x14ac:dyDescent="0.25">
      <c r="A2" s="11">
        <v>46023</v>
      </c>
      <c r="B2" s="18">
        <v>46053</v>
      </c>
      <c r="C2" s="12" t="s">
        <v>18</v>
      </c>
      <c r="D2" s="12" t="s">
        <v>227</v>
      </c>
      <c r="E2" s="12" t="s">
        <v>19</v>
      </c>
      <c r="F2" s="12" t="s">
        <v>20</v>
      </c>
      <c r="G2" s="12" t="s">
        <v>21</v>
      </c>
      <c r="H2" s="12" t="s">
        <v>22</v>
      </c>
      <c r="I2" s="13">
        <v>133030.85999999996</v>
      </c>
      <c r="J2" s="14">
        <v>9.7855108071609326E-2</v>
      </c>
      <c r="K2" s="15">
        <v>0.156777</v>
      </c>
      <c r="L2" s="16">
        <v>143183.47150300001</v>
      </c>
      <c r="M2" s="16">
        <v>22447.875111825833</v>
      </c>
      <c r="N2" s="16">
        <v>14011.234077994261</v>
      </c>
      <c r="O2" s="14">
        <v>2.7E-2</v>
      </c>
      <c r="P2" s="15">
        <v>3.9766999999999997E-2</v>
      </c>
      <c r="Q2" s="13">
        <v>147022.05483800001</v>
      </c>
      <c r="R2" s="16">
        <v>5846.6260547427455</v>
      </c>
      <c r="S2" s="16">
        <v>3969.5954806260002</v>
      </c>
      <c r="T2" s="14">
        <v>0.1592309016458521</v>
      </c>
      <c r="U2" s="15">
        <v>0.21079177945356672</v>
      </c>
      <c r="V2" s="13">
        <v>139572</v>
      </c>
      <c r="W2" s="17">
        <v>29420.630241893214</v>
      </c>
      <c r="X2" s="16">
        <v>22224.17540451487</v>
      </c>
      <c r="Y2" s="14">
        <v>0.77</v>
      </c>
      <c r="Z2" s="15">
        <v>0.77341448635234811</v>
      </c>
      <c r="AA2" s="13">
        <v>133030.85999999996</v>
      </c>
      <c r="AB2" s="16">
        <v>102887.99425591109</v>
      </c>
      <c r="AC2" s="16">
        <v>102433.76219999997</v>
      </c>
      <c r="AD2" s="14">
        <v>4.4699999999999997E-2</v>
      </c>
      <c r="AE2" s="15">
        <v>5.1801801800999997E-2</v>
      </c>
      <c r="AF2" s="17">
        <v>888</v>
      </c>
      <c r="AG2" s="17">
        <v>45.999999999288001</v>
      </c>
      <c r="AH2" s="17">
        <v>39.693599999999996</v>
      </c>
      <c r="AI2" s="14">
        <v>1.3125968056928827E-3</v>
      </c>
      <c r="AJ2" s="15">
        <v>1.1953597856883514E-2</v>
      </c>
      <c r="AK2" s="16">
        <v>1517.9166666665999</v>
      </c>
      <c r="AL2" s="16">
        <v>18.144565413593636</v>
      </c>
      <c r="AM2" s="16">
        <v>1.9924125679745672</v>
      </c>
    </row>
    <row r="3" spans="1:39" x14ac:dyDescent="0.25">
      <c r="A3" s="11">
        <v>46023</v>
      </c>
      <c r="B3" s="18">
        <v>46053</v>
      </c>
      <c r="C3" s="12" t="s">
        <v>23</v>
      </c>
      <c r="D3" s="12" t="s">
        <v>227</v>
      </c>
      <c r="E3" s="12" t="s">
        <v>24</v>
      </c>
      <c r="F3" s="12" t="s">
        <v>24</v>
      </c>
      <c r="G3" s="12" t="s">
        <v>25</v>
      </c>
      <c r="H3" s="12" t="s">
        <v>26</v>
      </c>
      <c r="I3" s="13">
        <v>15406.519999999997</v>
      </c>
      <c r="J3" s="14">
        <v>0.10085650431457376</v>
      </c>
      <c r="K3" s="15">
        <v>0.107793</v>
      </c>
      <c r="L3" s="16">
        <v>16028.549867</v>
      </c>
      <c r="M3" s="16">
        <v>1727.7654758135309</v>
      </c>
      <c r="N3" s="16">
        <v>1616.583508817446</v>
      </c>
      <c r="O3" s="14">
        <v>5.0019486281851828E-2</v>
      </c>
      <c r="P3" s="15">
        <v>3.6998999999999997E-2</v>
      </c>
      <c r="Q3" s="13">
        <v>17432.549867000002</v>
      </c>
      <c r="R3" s="16">
        <v>644.98691252913295</v>
      </c>
      <c r="S3" s="16">
        <v>871.9671889301045</v>
      </c>
      <c r="T3" s="14">
        <v>0.10361524776160072</v>
      </c>
      <c r="U3" s="15">
        <v>0.11432465762315831</v>
      </c>
      <c r="V3" s="13">
        <v>15407</v>
      </c>
      <c r="W3" s="17">
        <v>1761.4</v>
      </c>
      <c r="X3" s="16">
        <v>1596.4001222629822</v>
      </c>
      <c r="Y3" s="14">
        <v>0.85</v>
      </c>
      <c r="Z3" s="15">
        <v>0.82788832621225017</v>
      </c>
      <c r="AA3" s="13">
        <v>15406.519999999997</v>
      </c>
      <c r="AB3" s="16">
        <v>12754.878055555553</v>
      </c>
      <c r="AC3" s="16">
        <v>13095.541999999998</v>
      </c>
      <c r="AD3" s="14">
        <v>0.13800000000000001</v>
      </c>
      <c r="AE3" s="15">
        <v>0.102803738317</v>
      </c>
      <c r="AF3" s="17">
        <v>107</v>
      </c>
      <c r="AG3" s="17">
        <v>10.999999999919</v>
      </c>
      <c r="AH3" s="17">
        <v>14.766000000000002</v>
      </c>
      <c r="AI3" s="14">
        <v>9.8322537663011805E-4</v>
      </c>
      <c r="AJ3" s="15">
        <v>3.3057100350126642E-2</v>
      </c>
      <c r="AK3" s="16">
        <v>172.04433497540001</v>
      </c>
      <c r="AL3" s="16">
        <v>5.6872868459526007</v>
      </c>
      <c r="AM3" s="16">
        <v>0.16915835605326587</v>
      </c>
    </row>
    <row r="4" spans="1:39" x14ac:dyDescent="0.25">
      <c r="A4" s="11">
        <v>46023</v>
      </c>
      <c r="B4" s="18">
        <v>46053</v>
      </c>
      <c r="C4" s="12" t="s">
        <v>18</v>
      </c>
      <c r="D4" s="12" t="s">
        <v>227</v>
      </c>
      <c r="E4" s="12" t="s">
        <v>27</v>
      </c>
      <c r="F4" s="12" t="s">
        <v>27</v>
      </c>
      <c r="G4" s="12" t="s">
        <v>28</v>
      </c>
      <c r="H4" s="12" t="s">
        <v>29</v>
      </c>
      <c r="I4" s="13">
        <v>20068.465227272729</v>
      </c>
      <c r="J4" s="14">
        <v>9.4572082003537047E-2</v>
      </c>
      <c r="K4" s="15">
        <v>0.18346100000000001</v>
      </c>
      <c r="L4" s="16">
        <v>23780.583214999999</v>
      </c>
      <c r="M4" s="16">
        <v>4362.8095772071147</v>
      </c>
      <c r="N4" s="16">
        <v>2248.9792659009167</v>
      </c>
      <c r="O4" s="14">
        <v>3.9471063504602229E-2</v>
      </c>
      <c r="P4" s="15">
        <v>6.1691999999999997E-2</v>
      </c>
      <c r="Q4" s="13">
        <v>24037.083218</v>
      </c>
      <c r="R4" s="16">
        <v>1482.8957378848559</v>
      </c>
      <c r="S4" s="16">
        <v>948.76923816308647</v>
      </c>
      <c r="T4" s="14">
        <v>0</v>
      </c>
      <c r="U4" s="15">
        <v>7.7935020928841942E-3</v>
      </c>
      <c r="V4" s="13">
        <v>20068</v>
      </c>
      <c r="W4" s="17">
        <v>156.4</v>
      </c>
      <c r="X4" s="16">
        <v>0</v>
      </c>
      <c r="Y4" s="14">
        <v>0.87860000000000005</v>
      </c>
      <c r="Z4" s="15">
        <v>1.0218972989027639</v>
      </c>
      <c r="AA4" s="13">
        <v>20068.465227272729</v>
      </c>
      <c r="AB4" s="16">
        <v>20507.910408874042</v>
      </c>
      <c r="AC4" s="16">
        <v>17632.153548681821</v>
      </c>
      <c r="AD4" s="14">
        <v>6.9599999999999995E-2</v>
      </c>
      <c r="AE4" s="15">
        <v>0.114537444933</v>
      </c>
      <c r="AF4" s="17">
        <v>227</v>
      </c>
      <c r="AG4" s="17">
        <v>25.999999999791001</v>
      </c>
      <c r="AH4" s="17">
        <v>15.799199999999999</v>
      </c>
      <c r="AI4" s="14">
        <v>0</v>
      </c>
      <c r="AJ4" s="15">
        <v>0</v>
      </c>
      <c r="AK4" s="16">
        <v>398.5416666667</v>
      </c>
      <c r="AL4" s="16">
        <v>0</v>
      </c>
      <c r="AM4" s="16">
        <v>0</v>
      </c>
    </row>
    <row r="5" spans="1:39" x14ac:dyDescent="0.25">
      <c r="A5" s="11">
        <v>46023</v>
      </c>
      <c r="B5" s="18">
        <v>46053</v>
      </c>
      <c r="C5" s="12" t="s">
        <v>18</v>
      </c>
      <c r="D5" s="12" t="s">
        <v>227</v>
      </c>
      <c r="E5" s="12" t="s">
        <v>30</v>
      </c>
      <c r="F5" s="12" t="s">
        <v>31</v>
      </c>
      <c r="G5" s="12" t="s">
        <v>32</v>
      </c>
      <c r="H5" s="12" t="s">
        <v>33</v>
      </c>
      <c r="I5" s="13">
        <v>10452.890000000001</v>
      </c>
      <c r="J5" s="14">
        <v>0.15658521361549643</v>
      </c>
      <c r="K5" s="15">
        <v>0.25272600000000001</v>
      </c>
      <c r="L5" s="16">
        <v>11734.916665999999</v>
      </c>
      <c r="M5" s="16">
        <v>2965.718549331516</v>
      </c>
      <c r="N5" s="16">
        <v>1837.5144329056591</v>
      </c>
      <c r="O5" s="14">
        <v>5.8891661340034075E-2</v>
      </c>
      <c r="P5" s="15">
        <v>0.105722</v>
      </c>
      <c r="Q5" s="13">
        <v>12442.916665999999</v>
      </c>
      <c r="R5" s="16">
        <v>1315.4900357628519</v>
      </c>
      <c r="S5" s="16">
        <v>732.78403437633779</v>
      </c>
      <c r="T5" s="14">
        <v>0.10413278484645556</v>
      </c>
      <c r="U5" s="15">
        <v>0.10413278484645556</v>
      </c>
      <c r="V5" s="13">
        <v>10453</v>
      </c>
      <c r="W5" s="17">
        <v>1088.5</v>
      </c>
      <c r="X5" s="16">
        <v>1088.5</v>
      </c>
      <c r="Y5" s="14">
        <v>0.8</v>
      </c>
      <c r="Z5" s="15">
        <v>0.71423940223491889</v>
      </c>
      <c r="AA5" s="13">
        <v>10452.890000000001</v>
      </c>
      <c r="AB5" s="16">
        <v>7465.8659052273624</v>
      </c>
      <c r="AC5" s="16">
        <v>8362.3120000000017</v>
      </c>
      <c r="AD5" s="14">
        <v>0.1391</v>
      </c>
      <c r="AE5" s="15">
        <v>0.14285714285714285</v>
      </c>
      <c r="AF5" s="17">
        <v>98</v>
      </c>
      <c r="AG5" s="17">
        <v>14</v>
      </c>
      <c r="AH5" s="17">
        <v>13.6318</v>
      </c>
      <c r="AI5" s="14">
        <v>9.0084449320307011E-4</v>
      </c>
      <c r="AJ5" s="15">
        <v>9.4164118483271941E-2</v>
      </c>
      <c r="AK5" s="16">
        <v>69.791666666699996</v>
      </c>
      <c r="AL5" s="16">
        <v>6.571870769148159</v>
      </c>
      <c r="AM5" s="16">
        <v>6.2871438588160966E-2</v>
      </c>
    </row>
    <row r="6" spans="1:39" x14ac:dyDescent="0.25">
      <c r="A6" s="11">
        <v>46023</v>
      </c>
      <c r="B6" s="18">
        <v>46053</v>
      </c>
      <c r="C6" s="12" t="s">
        <v>18</v>
      </c>
      <c r="D6" s="12" t="s">
        <v>227</v>
      </c>
      <c r="E6" s="12" t="s">
        <v>34</v>
      </c>
      <c r="F6" s="12" t="s">
        <v>35</v>
      </c>
      <c r="G6" s="12" t="s">
        <v>36</v>
      </c>
      <c r="H6" s="12" t="s">
        <v>37</v>
      </c>
      <c r="I6" s="13">
        <v>17087.730000000156</v>
      </c>
      <c r="J6" s="14">
        <v>0</v>
      </c>
      <c r="K6" s="15">
        <v>0</v>
      </c>
      <c r="L6" s="16">
        <v>0</v>
      </c>
      <c r="M6" s="16">
        <v>0</v>
      </c>
      <c r="N6" s="16">
        <v>0</v>
      </c>
      <c r="O6" s="14">
        <v>0</v>
      </c>
      <c r="P6" s="15">
        <v>0</v>
      </c>
      <c r="Q6" s="13">
        <v>0</v>
      </c>
      <c r="R6" s="16">
        <v>0</v>
      </c>
      <c r="S6" s="16">
        <v>0</v>
      </c>
      <c r="T6" s="14">
        <v>0</v>
      </c>
      <c r="U6" s="15">
        <v>0</v>
      </c>
      <c r="V6" s="13">
        <v>0</v>
      </c>
      <c r="W6" s="17">
        <v>0</v>
      </c>
      <c r="X6" s="16">
        <v>0</v>
      </c>
      <c r="Y6" s="14">
        <v>0.98</v>
      </c>
      <c r="Z6" s="15">
        <v>1.0000000000000004</v>
      </c>
      <c r="AA6" s="13">
        <v>17087.730000000156</v>
      </c>
      <c r="AB6" s="16">
        <v>17087.730000000163</v>
      </c>
      <c r="AC6" s="16">
        <v>16745.975400000152</v>
      </c>
      <c r="AD6" s="14">
        <v>5.2400000000000002E-2</v>
      </c>
      <c r="AE6" s="15">
        <v>8.5106382977999995E-2</v>
      </c>
      <c r="AF6" s="17">
        <v>141</v>
      </c>
      <c r="AG6" s="17">
        <v>11.999999999898</v>
      </c>
      <c r="AH6" s="17">
        <v>7.3884000000000007</v>
      </c>
      <c r="AI6" s="14">
        <v>0</v>
      </c>
      <c r="AJ6" s="15">
        <v>0</v>
      </c>
      <c r="AK6" s="16">
        <v>172.91666666660001</v>
      </c>
      <c r="AL6" s="16">
        <v>0</v>
      </c>
      <c r="AM6" s="16">
        <v>0</v>
      </c>
    </row>
    <row r="7" spans="1:39" x14ac:dyDescent="0.25">
      <c r="A7" s="11">
        <v>46023</v>
      </c>
      <c r="B7" s="18">
        <v>46053</v>
      </c>
      <c r="C7" s="12" t="s">
        <v>18</v>
      </c>
      <c r="D7" s="12" t="s">
        <v>227</v>
      </c>
      <c r="E7" s="12" t="s">
        <v>38</v>
      </c>
      <c r="F7" s="12" t="s">
        <v>38</v>
      </c>
      <c r="G7" s="12" t="s">
        <v>21</v>
      </c>
      <c r="H7" s="12" t="s">
        <v>22</v>
      </c>
      <c r="I7" s="13">
        <v>120166.45999999999</v>
      </c>
      <c r="J7" s="14">
        <v>0.27108678705378125</v>
      </c>
      <c r="K7" s="15">
        <v>0.27644999999999997</v>
      </c>
      <c r="L7" s="16">
        <v>335403.15607000003</v>
      </c>
      <c r="M7" s="16">
        <v>92722.202495551493</v>
      </c>
      <c r="N7" s="16">
        <v>90923.363946714249</v>
      </c>
      <c r="O7" s="14">
        <v>9.400571085164966E-2</v>
      </c>
      <c r="P7" s="15">
        <v>5.0881000000000003E-2</v>
      </c>
      <c r="Q7" s="13">
        <v>355990.72884499998</v>
      </c>
      <c r="R7" s="16">
        <v>18113.164274362443</v>
      </c>
      <c r="S7" s="16">
        <v>33465.161521671085</v>
      </c>
      <c r="T7" s="14">
        <v>0.12627524996412659</v>
      </c>
      <c r="U7" s="15">
        <v>0.1459121154671506</v>
      </c>
      <c r="V7" s="13">
        <v>295911</v>
      </c>
      <c r="W7" s="17">
        <v>43177</v>
      </c>
      <c r="X7" s="16">
        <v>37366.235492134663</v>
      </c>
      <c r="Y7" s="14">
        <v>0.65</v>
      </c>
      <c r="Z7" s="15">
        <v>0.52806252076172044</v>
      </c>
      <c r="AA7" s="13">
        <v>120166.45999999999</v>
      </c>
      <c r="AB7" s="16">
        <v>63455.403778612446</v>
      </c>
      <c r="AC7" s="16">
        <v>78108.198999999993</v>
      </c>
      <c r="AD7" s="14">
        <v>7.6899999999999996E-2</v>
      </c>
      <c r="AE7" s="15">
        <v>6.5123789020000003E-2</v>
      </c>
      <c r="AF7" s="17">
        <v>1858</v>
      </c>
      <c r="AG7" s="17">
        <v>120.99999999916001</v>
      </c>
      <c r="AH7" s="17">
        <v>142.8802</v>
      </c>
      <c r="AI7" s="14">
        <v>0</v>
      </c>
      <c r="AJ7" s="15">
        <v>0</v>
      </c>
      <c r="AK7" s="16">
        <v>2215.2083333332998</v>
      </c>
      <c r="AL7" s="16">
        <v>0</v>
      </c>
      <c r="AM7" s="16">
        <v>0</v>
      </c>
    </row>
    <row r="8" spans="1:39" x14ac:dyDescent="0.25">
      <c r="A8" s="11">
        <v>46023</v>
      </c>
      <c r="B8" s="18">
        <v>46053</v>
      </c>
      <c r="C8" s="12" t="s">
        <v>39</v>
      </c>
      <c r="D8" s="12" t="s">
        <v>227</v>
      </c>
      <c r="E8" s="12" t="s">
        <v>38</v>
      </c>
      <c r="F8" s="12" t="s">
        <v>38</v>
      </c>
      <c r="G8" s="12" t="s">
        <v>21</v>
      </c>
      <c r="H8" s="12" t="s">
        <v>22</v>
      </c>
      <c r="I8" s="13">
        <v>150125.98080149066</v>
      </c>
      <c r="J8" s="14">
        <v>0.22605757411788832</v>
      </c>
      <c r="K8" s="15">
        <v>0.23105000000000001</v>
      </c>
      <c r="L8" s="16">
        <v>196134.64327500001</v>
      </c>
      <c r="M8" s="16">
        <v>45316.909328688751</v>
      </c>
      <c r="N8" s="16">
        <v>44337.721659223898</v>
      </c>
      <c r="O8" s="14">
        <v>0.1053</v>
      </c>
      <c r="P8" s="15">
        <v>0.10570400000000001</v>
      </c>
      <c r="Q8" s="13">
        <v>216877.38494600001</v>
      </c>
      <c r="R8" s="16">
        <v>22924.807098331985</v>
      </c>
      <c r="S8" s="16">
        <v>22837.188634813803</v>
      </c>
      <c r="T8" s="14">
        <v>0.16647754226780787</v>
      </c>
      <c r="U8" s="15">
        <v>0.165477839927473</v>
      </c>
      <c r="V8" s="13">
        <v>175383</v>
      </c>
      <c r="W8" s="17">
        <v>29021.999999999996</v>
      </c>
      <c r="X8" s="16">
        <v>29197.330795554946</v>
      </c>
      <c r="Y8" s="14">
        <v>0.65</v>
      </c>
      <c r="Z8" s="15">
        <v>0.3033985683759593</v>
      </c>
      <c r="AA8" s="13">
        <v>150125.98080149066</v>
      </c>
      <c r="AB8" s="16">
        <v>45548.007651209016</v>
      </c>
      <c r="AC8" s="16">
        <v>97581.887520968929</v>
      </c>
      <c r="AD8" s="14">
        <v>0.16439999999999999</v>
      </c>
      <c r="AE8" s="15">
        <v>0.108930323846</v>
      </c>
      <c r="AF8" s="17">
        <v>1019</v>
      </c>
      <c r="AG8" s="17">
        <v>110.99999999907401</v>
      </c>
      <c r="AH8" s="17">
        <v>167.52359999999999</v>
      </c>
      <c r="AI8" s="14">
        <v>1.74809315428326E-3</v>
      </c>
      <c r="AJ8" s="15">
        <v>3.0863840047048324E-2</v>
      </c>
      <c r="AK8" s="16">
        <v>989.15662650590002</v>
      </c>
      <c r="AL8" s="16">
        <v>30.529171901956019</v>
      </c>
      <c r="AM8" s="16">
        <v>1.7291379273088874</v>
      </c>
    </row>
    <row r="9" spans="1:39" x14ac:dyDescent="0.25">
      <c r="A9" s="11">
        <v>46023</v>
      </c>
      <c r="B9" s="18">
        <v>46053</v>
      </c>
      <c r="C9" s="12" t="s">
        <v>39</v>
      </c>
      <c r="D9" s="12" t="s">
        <v>227</v>
      </c>
      <c r="E9" s="12" t="s">
        <v>40</v>
      </c>
      <c r="F9" s="12" t="s">
        <v>40</v>
      </c>
      <c r="G9" s="12" t="s">
        <v>41</v>
      </c>
      <c r="H9" s="12" t="s">
        <v>42</v>
      </c>
      <c r="I9" s="13">
        <v>1922.33</v>
      </c>
      <c r="J9" s="14">
        <v>0.1570302948236639</v>
      </c>
      <c r="K9" s="15">
        <v>0.11618100000000001</v>
      </c>
      <c r="L9" s="16">
        <v>1939</v>
      </c>
      <c r="M9" s="16">
        <v>225.27495900000002</v>
      </c>
      <c r="N9" s="16">
        <v>304.48174166308428</v>
      </c>
      <c r="O9" s="14">
        <v>9.3678165821895018E-2</v>
      </c>
      <c r="P9" s="15">
        <v>3.2876000000000002E-2</v>
      </c>
      <c r="Q9" s="13">
        <v>2190</v>
      </c>
      <c r="R9" s="16">
        <v>71.998440000000002</v>
      </c>
      <c r="S9" s="16">
        <v>205.15518314995009</v>
      </c>
      <c r="T9" s="14">
        <v>8.7583290562198282E-2</v>
      </c>
      <c r="U9" s="15">
        <v>8.1165452653485959E-2</v>
      </c>
      <c r="V9" s="13">
        <v>1922</v>
      </c>
      <c r="W9" s="17">
        <v>156</v>
      </c>
      <c r="X9" s="16">
        <v>168.33508446054509</v>
      </c>
      <c r="Y9" s="14">
        <v>0.82609999999999995</v>
      </c>
      <c r="Z9" s="15">
        <v>0.72104897702267545</v>
      </c>
      <c r="AA9" s="13">
        <v>1922.33</v>
      </c>
      <c r="AB9" s="16">
        <v>1386.0940799999996</v>
      </c>
      <c r="AC9" s="16">
        <v>1588.0368129999999</v>
      </c>
      <c r="AD9" s="14">
        <v>0.13400000000000001</v>
      </c>
      <c r="AE9" s="15">
        <v>0</v>
      </c>
      <c r="AF9" s="17">
        <v>14</v>
      </c>
      <c r="AG9" s="17">
        <v>0</v>
      </c>
      <c r="AH9" s="17">
        <v>1.8760000000000001</v>
      </c>
      <c r="AI9" s="14">
        <v>0</v>
      </c>
      <c r="AJ9" s="15">
        <v>0</v>
      </c>
      <c r="AK9" s="16">
        <v>21.9277108434</v>
      </c>
      <c r="AL9" s="16">
        <v>0</v>
      </c>
      <c r="AM9" s="16">
        <v>0</v>
      </c>
    </row>
    <row r="10" spans="1:39" x14ac:dyDescent="0.25">
      <c r="A10" s="11">
        <v>46023</v>
      </c>
      <c r="B10" s="18">
        <v>46053</v>
      </c>
      <c r="C10" s="12" t="s">
        <v>39</v>
      </c>
      <c r="D10" s="12" t="s">
        <v>227</v>
      </c>
      <c r="E10" s="12" t="s">
        <v>43</v>
      </c>
      <c r="F10" s="12" t="s">
        <v>43</v>
      </c>
      <c r="G10" s="12" t="s">
        <v>41</v>
      </c>
      <c r="H10" s="12" t="s">
        <v>42</v>
      </c>
      <c r="I10" s="13">
        <v>13170.650000000001</v>
      </c>
      <c r="J10" s="14">
        <v>0.19</v>
      </c>
      <c r="K10" s="15">
        <v>0.27748699999999998</v>
      </c>
      <c r="L10" s="16">
        <v>14350.5</v>
      </c>
      <c r="M10" s="16">
        <v>3982.0771934999998</v>
      </c>
      <c r="N10" s="16">
        <v>2726.5950000000003</v>
      </c>
      <c r="O10" s="14">
        <v>0.05</v>
      </c>
      <c r="P10" s="15">
        <v>7.4340000000000003E-2</v>
      </c>
      <c r="Q10" s="13">
        <v>15264.25</v>
      </c>
      <c r="R10" s="16">
        <v>1134.7443450000001</v>
      </c>
      <c r="S10" s="16">
        <v>763.21250000000009</v>
      </c>
      <c r="T10" s="14">
        <v>5.8699832472699422E-2</v>
      </c>
      <c r="U10" s="15">
        <v>6.1491154809809427E-2</v>
      </c>
      <c r="V10" s="13">
        <v>13171</v>
      </c>
      <c r="W10" s="17">
        <v>809.9</v>
      </c>
      <c r="X10" s="16">
        <v>773.13549349792413</v>
      </c>
      <c r="Y10" s="14">
        <v>0.87999999999999989</v>
      </c>
      <c r="Z10" s="15">
        <v>0.92534461093416043</v>
      </c>
      <c r="AA10" s="13">
        <v>13170.650000000001</v>
      </c>
      <c r="AB10" s="16">
        <v>12187.390000000001</v>
      </c>
      <c r="AC10" s="16">
        <v>11590.172</v>
      </c>
      <c r="AD10" s="14">
        <v>4.4200000000000003E-2</v>
      </c>
      <c r="AE10" s="15">
        <v>8.3333333332999998E-2</v>
      </c>
      <c r="AF10" s="17">
        <v>84</v>
      </c>
      <c r="AG10" s="17">
        <v>6.9999999999720002</v>
      </c>
      <c r="AH10" s="17">
        <v>3.7128000000000001</v>
      </c>
      <c r="AI10" s="14">
        <v>0</v>
      </c>
      <c r="AJ10" s="15">
        <v>0</v>
      </c>
      <c r="AK10" s="16">
        <v>184.578313253</v>
      </c>
      <c r="AL10" s="16">
        <v>0</v>
      </c>
      <c r="AM10" s="16">
        <v>0</v>
      </c>
    </row>
    <row r="11" spans="1:39" x14ac:dyDescent="0.25">
      <c r="A11" s="11">
        <v>46023</v>
      </c>
      <c r="B11" s="18">
        <v>46053</v>
      </c>
      <c r="C11" s="12" t="s">
        <v>18</v>
      </c>
      <c r="D11" s="12" t="s">
        <v>227</v>
      </c>
      <c r="E11" s="12" t="s">
        <v>44</v>
      </c>
      <c r="F11" s="12" t="s">
        <v>45</v>
      </c>
      <c r="G11" s="12" t="s">
        <v>36</v>
      </c>
      <c r="H11" s="12" t="s">
        <v>37</v>
      </c>
      <c r="I11" s="13">
        <v>7264.8799999999983</v>
      </c>
      <c r="J11" s="14">
        <v>0.16500000000000001</v>
      </c>
      <c r="K11" s="15">
        <v>0.16686400000000001</v>
      </c>
      <c r="L11" s="16">
        <v>8321.5831209999997</v>
      </c>
      <c r="M11" s="16">
        <v>1388.5726459025441</v>
      </c>
      <c r="N11" s="16">
        <v>1373.0612149650001</v>
      </c>
      <c r="O11" s="14">
        <v>5.8335906356733809E-2</v>
      </c>
      <c r="P11" s="15">
        <v>4.8169999999999998E-2</v>
      </c>
      <c r="Q11" s="13">
        <v>9002.7497960000001</v>
      </c>
      <c r="R11" s="16">
        <v>433.66245767331998</v>
      </c>
      <c r="S11" s="16">
        <v>525.18356905256042</v>
      </c>
      <c r="T11" s="14">
        <v>4.3800673932139142E-2</v>
      </c>
      <c r="U11" s="15">
        <v>3.7731673582295989E-2</v>
      </c>
      <c r="V11" s="13">
        <v>7230</v>
      </c>
      <c r="W11" s="17">
        <v>272.8</v>
      </c>
      <c r="X11" s="16">
        <v>316.678872529366</v>
      </c>
      <c r="Y11" s="14">
        <v>0.95</v>
      </c>
      <c r="Z11" s="15">
        <v>0.92798965709000036</v>
      </c>
      <c r="AA11" s="13">
        <v>7264.8799999999983</v>
      </c>
      <c r="AB11" s="16">
        <v>6741.7335000000003</v>
      </c>
      <c r="AC11" s="16">
        <v>6901.6359999999977</v>
      </c>
      <c r="AD11" s="14">
        <v>4.8300000000000003E-2</v>
      </c>
      <c r="AE11" s="15">
        <v>0.02</v>
      </c>
      <c r="AF11" s="17">
        <v>50</v>
      </c>
      <c r="AG11" s="17">
        <v>1</v>
      </c>
      <c r="AH11" s="17">
        <v>2.415</v>
      </c>
      <c r="AI11" s="14">
        <v>0</v>
      </c>
      <c r="AJ11" s="15">
        <v>0</v>
      </c>
      <c r="AK11" s="16">
        <v>61.458333333299997</v>
      </c>
      <c r="AL11" s="16">
        <v>0</v>
      </c>
      <c r="AM11" s="16">
        <v>0</v>
      </c>
    </row>
    <row r="12" spans="1:39" x14ac:dyDescent="0.25">
      <c r="A12" s="11">
        <v>46023</v>
      </c>
      <c r="B12" s="18">
        <v>46053</v>
      </c>
      <c r="C12" s="12" t="s">
        <v>39</v>
      </c>
      <c r="D12" s="12" t="s">
        <v>227</v>
      </c>
      <c r="E12" s="12" t="s">
        <v>46</v>
      </c>
      <c r="F12" s="12" t="s">
        <v>47</v>
      </c>
      <c r="G12" s="12" t="s">
        <v>25</v>
      </c>
      <c r="H12" s="12" t="s">
        <v>26</v>
      </c>
      <c r="I12" s="13">
        <v>4961.747507</v>
      </c>
      <c r="J12" s="14">
        <v>0.18</v>
      </c>
      <c r="K12" s="15">
        <v>0.271173</v>
      </c>
      <c r="L12" s="16">
        <v>5909.1011060000001</v>
      </c>
      <c r="M12" s="16">
        <v>1602.3886742173379</v>
      </c>
      <c r="N12" s="16">
        <v>1063.63819908</v>
      </c>
      <c r="O12" s="14">
        <v>0.1</v>
      </c>
      <c r="P12" s="15">
        <v>0.16231799999999999</v>
      </c>
      <c r="Q12" s="13">
        <v>6280.8499949999996</v>
      </c>
      <c r="R12" s="16">
        <v>1019.4950094884099</v>
      </c>
      <c r="S12" s="16">
        <v>628.08499949999998</v>
      </c>
      <c r="T12" s="14">
        <v>0</v>
      </c>
      <c r="U12" s="15">
        <v>0</v>
      </c>
      <c r="V12" s="13">
        <v>4962</v>
      </c>
      <c r="W12" s="17">
        <v>0</v>
      </c>
      <c r="X12" s="16">
        <v>0</v>
      </c>
      <c r="Y12" s="14">
        <v>0.87549999999999994</v>
      </c>
      <c r="Z12" s="15">
        <v>0.8722557508003399</v>
      </c>
      <c r="AA12" s="13">
        <v>4961.747507</v>
      </c>
      <c r="AB12" s="16">
        <v>4327.912797</v>
      </c>
      <c r="AC12" s="16">
        <v>4344.0099423784995</v>
      </c>
      <c r="AD12" s="14">
        <v>0.10680000000000001</v>
      </c>
      <c r="AE12" s="15">
        <v>0.258064516129</v>
      </c>
      <c r="AF12" s="17">
        <v>31</v>
      </c>
      <c r="AG12" s="17">
        <v>7.9999999999989999</v>
      </c>
      <c r="AH12" s="17">
        <v>3.3108000000000004</v>
      </c>
      <c r="AI12" s="14">
        <v>9.8417496065064322E-3</v>
      </c>
      <c r="AJ12" s="15">
        <v>1.0908831687985789E-2</v>
      </c>
      <c r="AK12" s="16">
        <v>64.096385542199997</v>
      </c>
      <c r="AL12" s="16">
        <v>0.69921668168810547</v>
      </c>
      <c r="AM12" s="16">
        <v>0.63082057718843143</v>
      </c>
    </row>
    <row r="13" spans="1:39" x14ac:dyDescent="0.25">
      <c r="A13" s="11">
        <v>46023</v>
      </c>
      <c r="B13" s="18">
        <v>46053</v>
      </c>
      <c r="C13" s="12" t="s">
        <v>18</v>
      </c>
      <c r="D13" s="12" t="s">
        <v>227</v>
      </c>
      <c r="E13" s="12" t="s">
        <v>48</v>
      </c>
      <c r="F13" s="12" t="s">
        <v>48</v>
      </c>
      <c r="G13" s="12" t="s">
        <v>25</v>
      </c>
      <c r="H13" s="12" t="s">
        <v>26</v>
      </c>
      <c r="I13" s="13">
        <v>151886.54769277404</v>
      </c>
      <c r="J13" s="14">
        <v>0.15469870952771955</v>
      </c>
      <c r="K13" s="15">
        <v>0.19902500000000001</v>
      </c>
      <c r="L13" s="16">
        <v>174889.69971300001</v>
      </c>
      <c r="M13" s="16">
        <v>34807.42248537983</v>
      </c>
      <c r="N13" s="16">
        <v>27055.210855291487</v>
      </c>
      <c r="O13" s="14">
        <v>6.480771752006606E-2</v>
      </c>
      <c r="P13" s="15">
        <v>6.5422999999999995E-2</v>
      </c>
      <c r="Q13" s="13">
        <v>175561.94971399999</v>
      </c>
      <c r="R13" s="16">
        <v>11485.789436139021</v>
      </c>
      <c r="S13" s="16">
        <v>11377.769244336954</v>
      </c>
      <c r="T13" s="14">
        <v>0.15274333669162923</v>
      </c>
      <c r="U13" s="15">
        <v>0.16716913324515212</v>
      </c>
      <c r="V13" s="13">
        <v>160276</v>
      </c>
      <c r="W13" s="17">
        <v>26793.200000000001</v>
      </c>
      <c r="X13" s="16">
        <v>24481.091031587566</v>
      </c>
      <c r="Y13" s="14">
        <v>0.56495777443432404</v>
      </c>
      <c r="Z13" s="15">
        <v>0.62655320205010279</v>
      </c>
      <c r="AA13" s="13">
        <v>151886.54769277404</v>
      </c>
      <c r="AB13" s="16">
        <v>95165.002805243232</v>
      </c>
      <c r="AC13" s="16">
        <v>85809.485951022434</v>
      </c>
      <c r="AD13" s="14">
        <v>0.13980000000000001</v>
      </c>
      <c r="AE13" s="15">
        <v>0.17674783974800001</v>
      </c>
      <c r="AF13" s="17">
        <v>1273</v>
      </c>
      <c r="AG13" s="17">
        <v>224.99999999920402</v>
      </c>
      <c r="AH13" s="17">
        <v>177.96540000000002</v>
      </c>
      <c r="AI13" s="14">
        <v>9.3883584611038071E-4</v>
      </c>
      <c r="AJ13" s="15">
        <v>5.8312239735138901E-3</v>
      </c>
      <c r="AK13" s="16">
        <v>2145.8333333331998</v>
      </c>
      <c r="AL13" s="16">
        <v>12.512834776497778</v>
      </c>
      <c r="AM13" s="16">
        <v>2.0145852531117332</v>
      </c>
    </row>
    <row r="14" spans="1:39" x14ac:dyDescent="0.25">
      <c r="A14" s="11">
        <v>46023</v>
      </c>
      <c r="B14" s="18">
        <v>46053</v>
      </c>
      <c r="C14" s="12" t="s">
        <v>39</v>
      </c>
      <c r="D14" s="12" t="s">
        <v>227</v>
      </c>
      <c r="E14" s="12" t="s">
        <v>49</v>
      </c>
      <c r="F14" s="12" t="s">
        <v>50</v>
      </c>
      <c r="G14" s="12" t="s">
        <v>25</v>
      </c>
      <c r="H14" s="12" t="s">
        <v>26</v>
      </c>
      <c r="I14" s="13">
        <v>41649.019999999975</v>
      </c>
      <c r="J14" s="14">
        <v>0.17</v>
      </c>
      <c r="K14" s="15">
        <v>0.28142299999999998</v>
      </c>
      <c r="L14" s="16">
        <v>43252.099713000003</v>
      </c>
      <c r="M14" s="16">
        <v>12172.135657531599</v>
      </c>
      <c r="N14" s="16">
        <v>7352.8569512100012</v>
      </c>
      <c r="O14" s="14">
        <v>7.3462008042313981E-2</v>
      </c>
      <c r="P14" s="15">
        <v>5.6501000000000003E-2</v>
      </c>
      <c r="Q14" s="13">
        <v>48393.096937000002</v>
      </c>
      <c r="R14" s="16">
        <v>2734.2583700374371</v>
      </c>
      <c r="S14" s="16">
        <v>3555.0540763783742</v>
      </c>
      <c r="T14" s="14">
        <v>9.5068063452036E-2</v>
      </c>
      <c r="U14" s="15">
        <v>8.8991332324905761E-2</v>
      </c>
      <c r="V14" s="13">
        <v>41649</v>
      </c>
      <c r="W14" s="17">
        <v>3706.4</v>
      </c>
      <c r="X14" s="16">
        <v>3959.4897747138475</v>
      </c>
      <c r="Y14" s="14">
        <v>0.75</v>
      </c>
      <c r="Z14" s="15">
        <v>0.64732225516647679</v>
      </c>
      <c r="AA14" s="13">
        <v>41649.019999999975</v>
      </c>
      <c r="AB14" s="16">
        <v>26960.337551873679</v>
      </c>
      <c r="AC14" s="16">
        <v>31236.764999999981</v>
      </c>
      <c r="AD14" s="14">
        <v>0.113</v>
      </c>
      <c r="AE14" s="15">
        <v>0</v>
      </c>
      <c r="AF14" s="17">
        <v>220</v>
      </c>
      <c r="AG14" s="17">
        <v>0</v>
      </c>
      <c r="AH14" s="17">
        <v>24.86</v>
      </c>
      <c r="AI14" s="14">
        <v>0</v>
      </c>
      <c r="AJ14" s="15">
        <v>0</v>
      </c>
      <c r="AK14" s="16">
        <v>349.15662650600001</v>
      </c>
      <c r="AL14" s="16">
        <v>0</v>
      </c>
      <c r="AM14" s="16">
        <v>0</v>
      </c>
    </row>
    <row r="15" spans="1:39" x14ac:dyDescent="0.25">
      <c r="A15" s="11">
        <v>46023</v>
      </c>
      <c r="B15" s="18">
        <v>46053</v>
      </c>
      <c r="C15" s="12" t="s">
        <v>18</v>
      </c>
      <c r="D15" s="12" t="s">
        <v>227</v>
      </c>
      <c r="E15" s="12" t="s">
        <v>51</v>
      </c>
      <c r="F15" s="12" t="s">
        <v>52</v>
      </c>
      <c r="G15" s="12" t="s">
        <v>25</v>
      </c>
      <c r="H15" s="12" t="s">
        <v>26</v>
      </c>
      <c r="I15" s="13">
        <v>3755.1574646000004</v>
      </c>
      <c r="J15" s="14">
        <v>6.738743637086482E-2</v>
      </c>
      <c r="K15" s="15">
        <v>0.1096</v>
      </c>
      <c r="L15" s="16">
        <v>3912.1666660000001</v>
      </c>
      <c r="M15" s="16">
        <v>428.77346659360001</v>
      </c>
      <c r="N15" s="16">
        <v>263.63088227729338</v>
      </c>
      <c r="O15" s="14">
        <v>5.8866336111931643E-3</v>
      </c>
      <c r="P15" s="15">
        <v>1.4683E-2</v>
      </c>
      <c r="Q15" s="13">
        <v>4018.1666660000001</v>
      </c>
      <c r="R15" s="16">
        <v>58.998741156877998</v>
      </c>
      <c r="S15" s="16">
        <v>23.653474951451578</v>
      </c>
      <c r="T15" s="14">
        <v>0</v>
      </c>
      <c r="U15" s="15">
        <v>0</v>
      </c>
      <c r="V15" s="13">
        <v>3755</v>
      </c>
      <c r="W15" s="17">
        <v>0</v>
      </c>
      <c r="X15" s="16">
        <v>0</v>
      </c>
      <c r="Y15" s="14">
        <v>0.95</v>
      </c>
      <c r="Z15" s="15">
        <v>0.98445123272743762</v>
      </c>
      <c r="AA15" s="13">
        <v>3755.1574646000004</v>
      </c>
      <c r="AB15" s="16">
        <v>3696.7693951111096</v>
      </c>
      <c r="AC15" s="16">
        <v>3567.3995913700001</v>
      </c>
      <c r="AD15" s="14">
        <v>4.6100000000000002E-2</v>
      </c>
      <c r="AE15" s="15">
        <v>8.3333333332999998E-2</v>
      </c>
      <c r="AF15" s="17">
        <v>24</v>
      </c>
      <c r="AG15" s="17">
        <v>1.999999999992</v>
      </c>
      <c r="AH15" s="17">
        <v>1.1064000000000001</v>
      </c>
      <c r="AI15" s="14">
        <v>5.9916110871426056E-3</v>
      </c>
      <c r="AJ15" s="15">
        <v>9.0951220230926375E-2</v>
      </c>
      <c r="AK15" s="16">
        <v>48.333333333299997</v>
      </c>
      <c r="AL15" s="16">
        <v>4.3959756444917426</v>
      </c>
      <c r="AM15" s="16">
        <v>0.28959453587835954</v>
      </c>
    </row>
    <row r="16" spans="1:39" x14ac:dyDescent="0.25">
      <c r="A16" s="11">
        <v>46023</v>
      </c>
      <c r="B16" s="18">
        <v>46053</v>
      </c>
      <c r="C16" s="12" t="s">
        <v>18</v>
      </c>
      <c r="D16" s="12" t="s">
        <v>227</v>
      </c>
      <c r="E16" s="12" t="s">
        <v>53</v>
      </c>
      <c r="F16" s="12" t="s">
        <v>54</v>
      </c>
      <c r="G16" s="12" t="s">
        <v>36</v>
      </c>
      <c r="H16" s="12" t="s">
        <v>37</v>
      </c>
      <c r="I16" s="13">
        <v>55870.31</v>
      </c>
      <c r="J16" s="14">
        <v>0.11000000000000001</v>
      </c>
      <c r="K16" s="15">
        <v>0.21309700000000001</v>
      </c>
      <c r="L16" s="16">
        <v>61657.266641000002</v>
      </c>
      <c r="M16" s="16">
        <v>13138.978549397178</v>
      </c>
      <c r="N16" s="16">
        <v>6782.2993305100008</v>
      </c>
      <c r="O16" s="14">
        <v>5.7236754505582528E-2</v>
      </c>
      <c r="P16" s="15">
        <v>3.6943999999999998E-2</v>
      </c>
      <c r="Q16" s="13">
        <v>65726.766640999995</v>
      </c>
      <c r="R16" s="16">
        <v>2428.2096667851038</v>
      </c>
      <c r="S16" s="16">
        <v>3761.986806676628</v>
      </c>
      <c r="T16" s="14">
        <v>0.14314089837688057</v>
      </c>
      <c r="U16" s="15">
        <v>0.11114014676928584</v>
      </c>
      <c r="V16" s="13">
        <v>55870</v>
      </c>
      <c r="W16" s="17">
        <v>6209.4</v>
      </c>
      <c r="X16" s="16">
        <v>7997.2819923163179</v>
      </c>
      <c r="Y16" s="14">
        <v>0.75</v>
      </c>
      <c r="Z16" s="15">
        <v>0.74187391161383898</v>
      </c>
      <c r="AA16" s="13">
        <v>55870.31</v>
      </c>
      <c r="AB16" s="16">
        <v>41448.725422777781</v>
      </c>
      <c r="AC16" s="16">
        <v>41902.732499999998</v>
      </c>
      <c r="AD16" s="14">
        <v>0.1106</v>
      </c>
      <c r="AE16" s="15">
        <v>6.5616797899999996E-2</v>
      </c>
      <c r="AF16" s="17">
        <v>381</v>
      </c>
      <c r="AG16" s="17">
        <v>24.999999999899998</v>
      </c>
      <c r="AH16" s="17">
        <v>42.138600000000004</v>
      </c>
      <c r="AI16" s="14">
        <v>0</v>
      </c>
      <c r="AJ16" s="15">
        <v>0</v>
      </c>
      <c r="AK16" s="16">
        <v>427.5</v>
      </c>
      <c r="AL16" s="16">
        <v>0</v>
      </c>
      <c r="AM16" s="16">
        <v>0</v>
      </c>
    </row>
    <row r="17" spans="1:39" x14ac:dyDescent="0.25">
      <c r="A17" s="11">
        <v>46023</v>
      </c>
      <c r="B17" s="18">
        <v>46053</v>
      </c>
      <c r="C17" s="12" t="s">
        <v>18</v>
      </c>
      <c r="D17" s="12" t="s">
        <v>227</v>
      </c>
      <c r="E17" s="12" t="s">
        <v>55</v>
      </c>
      <c r="F17" s="12" t="s">
        <v>56</v>
      </c>
      <c r="G17" s="12" t="s">
        <v>36</v>
      </c>
      <c r="H17" s="12" t="s">
        <v>37</v>
      </c>
      <c r="I17" s="13">
        <v>2598.6899999999996</v>
      </c>
      <c r="J17" s="14">
        <v>0.11700000000000001</v>
      </c>
      <c r="K17" s="15">
        <v>0.24275099999999999</v>
      </c>
      <c r="L17" s="16">
        <v>4205.0333330000003</v>
      </c>
      <c r="M17" s="16">
        <v>1020.7760466190831</v>
      </c>
      <c r="N17" s="16">
        <v>491.98889996100007</v>
      </c>
      <c r="O17" s="14">
        <v>6.2338138284876631E-2</v>
      </c>
      <c r="P17" s="15">
        <v>6.1977999999999998E-2</v>
      </c>
      <c r="Q17" s="13">
        <v>4501.5333330000003</v>
      </c>
      <c r="R17" s="16">
        <v>278.99603291267402</v>
      </c>
      <c r="S17" s="16">
        <v>280.61720740653561</v>
      </c>
      <c r="T17" s="14">
        <v>0.1083757487211304</v>
      </c>
      <c r="U17" s="15">
        <v>4.5036764705882353E-2</v>
      </c>
      <c r="V17" s="13">
        <v>3264</v>
      </c>
      <c r="W17" s="17">
        <v>147</v>
      </c>
      <c r="X17" s="16">
        <v>353.73844382576965</v>
      </c>
      <c r="Y17" s="14">
        <v>0.78</v>
      </c>
      <c r="Z17" s="15">
        <v>0.74734150600005111</v>
      </c>
      <c r="AA17" s="13">
        <v>2598.6899999999996</v>
      </c>
      <c r="AB17" s="16">
        <v>1942.1088982272724</v>
      </c>
      <c r="AC17" s="16">
        <v>2026.9781999999998</v>
      </c>
      <c r="AD17" s="14">
        <v>5.45E-2</v>
      </c>
      <c r="AE17" s="15">
        <v>4.3478260869000002E-2</v>
      </c>
      <c r="AF17" s="17">
        <v>23</v>
      </c>
      <c r="AG17" s="17">
        <v>0.99999999998700007</v>
      </c>
      <c r="AH17" s="17">
        <v>1.2535000000000001</v>
      </c>
      <c r="AI17" s="14">
        <v>4.1794629786187053E-3</v>
      </c>
      <c r="AJ17" s="15">
        <v>9.1553799929913346E-2</v>
      </c>
      <c r="AK17" s="16">
        <v>22.708333333300001</v>
      </c>
      <c r="AL17" s="16">
        <v>2.0790342067387306</v>
      </c>
      <c r="AM17" s="16">
        <v>9.4908638472660456E-2</v>
      </c>
    </row>
    <row r="18" spans="1:39" x14ac:dyDescent="0.25">
      <c r="A18" s="11">
        <v>46023</v>
      </c>
      <c r="B18" s="18">
        <v>46053</v>
      </c>
      <c r="C18" s="12" t="s">
        <v>18</v>
      </c>
      <c r="D18" s="12" t="s">
        <v>227</v>
      </c>
      <c r="E18" s="12" t="s">
        <v>57</v>
      </c>
      <c r="F18" s="12" t="s">
        <v>57</v>
      </c>
      <c r="G18" s="12" t="s">
        <v>36</v>
      </c>
      <c r="H18" s="12" t="s">
        <v>37</v>
      </c>
      <c r="I18" s="13">
        <v>13586.814438888889</v>
      </c>
      <c r="J18" s="14">
        <v>8.1000000000000003E-2</v>
      </c>
      <c r="K18" s="15">
        <v>0.122378</v>
      </c>
      <c r="L18" s="16">
        <v>15449.049999000001</v>
      </c>
      <c r="M18" s="16">
        <v>1890.623840777622</v>
      </c>
      <c r="N18" s="16">
        <v>1251.3730499190001</v>
      </c>
      <c r="O18" s="14">
        <v>1.9185127686060743E-2</v>
      </c>
      <c r="P18" s="15">
        <v>3.3182000000000003E-2</v>
      </c>
      <c r="Q18" s="13">
        <v>16077.549999000001</v>
      </c>
      <c r="R18" s="16">
        <v>533.4852640668181</v>
      </c>
      <c r="S18" s="16">
        <v>308.44984960984078</v>
      </c>
      <c r="T18" s="14">
        <v>0</v>
      </c>
      <c r="U18" s="15">
        <v>1.1577242952822552E-2</v>
      </c>
      <c r="V18" s="13">
        <v>13587</v>
      </c>
      <c r="W18" s="17">
        <v>157.30000000000001</v>
      </c>
      <c r="X18" s="16">
        <v>0</v>
      </c>
      <c r="Y18" s="14">
        <v>0.95</v>
      </c>
      <c r="Z18" s="15">
        <v>0.93739403899082308</v>
      </c>
      <c r="AA18" s="13">
        <v>13586.814438888889</v>
      </c>
      <c r="AB18" s="16">
        <v>12736.198863888889</v>
      </c>
      <c r="AC18" s="16">
        <v>12907.473716944443</v>
      </c>
      <c r="AD18" s="14">
        <v>7.3700000000000002E-2</v>
      </c>
      <c r="AE18" s="15">
        <v>0.114583333333</v>
      </c>
      <c r="AF18" s="17">
        <v>96</v>
      </c>
      <c r="AG18" s="17">
        <v>10.999999999968001</v>
      </c>
      <c r="AH18" s="17">
        <v>7.0752000000000006</v>
      </c>
      <c r="AI18" s="14">
        <v>0</v>
      </c>
      <c r="AJ18" s="15">
        <v>0</v>
      </c>
      <c r="AK18" s="16">
        <v>128.9583333333</v>
      </c>
      <c r="AL18" s="16">
        <v>0</v>
      </c>
      <c r="AM18" s="16">
        <v>0</v>
      </c>
    </row>
    <row r="19" spans="1:39" x14ac:dyDescent="0.25">
      <c r="A19" s="11">
        <v>46023</v>
      </c>
      <c r="B19" s="18">
        <v>46053</v>
      </c>
      <c r="C19" s="12" t="s">
        <v>18</v>
      </c>
      <c r="D19" s="12" t="s">
        <v>227</v>
      </c>
      <c r="E19" s="12" t="s">
        <v>58</v>
      </c>
      <c r="F19" s="12" t="s">
        <v>59</v>
      </c>
      <c r="G19" s="12" t="s">
        <v>250</v>
      </c>
      <c r="H19" s="12" t="s">
        <v>255</v>
      </c>
      <c r="I19" s="13">
        <v>179170.73293649327</v>
      </c>
      <c r="J19" s="14">
        <v>0.13893065783651551</v>
      </c>
      <c r="K19" s="15">
        <v>0.206535</v>
      </c>
      <c r="L19" s="16">
        <v>196595.16110100001</v>
      </c>
      <c r="M19" s="16">
        <v>40603.781597995032</v>
      </c>
      <c r="N19" s="16">
        <v>27313.095059237676</v>
      </c>
      <c r="O19" s="14">
        <v>4.5717844043502119E-2</v>
      </c>
      <c r="P19" s="15">
        <v>4.1447999999999999E-2</v>
      </c>
      <c r="Q19" s="13">
        <v>208668.99221299999</v>
      </c>
      <c r="R19" s="16">
        <v>8648.912389244424</v>
      </c>
      <c r="S19" s="16">
        <v>9539.8964427086921</v>
      </c>
      <c r="T19" s="14">
        <v>0</v>
      </c>
      <c r="U19" s="15">
        <v>0</v>
      </c>
      <c r="V19" s="13">
        <v>176380</v>
      </c>
      <c r="W19" s="17">
        <v>0</v>
      </c>
      <c r="X19" s="16">
        <v>0</v>
      </c>
      <c r="Y19" s="14">
        <v>0.93</v>
      </c>
      <c r="Z19" s="15">
        <v>0.93076781479375637</v>
      </c>
      <c r="AA19" s="13">
        <v>179170.73293649327</v>
      </c>
      <c r="AB19" s="16">
        <v>166766.35157029555</v>
      </c>
      <c r="AC19" s="16">
        <v>166628.78163093876</v>
      </c>
      <c r="AD19" s="14">
        <v>3.9600000000000003E-2</v>
      </c>
      <c r="AE19" s="15">
        <v>5.0216450215999998E-2</v>
      </c>
      <c r="AF19" s="17">
        <v>1155</v>
      </c>
      <c r="AG19" s="17">
        <v>57.999999999479996</v>
      </c>
      <c r="AH19" s="17">
        <v>45.738000000000007</v>
      </c>
      <c r="AI19" s="14">
        <v>2.3300624885535083E-3</v>
      </c>
      <c r="AJ19" s="15">
        <v>6.3735963165918253E-3</v>
      </c>
      <c r="AK19" s="16">
        <v>1897.2916666668</v>
      </c>
      <c r="AL19" s="16">
        <v>12.092571178167882</v>
      </c>
      <c r="AM19" s="16">
        <v>4.4208081423454777</v>
      </c>
    </row>
    <row r="20" spans="1:39" x14ac:dyDescent="0.25">
      <c r="A20" s="11">
        <v>46023</v>
      </c>
      <c r="B20" s="18">
        <v>46053</v>
      </c>
      <c r="C20" s="12" t="s">
        <v>39</v>
      </c>
      <c r="D20" s="12" t="s">
        <v>227</v>
      </c>
      <c r="E20" s="12" t="s">
        <v>58</v>
      </c>
      <c r="F20" s="12" t="s">
        <v>59</v>
      </c>
      <c r="G20" s="12" t="s">
        <v>250</v>
      </c>
      <c r="H20" s="12" t="s">
        <v>255</v>
      </c>
      <c r="I20" s="13">
        <v>109708.69259360534</v>
      </c>
      <c r="J20" s="14">
        <v>0.18229489759964146</v>
      </c>
      <c r="K20" s="15">
        <v>0.214641</v>
      </c>
      <c r="L20" s="16">
        <v>121723.29638099999</v>
      </c>
      <c r="M20" s="16">
        <v>26126.81005851422</v>
      </c>
      <c r="N20" s="16">
        <v>22189.535849265201</v>
      </c>
      <c r="O20" s="14">
        <v>6.6286761127834645E-2</v>
      </c>
      <c r="P20" s="15">
        <v>4.7383000000000002E-2</v>
      </c>
      <c r="Q20" s="13">
        <v>127662.29277099999</v>
      </c>
      <c r="R20" s="16">
        <v>6049.0224183682931</v>
      </c>
      <c r="S20" s="16">
        <v>8462.319905942968</v>
      </c>
      <c r="T20" s="14">
        <v>0</v>
      </c>
      <c r="U20" s="15">
        <v>0</v>
      </c>
      <c r="V20" s="13">
        <v>47990</v>
      </c>
      <c r="W20" s="17">
        <v>0</v>
      </c>
      <c r="X20" s="16">
        <v>0</v>
      </c>
      <c r="Y20" s="14">
        <v>0.93</v>
      </c>
      <c r="Z20" s="15">
        <v>1.0648527502012264</v>
      </c>
      <c r="AA20" s="13">
        <v>109708.69259360534</v>
      </c>
      <c r="AB20" s="16">
        <v>116823.60302928157</v>
      </c>
      <c r="AC20" s="16">
        <v>102029.08411205298</v>
      </c>
      <c r="AD20" s="14">
        <v>5.8799999999999998E-2</v>
      </c>
      <c r="AE20" s="15">
        <v>2.8358208954999999E-2</v>
      </c>
      <c r="AF20" s="17">
        <v>670</v>
      </c>
      <c r="AG20" s="17">
        <v>18.999999999849997</v>
      </c>
      <c r="AH20" s="17">
        <v>39.396000000000001</v>
      </c>
      <c r="AI20" s="14">
        <v>2.6080897788883441E-3</v>
      </c>
      <c r="AJ20" s="15">
        <v>1.158125941197209E-2</v>
      </c>
      <c r="AK20" s="16">
        <v>1879.2771084338001</v>
      </c>
      <c r="AL20" s="16">
        <v>21.76439569975264</v>
      </c>
      <c r="AM20" s="16">
        <v>4.9013234182050365</v>
      </c>
    </row>
    <row r="21" spans="1:39" x14ac:dyDescent="0.25">
      <c r="A21" s="11">
        <v>46023</v>
      </c>
      <c r="B21" s="18">
        <v>46053</v>
      </c>
      <c r="C21" s="12" t="s">
        <v>39</v>
      </c>
      <c r="D21" s="12" t="s">
        <v>227</v>
      </c>
      <c r="E21" s="12" t="s">
        <v>60</v>
      </c>
      <c r="F21" s="12" t="s">
        <v>60</v>
      </c>
      <c r="G21" s="12" t="s">
        <v>41</v>
      </c>
      <c r="H21" s="12" t="s">
        <v>42</v>
      </c>
      <c r="I21" s="13">
        <v>7839.1920915555547</v>
      </c>
      <c r="J21" s="14">
        <v>0.14509</v>
      </c>
      <c r="K21" s="15">
        <v>0.23361100000000001</v>
      </c>
      <c r="L21" s="16">
        <v>9161.5044440000001</v>
      </c>
      <c r="M21" s="16">
        <v>2140.2282146672842</v>
      </c>
      <c r="N21" s="16">
        <v>1329.2426797799601</v>
      </c>
      <c r="O21" s="14">
        <v>4.4000000000000004E-2</v>
      </c>
      <c r="P21" s="15">
        <v>7.1739999999999998E-2</v>
      </c>
      <c r="Q21" s="13">
        <v>9673.7544440000001</v>
      </c>
      <c r="R21" s="16">
        <v>693.99514381255995</v>
      </c>
      <c r="S21" s="16">
        <v>425.64519553600007</v>
      </c>
      <c r="T21" s="14">
        <v>4.4557772537015344E-2</v>
      </c>
      <c r="U21" s="15">
        <v>3.8446811056599257E-2</v>
      </c>
      <c r="V21" s="13">
        <v>8357</v>
      </c>
      <c r="W21" s="17">
        <v>321.3</v>
      </c>
      <c r="X21" s="16">
        <v>372.36930509183725</v>
      </c>
      <c r="Y21" s="14">
        <v>0.8</v>
      </c>
      <c r="Z21" s="15">
        <v>0.81637429957953844</v>
      </c>
      <c r="AA21" s="13">
        <v>7839.1920915555547</v>
      </c>
      <c r="AB21" s="16">
        <v>6399.7149530131228</v>
      </c>
      <c r="AC21" s="16">
        <v>6271.3536732444445</v>
      </c>
      <c r="AD21" s="14">
        <v>6.54E-2</v>
      </c>
      <c r="AE21" s="15">
        <v>9.0909090908999998E-2</v>
      </c>
      <c r="AF21" s="17">
        <v>55</v>
      </c>
      <c r="AG21" s="17">
        <v>4.9999999999949996</v>
      </c>
      <c r="AH21" s="17">
        <v>3.597</v>
      </c>
      <c r="AI21" s="14">
        <v>8.8057759637162451E-4</v>
      </c>
      <c r="AJ21" s="15">
        <v>1.4940275585843352E-2</v>
      </c>
      <c r="AK21" s="16">
        <v>113.4939759036</v>
      </c>
      <c r="AL21" s="16">
        <v>1.6956312773328488</v>
      </c>
      <c r="AM21" s="16">
        <v>9.9940252503851162E-2</v>
      </c>
    </row>
    <row r="22" spans="1:39" x14ac:dyDescent="0.25">
      <c r="A22" s="11">
        <v>46023</v>
      </c>
      <c r="B22" s="18">
        <v>46053</v>
      </c>
      <c r="C22" s="12" t="s">
        <v>39</v>
      </c>
      <c r="D22" s="12" t="s">
        <v>227</v>
      </c>
      <c r="E22" s="12" t="s">
        <v>61</v>
      </c>
      <c r="F22" s="12" t="s">
        <v>61</v>
      </c>
      <c r="G22" s="12" t="s">
        <v>41</v>
      </c>
      <c r="H22" s="12" t="s">
        <v>42</v>
      </c>
      <c r="I22" s="13">
        <v>17755.971666666665</v>
      </c>
      <c r="J22" s="14">
        <v>8.6834839928756388E-2</v>
      </c>
      <c r="K22" s="15">
        <v>8.6264999999999994E-2</v>
      </c>
      <c r="L22" s="16">
        <v>18057.349985000001</v>
      </c>
      <c r="M22" s="16">
        <v>1557.717296456025</v>
      </c>
      <c r="N22" s="16">
        <v>1568.0070954850066</v>
      </c>
      <c r="O22" s="14">
        <v>2.8875000000000001E-2</v>
      </c>
      <c r="P22" s="15">
        <v>1.1953E-2</v>
      </c>
      <c r="Q22" s="13">
        <v>20077.349985000001</v>
      </c>
      <c r="R22" s="16">
        <v>239.98456437070502</v>
      </c>
      <c r="S22" s="16">
        <v>579.73348081687504</v>
      </c>
      <c r="T22" s="14">
        <v>0</v>
      </c>
      <c r="U22" s="15">
        <v>0</v>
      </c>
      <c r="V22" s="13">
        <v>17756</v>
      </c>
      <c r="W22" s="17">
        <v>0</v>
      </c>
      <c r="X22" s="16">
        <v>0</v>
      </c>
      <c r="Y22" s="14">
        <v>0.97</v>
      </c>
      <c r="Z22" s="15">
        <v>0.97844697213085363</v>
      </c>
      <c r="AA22" s="13">
        <v>17755.971666666665</v>
      </c>
      <c r="AB22" s="16">
        <v>17373.276714491225</v>
      </c>
      <c r="AC22" s="16">
        <v>17223.292516666665</v>
      </c>
      <c r="AD22" s="14">
        <v>0.03</v>
      </c>
      <c r="AE22" s="15">
        <v>3.0534351144999999E-2</v>
      </c>
      <c r="AF22" s="17">
        <v>131</v>
      </c>
      <c r="AG22" s="17">
        <v>3.999999999995</v>
      </c>
      <c r="AH22" s="17">
        <v>3.9299999999999997</v>
      </c>
      <c r="AI22" s="14">
        <v>2.6272467169911173E-3</v>
      </c>
      <c r="AJ22" s="15">
        <v>3.4919476526802402E-3</v>
      </c>
      <c r="AK22" s="16">
        <v>250.12048192770001</v>
      </c>
      <c r="AL22" s="16">
        <v>0.87340762975468245</v>
      </c>
      <c r="AM22" s="16">
        <v>0.65712821499678598</v>
      </c>
    </row>
    <row r="23" spans="1:39" x14ac:dyDescent="0.25">
      <c r="A23" s="11">
        <v>46023</v>
      </c>
      <c r="B23" s="18">
        <v>46053</v>
      </c>
      <c r="C23" s="12" t="s">
        <v>18</v>
      </c>
      <c r="D23" s="12" t="s">
        <v>227</v>
      </c>
      <c r="E23" s="12" t="s">
        <v>62</v>
      </c>
      <c r="F23" s="12" t="s">
        <v>62</v>
      </c>
      <c r="G23" s="12" t="s">
        <v>63</v>
      </c>
      <c r="H23" s="12" t="s">
        <v>64</v>
      </c>
      <c r="I23" s="13">
        <v>1911.98</v>
      </c>
      <c r="J23" s="14">
        <v>0.1097709424187496</v>
      </c>
      <c r="K23" s="15">
        <v>0.24490000000000001</v>
      </c>
      <c r="L23" s="16">
        <v>2319.5</v>
      </c>
      <c r="M23" s="16">
        <v>568.04555000000005</v>
      </c>
      <c r="N23" s="16">
        <v>254.6137009402897</v>
      </c>
      <c r="O23" s="14">
        <v>4.3262927895120179E-2</v>
      </c>
      <c r="P23" s="15">
        <v>4.2028999999999997E-2</v>
      </c>
      <c r="Q23" s="13">
        <v>2355.5</v>
      </c>
      <c r="R23" s="16">
        <v>98.999309499999995</v>
      </c>
      <c r="S23" s="16">
        <v>101.90582665695558</v>
      </c>
      <c r="T23" s="14">
        <v>8.7752178619918297E-2</v>
      </c>
      <c r="U23" s="15">
        <v>0.11452301850972949</v>
      </c>
      <c r="V23" s="13">
        <v>2107</v>
      </c>
      <c r="W23" s="17">
        <v>241.3</v>
      </c>
      <c r="X23" s="16">
        <v>184.89384035216784</v>
      </c>
      <c r="Y23" s="14">
        <v>0.9</v>
      </c>
      <c r="Z23" s="15">
        <v>1.1671147187732089</v>
      </c>
      <c r="AA23" s="13">
        <v>1911.98</v>
      </c>
      <c r="AB23" s="16">
        <v>2231.5</v>
      </c>
      <c r="AC23" s="16">
        <v>1720.7820000000002</v>
      </c>
      <c r="AD23" s="14">
        <v>0.16850000000000001</v>
      </c>
      <c r="AE23" s="15">
        <v>0.105263157894</v>
      </c>
      <c r="AF23" s="17">
        <v>19</v>
      </c>
      <c r="AG23" s="17">
        <v>1.9999999999859999</v>
      </c>
      <c r="AH23" s="17">
        <v>3.2015000000000002</v>
      </c>
      <c r="AI23" s="14">
        <v>0</v>
      </c>
      <c r="AJ23" s="15">
        <v>0</v>
      </c>
      <c r="AK23" s="16">
        <v>24.166666666699999</v>
      </c>
      <c r="AL23" s="16">
        <v>0</v>
      </c>
      <c r="AM23" s="16">
        <v>0</v>
      </c>
    </row>
    <row r="24" spans="1:39" x14ac:dyDescent="0.25">
      <c r="A24" s="11">
        <v>46023</v>
      </c>
      <c r="B24" s="18">
        <v>46053</v>
      </c>
      <c r="C24" s="12" t="s">
        <v>18</v>
      </c>
      <c r="D24" s="12" t="s">
        <v>227</v>
      </c>
      <c r="E24" s="12" t="s">
        <v>65</v>
      </c>
      <c r="F24" s="12" t="s">
        <v>66</v>
      </c>
      <c r="G24" s="12" t="s">
        <v>36</v>
      </c>
      <c r="H24" s="12" t="s">
        <v>37</v>
      </c>
      <c r="I24" s="13">
        <v>32339.799999999996</v>
      </c>
      <c r="J24" s="14">
        <v>0.13200000000000001</v>
      </c>
      <c r="K24" s="15">
        <v>0.21832199999999999</v>
      </c>
      <c r="L24" s="16">
        <v>60825.216649000002</v>
      </c>
      <c r="M24" s="16">
        <v>13279.482949242978</v>
      </c>
      <c r="N24" s="16">
        <v>8028.9285976680003</v>
      </c>
      <c r="O24" s="14">
        <v>4.1868257101004572E-2</v>
      </c>
      <c r="P24" s="15">
        <v>4.6454000000000002E-2</v>
      </c>
      <c r="Q24" s="13">
        <v>63357.099983</v>
      </c>
      <c r="R24" s="16">
        <v>2943.1907226102821</v>
      </c>
      <c r="S24" s="16">
        <v>2652.6513512622964</v>
      </c>
      <c r="T24" s="14">
        <v>0.13516707336871966</v>
      </c>
      <c r="U24" s="15">
        <v>0.1468027210884354</v>
      </c>
      <c r="V24" s="13">
        <v>32340</v>
      </c>
      <c r="W24" s="17">
        <v>4747.6000000000004</v>
      </c>
      <c r="X24" s="16">
        <v>4371.3031527443936</v>
      </c>
      <c r="Y24" s="14">
        <v>0.60089999999999999</v>
      </c>
      <c r="Z24" s="15">
        <v>0.60135073793742577</v>
      </c>
      <c r="AA24" s="13">
        <v>32339.799999999996</v>
      </c>
      <c r="AB24" s="16">
        <v>19447.562594748761</v>
      </c>
      <c r="AC24" s="16">
        <v>19432.985819999998</v>
      </c>
      <c r="AD24" s="14">
        <v>6.3100000000000003E-2</v>
      </c>
      <c r="AE24" s="15">
        <v>8.5594989561000007E-2</v>
      </c>
      <c r="AF24" s="17">
        <v>479</v>
      </c>
      <c r="AG24" s="17">
        <v>40.999999999719002</v>
      </c>
      <c r="AH24" s="17">
        <v>30.224900000000002</v>
      </c>
      <c r="AI24" s="14">
        <v>0</v>
      </c>
      <c r="AJ24" s="15">
        <v>0</v>
      </c>
      <c r="AK24" s="16">
        <v>512.91666666670005</v>
      </c>
      <c r="AL24" s="16">
        <v>0</v>
      </c>
      <c r="AM24" s="16">
        <v>0</v>
      </c>
    </row>
    <row r="25" spans="1:39" x14ac:dyDescent="0.25">
      <c r="A25" s="11">
        <v>46023</v>
      </c>
      <c r="B25" s="18">
        <v>46053</v>
      </c>
      <c r="C25" s="12" t="s">
        <v>18</v>
      </c>
      <c r="D25" s="12" t="s">
        <v>227</v>
      </c>
      <c r="E25" s="12" t="s">
        <v>67</v>
      </c>
      <c r="F25" s="12" t="s">
        <v>67</v>
      </c>
      <c r="G25" s="12" t="s">
        <v>63</v>
      </c>
      <c r="H25" s="12" t="s">
        <v>64</v>
      </c>
      <c r="I25" s="13">
        <v>6824.5</v>
      </c>
      <c r="J25" s="14">
        <v>8.9927368771470187E-2</v>
      </c>
      <c r="K25" s="15">
        <v>1</v>
      </c>
      <c r="L25" s="16">
        <v>7671</v>
      </c>
      <c r="M25" s="16">
        <v>7671</v>
      </c>
      <c r="N25" s="16">
        <v>689.83284584594776</v>
      </c>
      <c r="O25" s="14">
        <v>4.5000000000000005E-2</v>
      </c>
      <c r="P25" s="15">
        <v>1</v>
      </c>
      <c r="Q25" s="13">
        <v>8142</v>
      </c>
      <c r="R25" s="16">
        <v>8142</v>
      </c>
      <c r="S25" s="16">
        <v>366.39000000000004</v>
      </c>
      <c r="T25" s="14">
        <v>6.7347966894566388E-2</v>
      </c>
      <c r="U25" s="15">
        <v>0</v>
      </c>
      <c r="V25" s="13">
        <v>7798</v>
      </c>
      <c r="W25" s="17">
        <v>0</v>
      </c>
      <c r="X25" s="16">
        <v>525.17944584382872</v>
      </c>
      <c r="Y25" s="14">
        <v>0.81999999999999984</v>
      </c>
      <c r="Z25" s="15">
        <v>0.6724644839867745</v>
      </c>
      <c r="AA25" s="13">
        <v>6824.5</v>
      </c>
      <c r="AB25" s="16">
        <v>4589.2338709677424</v>
      </c>
      <c r="AC25" s="16">
        <v>5596.0899999999992</v>
      </c>
      <c r="AD25" s="14">
        <v>1.9E-2</v>
      </c>
      <c r="AE25" s="15">
        <v>0</v>
      </c>
      <c r="AF25" s="17">
        <v>42</v>
      </c>
      <c r="AG25" s="17">
        <v>0</v>
      </c>
      <c r="AH25" s="17">
        <v>0.79799999999999993</v>
      </c>
      <c r="AI25" s="14">
        <v>1.524651035567536E-2</v>
      </c>
      <c r="AJ25" s="15">
        <v>2.1222248846727639E-2</v>
      </c>
      <c r="AK25" s="16">
        <v>54.375</v>
      </c>
      <c r="AL25" s="16">
        <v>1.1539597810408153</v>
      </c>
      <c r="AM25" s="16">
        <v>0.82902900058984774</v>
      </c>
    </row>
    <row r="26" spans="1:39" x14ac:dyDescent="0.25">
      <c r="A26" s="11">
        <v>46023</v>
      </c>
      <c r="B26" s="18">
        <v>46053</v>
      </c>
      <c r="C26" s="12" t="s">
        <v>18</v>
      </c>
      <c r="D26" s="12" t="s">
        <v>227</v>
      </c>
      <c r="E26" s="12" t="s">
        <v>68</v>
      </c>
      <c r="F26" s="12" t="s">
        <v>69</v>
      </c>
      <c r="G26" s="12" t="s">
        <v>28</v>
      </c>
      <c r="H26" s="12" t="s">
        <v>29</v>
      </c>
      <c r="I26" s="13">
        <v>1127.7</v>
      </c>
      <c r="J26" s="14">
        <v>0.10299999999999999</v>
      </c>
      <c r="K26" s="15">
        <v>0.28340399999999999</v>
      </c>
      <c r="L26" s="16">
        <v>1279</v>
      </c>
      <c r="M26" s="16">
        <v>362.47371599999997</v>
      </c>
      <c r="N26" s="16">
        <v>131.73699999999999</v>
      </c>
      <c r="O26" s="14">
        <v>7.99705242473156E-2</v>
      </c>
      <c r="P26" s="15">
        <v>0.14915200000000001</v>
      </c>
      <c r="Q26" s="13">
        <v>1327.5</v>
      </c>
      <c r="R26" s="16">
        <v>197.99928</v>
      </c>
      <c r="S26" s="16">
        <v>106.16087093831146</v>
      </c>
      <c r="T26" s="14">
        <v>0</v>
      </c>
      <c r="U26" s="15">
        <v>0</v>
      </c>
      <c r="V26" s="13">
        <v>1128</v>
      </c>
      <c r="W26" s="17">
        <v>0</v>
      </c>
      <c r="X26" s="16">
        <v>0</v>
      </c>
      <c r="Y26" s="14">
        <v>0.82</v>
      </c>
      <c r="Z26" s="15">
        <v>0.8002317286581736</v>
      </c>
      <c r="AA26" s="13">
        <v>1127.7</v>
      </c>
      <c r="AB26" s="16">
        <v>902.42132040782246</v>
      </c>
      <c r="AC26" s="16">
        <v>924.71399999999994</v>
      </c>
      <c r="AD26" s="14">
        <v>8.6699999999999999E-2</v>
      </c>
      <c r="AE26" s="15">
        <v>0</v>
      </c>
      <c r="AF26" s="17">
        <v>3</v>
      </c>
      <c r="AG26" s="17">
        <v>0</v>
      </c>
      <c r="AH26" s="17">
        <v>0.2601</v>
      </c>
      <c r="AI26" s="14">
        <v>0</v>
      </c>
      <c r="AJ26" s="15">
        <v>0</v>
      </c>
      <c r="AK26" s="16">
        <v>15.416666666699999</v>
      </c>
      <c r="AL26" s="16">
        <v>0</v>
      </c>
      <c r="AM26" s="16">
        <v>0</v>
      </c>
    </row>
    <row r="27" spans="1:39" x14ac:dyDescent="0.25">
      <c r="A27" s="11">
        <v>46023</v>
      </c>
      <c r="B27" s="18">
        <v>46053</v>
      </c>
      <c r="C27" s="12" t="s">
        <v>39</v>
      </c>
      <c r="D27" s="12" t="s">
        <v>227</v>
      </c>
      <c r="E27" s="12" t="s">
        <v>70</v>
      </c>
      <c r="F27" s="12" t="s">
        <v>70</v>
      </c>
      <c r="G27" s="12" t="s">
        <v>32</v>
      </c>
      <c r="H27" s="12" t="s">
        <v>33</v>
      </c>
      <c r="I27" s="13">
        <v>13415.036267551681</v>
      </c>
      <c r="J27" s="14">
        <v>6.295575583832333E-2</v>
      </c>
      <c r="K27" s="15">
        <v>7.5187000000000004E-2</v>
      </c>
      <c r="L27" s="16">
        <v>13884.666665999999</v>
      </c>
      <c r="M27" s="16">
        <v>1043.9464326165421</v>
      </c>
      <c r="N27" s="16">
        <v>874.11968452120277</v>
      </c>
      <c r="O27" s="14">
        <v>3.5584540754479213E-2</v>
      </c>
      <c r="P27" s="15">
        <v>4.1301999999999998E-2</v>
      </c>
      <c r="Q27" s="13">
        <v>15253.166665999999</v>
      </c>
      <c r="R27" s="16">
        <v>629.986289639132</v>
      </c>
      <c r="S27" s="16">
        <v>542.77693086114084</v>
      </c>
      <c r="T27" s="14">
        <v>5.2325972832672568E-2</v>
      </c>
      <c r="U27" s="15">
        <v>4.4636600819977633E-2</v>
      </c>
      <c r="V27" s="13">
        <v>13415</v>
      </c>
      <c r="W27" s="17">
        <v>598.79999999999995</v>
      </c>
      <c r="X27" s="16">
        <v>701.95292555030255</v>
      </c>
      <c r="Y27" s="14">
        <v>0.92</v>
      </c>
      <c r="Z27" s="15">
        <v>0.86959756579552505</v>
      </c>
      <c r="AA27" s="13">
        <v>13415.036267551681</v>
      </c>
      <c r="AB27" s="16">
        <v>11665.682883321628</v>
      </c>
      <c r="AC27" s="16">
        <v>12341.833366147546</v>
      </c>
      <c r="AD27" s="14">
        <v>4.7500000000000001E-2</v>
      </c>
      <c r="AE27" s="15">
        <v>5.4054054054000003E-2</v>
      </c>
      <c r="AF27" s="17">
        <v>74</v>
      </c>
      <c r="AG27" s="17">
        <v>3.9999999999960001</v>
      </c>
      <c r="AH27" s="17">
        <v>3.5150000000000001</v>
      </c>
      <c r="AI27" s="14">
        <v>0</v>
      </c>
      <c r="AJ27" s="15">
        <v>0</v>
      </c>
      <c r="AK27" s="16">
        <v>154.45783132529999</v>
      </c>
      <c r="AL27" s="16">
        <v>0</v>
      </c>
      <c r="AM27" s="16">
        <v>0</v>
      </c>
    </row>
    <row r="28" spans="1:39" x14ac:dyDescent="0.25">
      <c r="A28" s="11">
        <v>46023</v>
      </c>
      <c r="B28" s="18">
        <v>46053</v>
      </c>
      <c r="C28" s="12" t="s">
        <v>18</v>
      </c>
      <c r="D28" s="12" t="s">
        <v>227</v>
      </c>
      <c r="E28" s="12" t="s">
        <v>71</v>
      </c>
      <c r="F28" s="12" t="s">
        <v>72</v>
      </c>
      <c r="G28" s="12" t="s">
        <v>32</v>
      </c>
      <c r="H28" s="12" t="s">
        <v>33</v>
      </c>
      <c r="I28" s="13">
        <v>6285.66</v>
      </c>
      <c r="J28" s="14">
        <v>0.11298142759832493</v>
      </c>
      <c r="K28" s="15">
        <v>0.17549200000000001</v>
      </c>
      <c r="L28" s="16">
        <v>6974.8333270000003</v>
      </c>
      <c r="M28" s="16">
        <v>1224.027450221884</v>
      </c>
      <c r="N28" s="16">
        <v>788.02662654483424</v>
      </c>
      <c r="O28" s="14">
        <v>5.5180027173913043E-2</v>
      </c>
      <c r="P28" s="15">
        <v>0.121653</v>
      </c>
      <c r="Q28" s="13">
        <v>7108.9999939999998</v>
      </c>
      <c r="R28" s="16">
        <v>864.83117627008198</v>
      </c>
      <c r="S28" s="16">
        <v>392.27481284826763</v>
      </c>
      <c r="T28" s="14">
        <v>0</v>
      </c>
      <c r="U28" s="15">
        <v>0</v>
      </c>
      <c r="V28" s="13">
        <v>6286</v>
      </c>
      <c r="W28" s="17">
        <v>0</v>
      </c>
      <c r="X28" s="16">
        <v>0</v>
      </c>
      <c r="Y28" s="14">
        <v>0.94</v>
      </c>
      <c r="Z28" s="15">
        <v>0.79401857272718179</v>
      </c>
      <c r="AA28" s="13">
        <v>6285.66</v>
      </c>
      <c r="AB28" s="16">
        <v>4990.9307818483376</v>
      </c>
      <c r="AC28" s="16">
        <v>5908.5203999999994</v>
      </c>
      <c r="AD28" s="14">
        <v>7.4899999999999994E-2</v>
      </c>
      <c r="AE28" s="15">
        <v>0.1875</v>
      </c>
      <c r="AF28" s="17">
        <v>48</v>
      </c>
      <c r="AG28" s="17">
        <v>9</v>
      </c>
      <c r="AH28" s="17">
        <v>3.5951999999999997</v>
      </c>
      <c r="AI28" s="14">
        <v>0</v>
      </c>
      <c r="AJ28" s="15">
        <v>0</v>
      </c>
      <c r="AK28" s="16">
        <v>92.083333333300004</v>
      </c>
      <c r="AL28" s="16">
        <v>0</v>
      </c>
      <c r="AM28" s="16">
        <v>0</v>
      </c>
    </row>
    <row r="29" spans="1:39" x14ac:dyDescent="0.25">
      <c r="A29" s="11">
        <v>46023</v>
      </c>
      <c r="B29" s="18">
        <v>46053</v>
      </c>
      <c r="C29" s="12" t="s">
        <v>18</v>
      </c>
      <c r="D29" s="12" t="s">
        <v>227</v>
      </c>
      <c r="E29" s="12" t="s">
        <v>73</v>
      </c>
      <c r="F29" s="12" t="s">
        <v>73</v>
      </c>
      <c r="G29" s="12" t="s">
        <v>32</v>
      </c>
      <c r="H29" s="12" t="s">
        <v>33</v>
      </c>
      <c r="I29" s="13">
        <v>148740.53999999998</v>
      </c>
      <c r="J29" s="14">
        <v>0.13811374378361224</v>
      </c>
      <c r="K29" s="15">
        <v>0.145648</v>
      </c>
      <c r="L29" s="16">
        <v>171126.799963</v>
      </c>
      <c r="M29" s="16">
        <v>24924.276161011025</v>
      </c>
      <c r="N29" s="16">
        <v>23634.963004599245</v>
      </c>
      <c r="O29" s="14">
        <v>4.3929314595538574E-2</v>
      </c>
      <c r="P29" s="15">
        <v>4.8355000000000002E-2</v>
      </c>
      <c r="Q29" s="13">
        <v>176770.883298</v>
      </c>
      <c r="R29" s="16">
        <v>8547.7560618747902</v>
      </c>
      <c r="S29" s="16">
        <v>7765.4237437290776</v>
      </c>
      <c r="T29" s="14">
        <v>9.2801672856142811E-2</v>
      </c>
      <c r="U29" s="15">
        <v>9.468942658715486E-2</v>
      </c>
      <c r="V29" s="13">
        <v>148741</v>
      </c>
      <c r="W29" s="17">
        <v>14084.2</v>
      </c>
      <c r="X29" s="16">
        <v>13803.413622295539</v>
      </c>
      <c r="Y29" s="14">
        <v>0.79349999999999998</v>
      </c>
      <c r="Z29" s="15">
        <v>0.74915952045669665</v>
      </c>
      <c r="AA29" s="13">
        <v>148740.53999999998</v>
      </c>
      <c r="AB29" s="16">
        <v>111430.3916188701</v>
      </c>
      <c r="AC29" s="16">
        <v>118025.61848999998</v>
      </c>
      <c r="AD29" s="14">
        <v>0.1094</v>
      </c>
      <c r="AE29" s="15">
        <v>0.121537086684</v>
      </c>
      <c r="AF29" s="17">
        <v>1119</v>
      </c>
      <c r="AG29" s="17">
        <v>135.99999999939601</v>
      </c>
      <c r="AH29" s="17">
        <v>122.4186</v>
      </c>
      <c r="AI29" s="14">
        <v>1.7616111147150848E-3</v>
      </c>
      <c r="AJ29" s="15">
        <v>9.2663390467529836E-3</v>
      </c>
      <c r="AK29" s="16">
        <v>1762.0833333333001</v>
      </c>
      <c r="AL29" s="16">
        <v>16.328061595299012</v>
      </c>
      <c r="AM29" s="16">
        <v>3.104105585054147</v>
      </c>
    </row>
    <row r="30" spans="1:39" x14ac:dyDescent="0.25">
      <c r="A30" s="11">
        <v>46023</v>
      </c>
      <c r="B30" s="18">
        <v>46053</v>
      </c>
      <c r="C30" s="12" t="s">
        <v>18</v>
      </c>
      <c r="D30" s="12" t="s">
        <v>227</v>
      </c>
      <c r="E30" s="12" t="s">
        <v>74</v>
      </c>
      <c r="F30" s="12" t="s">
        <v>75</v>
      </c>
      <c r="G30" s="12" t="s">
        <v>36</v>
      </c>
      <c r="H30" s="12" t="s">
        <v>37</v>
      </c>
      <c r="I30" s="13">
        <v>54205.399999998313</v>
      </c>
      <c r="J30" s="14">
        <v>6.1008335728087768E-2</v>
      </c>
      <c r="K30" s="15">
        <v>9.8851999999999995E-2</v>
      </c>
      <c r="L30" s="16">
        <v>52211.966611999997</v>
      </c>
      <c r="M30" s="16">
        <v>5161.257323529423</v>
      </c>
      <c r="N30" s="16">
        <v>3185.365188088605</v>
      </c>
      <c r="O30" s="14">
        <v>9.0000000000000011E-3</v>
      </c>
      <c r="P30" s="15">
        <v>3.454E-3</v>
      </c>
      <c r="Q30" s="13">
        <v>56518.633280000002</v>
      </c>
      <c r="R30" s="16">
        <v>195.21535934912001</v>
      </c>
      <c r="S30" s="16">
        <v>508.6676995200001</v>
      </c>
      <c r="T30" s="14">
        <v>0</v>
      </c>
      <c r="U30" s="15">
        <v>0</v>
      </c>
      <c r="V30" s="13">
        <v>54205</v>
      </c>
      <c r="W30" s="17">
        <v>0</v>
      </c>
      <c r="X30" s="16">
        <v>0</v>
      </c>
      <c r="Y30" s="14">
        <v>0.99</v>
      </c>
      <c r="Z30" s="15">
        <v>0.9880000000000656</v>
      </c>
      <c r="AA30" s="13">
        <v>54205.399999998313</v>
      </c>
      <c r="AB30" s="16">
        <v>53554.935200001892</v>
      </c>
      <c r="AC30" s="16">
        <v>53663.345999998332</v>
      </c>
      <c r="AD30" s="14">
        <v>1.4500000000000001E-2</v>
      </c>
      <c r="AE30" s="15">
        <v>2.4464831804000001E-2</v>
      </c>
      <c r="AF30" s="17">
        <v>327</v>
      </c>
      <c r="AG30" s="17">
        <v>7.9999999999080007</v>
      </c>
      <c r="AH30" s="17">
        <v>4.7415000000000003</v>
      </c>
      <c r="AI30" s="14">
        <v>0</v>
      </c>
      <c r="AJ30" s="15">
        <v>0</v>
      </c>
      <c r="AK30" s="16">
        <v>370</v>
      </c>
      <c r="AL30" s="16">
        <v>0</v>
      </c>
      <c r="AM30" s="16">
        <v>0</v>
      </c>
    </row>
    <row r="31" spans="1:39" x14ac:dyDescent="0.25">
      <c r="A31" s="11">
        <v>46023</v>
      </c>
      <c r="B31" s="18">
        <v>46053</v>
      </c>
      <c r="C31" s="12" t="s">
        <v>39</v>
      </c>
      <c r="D31" s="12" t="s">
        <v>227</v>
      </c>
      <c r="E31" s="12" t="s">
        <v>76</v>
      </c>
      <c r="F31" s="12" t="s">
        <v>77</v>
      </c>
      <c r="G31" s="12" t="s">
        <v>41</v>
      </c>
      <c r="H31" s="12" t="s">
        <v>42</v>
      </c>
      <c r="I31" s="13">
        <v>98496.369718333284</v>
      </c>
      <c r="J31" s="14">
        <v>0.13481098898525051</v>
      </c>
      <c r="K31" s="15">
        <v>0.207784</v>
      </c>
      <c r="L31" s="16">
        <v>105197.550548</v>
      </c>
      <c r="M31" s="16">
        <v>21858.367843065633</v>
      </c>
      <c r="N31" s="16">
        <v>14181.785828201762</v>
      </c>
      <c r="O31" s="14">
        <v>7.8749999999999987E-2</v>
      </c>
      <c r="P31" s="15">
        <v>0.117509</v>
      </c>
      <c r="Q31" s="13">
        <v>118132.46471499999</v>
      </c>
      <c r="R31" s="16">
        <v>13881.627796194934</v>
      </c>
      <c r="S31" s="16">
        <v>9302.9315963062472</v>
      </c>
      <c r="T31" s="14">
        <v>0.13858642925402184</v>
      </c>
      <c r="U31" s="15">
        <v>9.8757296897703226E-2</v>
      </c>
      <c r="V31" s="13">
        <v>78458</v>
      </c>
      <c r="W31" s="17">
        <v>7748.2999999999993</v>
      </c>
      <c r="X31" s="16">
        <v>10873.214066412045</v>
      </c>
      <c r="Y31" s="14">
        <v>0.81499999999999995</v>
      </c>
      <c r="Z31" s="15">
        <v>0.80089401267643623</v>
      </c>
      <c r="AA31" s="13">
        <v>98496.369718333284</v>
      </c>
      <c r="AB31" s="16">
        <v>78885.152777777766</v>
      </c>
      <c r="AC31" s="16">
        <v>80274.541320441625</v>
      </c>
      <c r="AD31" s="14">
        <v>6.5000000000000002E-2</v>
      </c>
      <c r="AE31" s="15">
        <v>4.1818181817999997E-2</v>
      </c>
      <c r="AF31" s="17">
        <v>550</v>
      </c>
      <c r="AG31" s="17">
        <v>22.999999999899998</v>
      </c>
      <c r="AH31" s="17">
        <v>35.75</v>
      </c>
      <c r="AI31" s="14">
        <v>1.919942512136682E-3</v>
      </c>
      <c r="AJ31" s="15">
        <v>7.443862205439169E-3</v>
      </c>
      <c r="AK31" s="16">
        <v>1049.1566265060001</v>
      </c>
      <c r="AL31" s="16">
        <v>7.8097773596340723</v>
      </c>
      <c r="AM31" s="16">
        <v>2.0143204091187763</v>
      </c>
    </row>
    <row r="32" spans="1:39" x14ac:dyDescent="0.25">
      <c r="A32" s="11">
        <v>46023</v>
      </c>
      <c r="B32" s="18">
        <v>46053</v>
      </c>
      <c r="C32" s="12" t="s">
        <v>39</v>
      </c>
      <c r="D32" s="12" t="s">
        <v>227</v>
      </c>
      <c r="E32" s="12" t="s">
        <v>78</v>
      </c>
      <c r="F32" s="12" t="s">
        <v>78</v>
      </c>
      <c r="G32" s="12" t="s">
        <v>41</v>
      </c>
      <c r="H32" s="12" t="s">
        <v>42</v>
      </c>
      <c r="I32" s="13">
        <v>3184.550676111111</v>
      </c>
      <c r="J32" s="14">
        <v>0.11034000000000001</v>
      </c>
      <c r="K32" s="15">
        <v>0.16046099999999999</v>
      </c>
      <c r="L32" s="16">
        <v>3533</v>
      </c>
      <c r="M32" s="16">
        <v>566.90871299999992</v>
      </c>
      <c r="N32" s="16">
        <v>389.83122000000003</v>
      </c>
      <c r="O32" s="14">
        <v>7.7579999999999996E-2</v>
      </c>
      <c r="P32" s="15">
        <v>8.7345999999999993E-2</v>
      </c>
      <c r="Q32" s="13">
        <v>3872.5</v>
      </c>
      <c r="R32" s="16">
        <v>338.24738499999995</v>
      </c>
      <c r="S32" s="16">
        <v>300.42854999999997</v>
      </c>
      <c r="T32" s="14">
        <v>0</v>
      </c>
      <c r="U32" s="15">
        <v>0</v>
      </c>
      <c r="V32" s="13">
        <v>3254</v>
      </c>
      <c r="W32" s="17">
        <v>0</v>
      </c>
      <c r="X32" s="16">
        <v>0</v>
      </c>
      <c r="Y32" s="14">
        <v>0.9</v>
      </c>
      <c r="Z32" s="15">
        <v>0.92333307980094104</v>
      </c>
      <c r="AA32" s="13">
        <v>3184.550676111111</v>
      </c>
      <c r="AB32" s="16">
        <v>2940.4009835558413</v>
      </c>
      <c r="AC32" s="16">
        <v>2866.0956084999998</v>
      </c>
      <c r="AD32" s="14">
        <v>7.2300000000000003E-2</v>
      </c>
      <c r="AE32" s="15">
        <v>0.25</v>
      </c>
      <c r="AF32" s="17">
        <v>16</v>
      </c>
      <c r="AG32" s="17">
        <v>4</v>
      </c>
      <c r="AH32" s="17">
        <v>1.1568000000000001</v>
      </c>
      <c r="AI32" s="14">
        <v>0</v>
      </c>
      <c r="AJ32" s="15">
        <v>0</v>
      </c>
      <c r="AK32" s="16">
        <v>38.313253011999997</v>
      </c>
      <c r="AL32" s="16">
        <v>0</v>
      </c>
      <c r="AM32" s="16">
        <v>0</v>
      </c>
    </row>
    <row r="33" spans="1:39" x14ac:dyDescent="0.25">
      <c r="A33" s="11">
        <v>46023</v>
      </c>
      <c r="B33" s="18">
        <v>46053</v>
      </c>
      <c r="C33" s="12" t="s">
        <v>18</v>
      </c>
      <c r="D33" s="12" t="s">
        <v>227</v>
      </c>
      <c r="E33" s="12" t="s">
        <v>79</v>
      </c>
      <c r="F33" s="12" t="s">
        <v>79</v>
      </c>
      <c r="G33" s="12" t="s">
        <v>25</v>
      </c>
      <c r="H33" s="12" t="s">
        <v>26</v>
      </c>
      <c r="I33" s="13">
        <v>6743.0399999999991</v>
      </c>
      <c r="J33" s="14">
        <v>7.2325267451979938E-2</v>
      </c>
      <c r="K33" s="15">
        <v>0.10639</v>
      </c>
      <c r="L33" s="16">
        <v>7093.7833309999996</v>
      </c>
      <c r="M33" s="16">
        <v>754.70760858508993</v>
      </c>
      <c r="N33" s="16">
        <v>513.05977666097215</v>
      </c>
      <c r="O33" s="14">
        <v>2.267352742991623E-2</v>
      </c>
      <c r="P33" s="15">
        <v>2.3699000000000001E-2</v>
      </c>
      <c r="Q33" s="13">
        <v>7299.7833309999996</v>
      </c>
      <c r="R33" s="16">
        <v>172.99756516136901</v>
      </c>
      <c r="S33" s="16">
        <v>165.51183758787377</v>
      </c>
      <c r="T33" s="14">
        <v>0</v>
      </c>
      <c r="U33" s="15">
        <v>0</v>
      </c>
      <c r="V33" s="13">
        <v>6743</v>
      </c>
      <c r="W33" s="17">
        <v>0</v>
      </c>
      <c r="X33" s="16">
        <v>0</v>
      </c>
      <c r="Y33" s="14">
        <v>0.74999999999999989</v>
      </c>
      <c r="Z33" s="15">
        <v>0.66409364322323472</v>
      </c>
      <c r="AA33" s="13">
        <v>6743.0399999999991</v>
      </c>
      <c r="AB33" s="16">
        <v>4478.01</v>
      </c>
      <c r="AC33" s="16">
        <v>5057.2799999999988</v>
      </c>
      <c r="AD33" s="14">
        <v>4.7300000000000002E-2</v>
      </c>
      <c r="AE33" s="15">
        <v>8.5106382977999995E-2</v>
      </c>
      <c r="AF33" s="17">
        <v>47</v>
      </c>
      <c r="AG33" s="17">
        <v>3.9999999999659996</v>
      </c>
      <c r="AH33" s="17">
        <v>2.2231000000000001</v>
      </c>
      <c r="AI33" s="14">
        <v>0</v>
      </c>
      <c r="AJ33" s="15">
        <v>0</v>
      </c>
      <c r="AK33" s="16">
        <v>62.708333333299997</v>
      </c>
      <c r="AL33" s="16">
        <v>0</v>
      </c>
      <c r="AM33" s="16">
        <v>0</v>
      </c>
    </row>
    <row r="34" spans="1:39" x14ac:dyDescent="0.25">
      <c r="A34" s="11">
        <v>46023</v>
      </c>
      <c r="B34" s="18">
        <v>46053</v>
      </c>
      <c r="C34" s="12" t="s">
        <v>18</v>
      </c>
      <c r="D34" s="12" t="s">
        <v>227</v>
      </c>
      <c r="E34" s="12" t="s">
        <v>80</v>
      </c>
      <c r="F34" s="12" t="s">
        <v>81</v>
      </c>
      <c r="G34" s="12" t="s">
        <v>36</v>
      </c>
      <c r="H34" s="12" t="s">
        <v>37</v>
      </c>
      <c r="I34" s="13">
        <v>41986.47</v>
      </c>
      <c r="J34" s="14">
        <v>9.0000000000000011E-2</v>
      </c>
      <c r="K34" s="15">
        <v>0.14668200000000001</v>
      </c>
      <c r="L34" s="16">
        <v>56751.766666000003</v>
      </c>
      <c r="M34" s="16">
        <v>8324.4626381022135</v>
      </c>
      <c r="N34" s="16">
        <v>5107.6589999400012</v>
      </c>
      <c r="O34" s="14">
        <v>2.8670707864592273E-2</v>
      </c>
      <c r="P34" s="15">
        <v>5.8004E-2</v>
      </c>
      <c r="Q34" s="13">
        <v>60280.266666000003</v>
      </c>
      <c r="R34" s="16">
        <v>3496.496587694664</v>
      </c>
      <c r="S34" s="16">
        <v>1728.2779155806056</v>
      </c>
      <c r="T34" s="14">
        <v>7.2005944330540445E-2</v>
      </c>
      <c r="U34" s="15">
        <v>7.324822559900919E-2</v>
      </c>
      <c r="V34" s="13">
        <v>41986</v>
      </c>
      <c r="W34" s="17">
        <v>3075.3999999999996</v>
      </c>
      <c r="X34" s="16">
        <v>3023.2415786620709</v>
      </c>
      <c r="Y34" s="14">
        <v>0.9</v>
      </c>
      <c r="Z34" s="15">
        <v>0.96089974540211021</v>
      </c>
      <c r="AA34" s="13">
        <v>41986.47</v>
      </c>
      <c r="AB34" s="16">
        <v>40344.788333333338</v>
      </c>
      <c r="AC34" s="16">
        <v>37787.823000000004</v>
      </c>
      <c r="AD34" s="14">
        <v>7.3300000000000004E-2</v>
      </c>
      <c r="AE34" s="15">
        <v>7.4829931971999997E-2</v>
      </c>
      <c r="AF34" s="17">
        <v>294</v>
      </c>
      <c r="AG34" s="17">
        <v>21.999999999768001</v>
      </c>
      <c r="AH34" s="17">
        <v>21.5502</v>
      </c>
      <c r="AI34" s="14">
        <v>0</v>
      </c>
      <c r="AJ34" s="15">
        <v>0</v>
      </c>
      <c r="AK34" s="16">
        <v>314.7916666667</v>
      </c>
      <c r="AL34" s="16">
        <v>0</v>
      </c>
      <c r="AM34" s="16">
        <v>0</v>
      </c>
    </row>
    <row r="35" spans="1:39" x14ac:dyDescent="0.25">
      <c r="A35" s="11">
        <v>46023</v>
      </c>
      <c r="B35" s="18">
        <v>46053</v>
      </c>
      <c r="C35" s="12" t="s">
        <v>18</v>
      </c>
      <c r="D35" s="12" t="s">
        <v>227</v>
      </c>
      <c r="E35" s="12" t="s">
        <v>82</v>
      </c>
      <c r="F35" s="12" t="s">
        <v>82</v>
      </c>
      <c r="G35" s="12" t="s">
        <v>36</v>
      </c>
      <c r="H35" s="12" t="s">
        <v>37</v>
      </c>
      <c r="I35" s="13">
        <v>3460.9099999999989</v>
      </c>
      <c r="J35" s="14">
        <v>8.0100000000000005E-2</v>
      </c>
      <c r="K35" s="15">
        <v>0.110816</v>
      </c>
      <c r="L35" s="16">
        <v>3534</v>
      </c>
      <c r="M35" s="16">
        <v>391.62374399999999</v>
      </c>
      <c r="N35" s="16">
        <v>283.07339999999999</v>
      </c>
      <c r="O35" s="14">
        <v>1.0499443000371336E-2</v>
      </c>
      <c r="P35" s="15">
        <v>2.137E-3</v>
      </c>
      <c r="Q35" s="13">
        <v>3743</v>
      </c>
      <c r="R35" s="16">
        <v>7.9987909999999998</v>
      </c>
      <c r="S35" s="16">
        <v>39.299415150389912</v>
      </c>
      <c r="T35" s="14">
        <v>4.17211980953901E-2</v>
      </c>
      <c r="U35" s="15">
        <v>4.0566310314937883E-2</v>
      </c>
      <c r="V35" s="13">
        <v>3461</v>
      </c>
      <c r="W35" s="17">
        <v>140.4</v>
      </c>
      <c r="X35" s="16">
        <v>144.39706660814514</v>
      </c>
      <c r="Y35" s="14">
        <v>0.97850000000000004</v>
      </c>
      <c r="Z35" s="15">
        <v>0.96200453381079343</v>
      </c>
      <c r="AA35" s="13">
        <v>3460.9099999999989</v>
      </c>
      <c r="AB35" s="16">
        <v>3329.4111111111119</v>
      </c>
      <c r="AC35" s="16">
        <v>3386.500434999999</v>
      </c>
      <c r="AD35" s="14">
        <v>5.7299999999999997E-2</v>
      </c>
      <c r="AE35" s="15">
        <v>0</v>
      </c>
      <c r="AF35" s="17">
        <v>21</v>
      </c>
      <c r="AG35" s="17">
        <v>0</v>
      </c>
      <c r="AH35" s="17">
        <v>1.2033</v>
      </c>
      <c r="AI35" s="14">
        <v>5.0625478401084131E-3</v>
      </c>
      <c r="AJ35" s="15">
        <v>7.5770002345453974E-2</v>
      </c>
      <c r="AK35" s="16">
        <v>89.583333333300004</v>
      </c>
      <c r="AL35" s="16">
        <v>6.7877293767777269</v>
      </c>
      <c r="AM35" s="16">
        <v>0.45351991067620995</v>
      </c>
    </row>
    <row r="36" spans="1:39" x14ac:dyDescent="0.25">
      <c r="A36" s="11">
        <v>46023</v>
      </c>
      <c r="B36" s="18">
        <v>46053</v>
      </c>
      <c r="C36" s="12" t="s">
        <v>18</v>
      </c>
      <c r="D36" s="12" t="s">
        <v>227</v>
      </c>
      <c r="E36" s="12" t="s">
        <v>83</v>
      </c>
      <c r="F36" s="12" t="s">
        <v>83</v>
      </c>
      <c r="G36" s="12" t="s">
        <v>36</v>
      </c>
      <c r="H36" s="12" t="s">
        <v>37</v>
      </c>
      <c r="I36" s="13">
        <v>3010.7016275000001</v>
      </c>
      <c r="J36" s="14">
        <v>5.2822342129697122E-2</v>
      </c>
      <c r="K36" s="15">
        <v>5.1056999999999998E-2</v>
      </c>
      <c r="L36" s="16">
        <v>2999.5</v>
      </c>
      <c r="M36" s="16">
        <v>153.14547149999999</v>
      </c>
      <c r="N36" s="16">
        <v>158.44061521802652</v>
      </c>
      <c r="O36" s="14">
        <v>7.0580416482055831E-3</v>
      </c>
      <c r="P36" s="15">
        <v>6.0070000000000002E-3</v>
      </c>
      <c r="Q36" s="13">
        <v>3329</v>
      </c>
      <c r="R36" s="16">
        <v>19.997303000000002</v>
      </c>
      <c r="S36" s="16">
        <v>23.496220646876385</v>
      </c>
      <c r="T36" s="14">
        <v>0</v>
      </c>
      <c r="U36" s="15">
        <v>0</v>
      </c>
      <c r="V36" s="13">
        <v>3011</v>
      </c>
      <c r="W36" s="17">
        <v>0</v>
      </c>
      <c r="X36" s="16">
        <v>0</v>
      </c>
      <c r="Y36" s="14">
        <v>0.99809999999999988</v>
      </c>
      <c r="Z36" s="15">
        <v>0.98522167487684731</v>
      </c>
      <c r="AA36" s="13">
        <v>3010.7016275000001</v>
      </c>
      <c r="AB36" s="16">
        <v>2966.2085000000002</v>
      </c>
      <c r="AC36" s="16">
        <v>3004.9812944077498</v>
      </c>
      <c r="AD36" s="14">
        <v>8.0999999999999996E-3</v>
      </c>
      <c r="AE36" s="15">
        <v>0</v>
      </c>
      <c r="AF36" s="17">
        <v>17</v>
      </c>
      <c r="AG36" s="17">
        <v>0</v>
      </c>
      <c r="AH36" s="17">
        <v>0.13769999999999999</v>
      </c>
      <c r="AI36" s="14">
        <v>0</v>
      </c>
      <c r="AJ36" s="15">
        <v>0</v>
      </c>
      <c r="AK36" s="16">
        <v>31.25</v>
      </c>
      <c r="AL36" s="16">
        <v>0</v>
      </c>
      <c r="AM36" s="16">
        <v>0</v>
      </c>
    </row>
    <row r="37" spans="1:39" x14ac:dyDescent="0.25">
      <c r="A37" s="11">
        <v>46023</v>
      </c>
      <c r="B37" s="18">
        <v>46053</v>
      </c>
      <c r="C37" s="12" t="s">
        <v>18</v>
      </c>
      <c r="D37" s="12" t="s">
        <v>227</v>
      </c>
      <c r="E37" s="12" t="s">
        <v>84</v>
      </c>
      <c r="F37" s="12" t="s">
        <v>84</v>
      </c>
      <c r="G37" s="12" t="s">
        <v>25</v>
      </c>
      <c r="H37" s="12" t="s">
        <v>26</v>
      </c>
      <c r="I37" s="13">
        <v>29796.6</v>
      </c>
      <c r="J37" s="14">
        <v>0.14814622676354339</v>
      </c>
      <c r="K37" s="15">
        <v>0.22320799999999999</v>
      </c>
      <c r="L37" s="16">
        <v>33441.599998999998</v>
      </c>
      <c r="M37" s="16">
        <v>7464.432652576791</v>
      </c>
      <c r="N37" s="16">
        <v>4954.2468567875658</v>
      </c>
      <c r="O37" s="14">
        <v>5.3796426377716436E-2</v>
      </c>
      <c r="P37" s="15">
        <v>5.5395E-2</v>
      </c>
      <c r="Q37" s="13">
        <v>36591.099998999998</v>
      </c>
      <c r="R37" s="16">
        <v>2026.9639844446049</v>
      </c>
      <c r="S37" s="16">
        <v>1968.4704171758633</v>
      </c>
      <c r="T37" s="14">
        <v>0</v>
      </c>
      <c r="U37" s="15">
        <v>0</v>
      </c>
      <c r="V37" s="13">
        <v>29797</v>
      </c>
      <c r="W37" s="17">
        <v>0</v>
      </c>
      <c r="X37" s="16">
        <v>0</v>
      </c>
      <c r="Y37" s="14">
        <v>0.89639999999999986</v>
      </c>
      <c r="Z37" s="15">
        <v>0.90793320378835152</v>
      </c>
      <c r="AA37" s="13">
        <v>29796.6</v>
      </c>
      <c r="AB37" s="16">
        <v>27053.322499999995</v>
      </c>
      <c r="AC37" s="16">
        <v>26709.672239999996</v>
      </c>
      <c r="AD37" s="14">
        <v>0.1174</v>
      </c>
      <c r="AE37" s="15">
        <v>0.16017316017300001</v>
      </c>
      <c r="AF37" s="17">
        <v>231</v>
      </c>
      <c r="AG37" s="17">
        <v>36.999999999963002</v>
      </c>
      <c r="AH37" s="17">
        <v>27.119400000000002</v>
      </c>
      <c r="AI37" s="14">
        <v>2.5204363233988446E-3</v>
      </c>
      <c r="AJ37" s="15">
        <v>3.3310327353574656E-2</v>
      </c>
      <c r="AK37" s="16">
        <v>314.7916666667</v>
      </c>
      <c r="AL37" s="16">
        <v>10.485813464845132</v>
      </c>
      <c r="AM37" s="16">
        <v>0.79341235097001195</v>
      </c>
    </row>
    <row r="38" spans="1:39" x14ac:dyDescent="0.25">
      <c r="A38" s="11">
        <v>46023</v>
      </c>
      <c r="B38" s="18">
        <v>46053</v>
      </c>
      <c r="C38" s="12" t="s">
        <v>39</v>
      </c>
      <c r="D38" s="12" t="s">
        <v>227</v>
      </c>
      <c r="E38" s="12" t="s">
        <v>85</v>
      </c>
      <c r="F38" s="12" t="s">
        <v>85</v>
      </c>
      <c r="G38" s="12" t="s">
        <v>41</v>
      </c>
      <c r="H38" s="12" t="s">
        <v>42</v>
      </c>
      <c r="I38" s="13">
        <v>11210.839425833521</v>
      </c>
      <c r="J38" s="14">
        <v>0.17314000000000002</v>
      </c>
      <c r="K38" s="15">
        <v>0.18589900000000001</v>
      </c>
      <c r="L38" s="16">
        <v>11753.366663999999</v>
      </c>
      <c r="M38" s="16">
        <v>2184.9391094709358</v>
      </c>
      <c r="N38" s="16">
        <v>2034.9779042049599</v>
      </c>
      <c r="O38" s="14">
        <v>5.4450000000000005E-2</v>
      </c>
      <c r="P38" s="15">
        <v>4.0559999999999999E-2</v>
      </c>
      <c r="Q38" s="13">
        <v>12894.366663999999</v>
      </c>
      <c r="R38" s="16">
        <v>522.9955118918399</v>
      </c>
      <c r="S38" s="16">
        <v>702.09826485480005</v>
      </c>
      <c r="T38" s="14">
        <v>0</v>
      </c>
      <c r="U38" s="15">
        <v>0</v>
      </c>
      <c r="V38" s="13">
        <v>11211</v>
      </c>
      <c r="W38" s="17">
        <v>0</v>
      </c>
      <c r="X38" s="16">
        <v>0</v>
      </c>
      <c r="Y38" s="14">
        <v>0.8</v>
      </c>
      <c r="Z38" s="15">
        <v>0.59715468048763976</v>
      </c>
      <c r="AA38" s="13">
        <v>11210.839425833521</v>
      </c>
      <c r="AB38" s="16">
        <v>6694.605235331851</v>
      </c>
      <c r="AC38" s="16">
        <v>8968.6715406668172</v>
      </c>
      <c r="AD38" s="14">
        <v>8.5000000000000006E-2</v>
      </c>
      <c r="AE38" s="15">
        <v>8.4337349396999994E-2</v>
      </c>
      <c r="AF38" s="17">
        <v>83</v>
      </c>
      <c r="AG38" s="17">
        <v>6.9999999999509992</v>
      </c>
      <c r="AH38" s="17">
        <v>7.0550000000000006</v>
      </c>
      <c r="AI38" s="14">
        <v>0</v>
      </c>
      <c r="AJ38" s="15">
        <v>0</v>
      </c>
      <c r="AK38" s="16">
        <v>131.32530120480001</v>
      </c>
      <c r="AL38" s="16">
        <v>0</v>
      </c>
      <c r="AM38" s="16">
        <v>0</v>
      </c>
    </row>
    <row r="39" spans="1:39" x14ac:dyDescent="0.25">
      <c r="A39" s="11">
        <v>46023</v>
      </c>
      <c r="B39" s="18">
        <v>46053</v>
      </c>
      <c r="C39" s="12" t="s">
        <v>18</v>
      </c>
      <c r="D39" s="12" t="s">
        <v>227</v>
      </c>
      <c r="E39" s="12" t="s">
        <v>86</v>
      </c>
      <c r="F39" s="12" t="s">
        <v>86</v>
      </c>
      <c r="G39" s="12" t="s">
        <v>36</v>
      </c>
      <c r="H39" s="12" t="s">
        <v>37</v>
      </c>
      <c r="I39" s="13">
        <v>43061.397901315206</v>
      </c>
      <c r="J39" s="14">
        <v>0.108</v>
      </c>
      <c r="K39" s="15">
        <v>0.13381799999999999</v>
      </c>
      <c r="L39" s="16">
        <v>46718.616644000002</v>
      </c>
      <c r="M39" s="16">
        <v>6251.791842066792</v>
      </c>
      <c r="N39" s="16">
        <v>5045.6105975520004</v>
      </c>
      <c r="O39" s="14">
        <v>3.7421549344190209E-2</v>
      </c>
      <c r="P39" s="15">
        <v>2.6877999999999999E-2</v>
      </c>
      <c r="Q39" s="13">
        <v>48105.116644000002</v>
      </c>
      <c r="R39" s="16">
        <v>1292.969325157432</v>
      </c>
      <c r="S39" s="16">
        <v>1800.1679962014719</v>
      </c>
      <c r="T39" s="14">
        <v>0.11074470753968708</v>
      </c>
      <c r="U39" s="15">
        <v>8.2413320638164464E-2</v>
      </c>
      <c r="V39" s="13">
        <v>43061</v>
      </c>
      <c r="W39" s="17">
        <v>3548.8</v>
      </c>
      <c r="X39" s="16">
        <v>4768.7778513664653</v>
      </c>
      <c r="Y39" s="14">
        <v>0.74099999999999999</v>
      </c>
      <c r="Z39" s="15">
        <v>0.7621</v>
      </c>
      <c r="AA39" s="13">
        <v>43061.397901315206</v>
      </c>
      <c r="AB39" s="16">
        <v>29665.053888888895</v>
      </c>
      <c r="AC39" s="16">
        <v>20152.734217815516</v>
      </c>
      <c r="AD39" s="14">
        <v>5.6099999999999997E-2</v>
      </c>
      <c r="AE39" s="15">
        <v>6.4406779661000002E-2</v>
      </c>
      <c r="AF39" s="17">
        <v>295</v>
      </c>
      <c r="AG39" s="17">
        <v>18.999999999995001</v>
      </c>
      <c r="AH39" s="17">
        <v>16.549499999999998</v>
      </c>
      <c r="AI39" s="14">
        <v>0</v>
      </c>
      <c r="AJ39" s="15">
        <v>0</v>
      </c>
      <c r="AK39" s="16">
        <v>440</v>
      </c>
      <c r="AL39" s="16">
        <v>0</v>
      </c>
      <c r="AM39" s="16">
        <v>0</v>
      </c>
    </row>
    <row r="40" spans="1:39" x14ac:dyDescent="0.25">
      <c r="A40" s="11">
        <v>46023</v>
      </c>
      <c r="B40" s="18">
        <v>46053</v>
      </c>
      <c r="C40" s="12" t="s">
        <v>18</v>
      </c>
      <c r="D40" s="12" t="s">
        <v>227</v>
      </c>
      <c r="E40" s="12" t="s">
        <v>87</v>
      </c>
      <c r="F40" s="12" t="s">
        <v>87</v>
      </c>
      <c r="G40" s="12" t="s">
        <v>36</v>
      </c>
      <c r="H40" s="12" t="s">
        <v>37</v>
      </c>
      <c r="I40" s="13">
        <v>6784.3600000000033</v>
      </c>
      <c r="J40" s="14">
        <v>0.13200000000000001</v>
      </c>
      <c r="K40" s="15">
        <v>0.13378000000000001</v>
      </c>
      <c r="L40" s="16">
        <v>7299.0833309999998</v>
      </c>
      <c r="M40" s="16">
        <v>976.47136802118007</v>
      </c>
      <c r="N40" s="16">
        <v>963.478999692</v>
      </c>
      <c r="O40" s="14">
        <v>3.4895993343474055E-2</v>
      </c>
      <c r="P40" s="15">
        <v>1.8821999999999998E-2</v>
      </c>
      <c r="Q40" s="13">
        <v>7411.3333309999998</v>
      </c>
      <c r="R40" s="16">
        <v>139.49611595608198</v>
      </c>
      <c r="S40" s="16">
        <v>258.62583858484339</v>
      </c>
      <c r="T40" s="14">
        <v>8.3672441873807568E-2</v>
      </c>
      <c r="U40" s="15">
        <v>5.5198348326205578E-2</v>
      </c>
      <c r="V40" s="13">
        <v>6781</v>
      </c>
      <c r="W40" s="17">
        <v>374.3</v>
      </c>
      <c r="X40" s="16">
        <v>567.3828283462891</v>
      </c>
      <c r="Y40" s="14">
        <v>0.51</v>
      </c>
      <c r="Z40" s="15">
        <v>0.49029929053188814</v>
      </c>
      <c r="AA40" s="13">
        <v>6784.3600000000033</v>
      </c>
      <c r="AB40" s="16">
        <v>3326.3668947129222</v>
      </c>
      <c r="AC40" s="16">
        <v>3460.0236000000018</v>
      </c>
      <c r="AD40" s="14">
        <v>8.5500000000000007E-2</v>
      </c>
      <c r="AE40" s="15">
        <v>6.9767441860000001E-2</v>
      </c>
      <c r="AF40" s="17">
        <v>43</v>
      </c>
      <c r="AG40" s="17">
        <v>2.99999999998</v>
      </c>
      <c r="AH40" s="17">
        <v>3.6765000000000003</v>
      </c>
      <c r="AI40" s="14">
        <v>4.8552577298112635E-3</v>
      </c>
      <c r="AJ40" s="15">
        <v>0.10904818644009061</v>
      </c>
      <c r="AK40" s="16">
        <v>22.916666666699999</v>
      </c>
      <c r="AL40" s="16">
        <v>2.4990209392557112</v>
      </c>
      <c r="AM40" s="16">
        <v>0.11126632297500329</v>
      </c>
    </row>
    <row r="41" spans="1:39" x14ac:dyDescent="0.25">
      <c r="A41" s="11">
        <v>46023</v>
      </c>
      <c r="B41" s="18">
        <v>46053</v>
      </c>
      <c r="C41" s="12" t="s">
        <v>18</v>
      </c>
      <c r="D41" s="12" t="s">
        <v>227</v>
      </c>
      <c r="E41" s="12" t="s">
        <v>88</v>
      </c>
      <c r="F41" s="12" t="s">
        <v>88</v>
      </c>
      <c r="G41" s="12" t="s">
        <v>36</v>
      </c>
      <c r="H41" s="12" t="s">
        <v>37</v>
      </c>
      <c r="I41" s="13">
        <v>61498.39</v>
      </c>
      <c r="J41" s="14">
        <v>9.9000000000000005E-2</v>
      </c>
      <c r="K41" s="15">
        <v>0.215364</v>
      </c>
      <c r="L41" s="16">
        <v>73747.999953999999</v>
      </c>
      <c r="M41" s="16">
        <v>15882.664262093256</v>
      </c>
      <c r="N41" s="16">
        <v>7301.0519954460005</v>
      </c>
      <c r="O41" s="14">
        <v>2.99858288336824E-2</v>
      </c>
      <c r="P41" s="15">
        <v>4.9695999999999997E-2</v>
      </c>
      <c r="Q41" s="13">
        <v>76172.999953999999</v>
      </c>
      <c r="R41" s="16">
        <v>3785.4934057139835</v>
      </c>
      <c r="S41" s="16">
        <v>2284.1105383687413</v>
      </c>
      <c r="T41" s="14">
        <v>8.1404021576392885E-2</v>
      </c>
      <c r="U41" s="15">
        <v>7.8088737201365194E-2</v>
      </c>
      <c r="V41" s="13">
        <v>65925</v>
      </c>
      <c r="W41" s="17">
        <v>5148</v>
      </c>
      <c r="X41" s="16">
        <v>5366.5601224237007</v>
      </c>
      <c r="Y41" s="14">
        <v>0.82650000000000001</v>
      </c>
      <c r="Z41" s="15">
        <v>0.77708375328560975</v>
      </c>
      <c r="AA41" s="13">
        <v>61498.39</v>
      </c>
      <c r="AB41" s="16">
        <v>47789.39972222221</v>
      </c>
      <c r="AC41" s="16">
        <v>50828.419334999999</v>
      </c>
      <c r="AD41" s="14">
        <v>4.3099999999999999E-2</v>
      </c>
      <c r="AE41" s="15">
        <v>5.3811659191999997E-2</v>
      </c>
      <c r="AF41" s="17">
        <v>446</v>
      </c>
      <c r="AG41" s="17">
        <v>23.999999999631999</v>
      </c>
      <c r="AH41" s="17">
        <v>19.2226</v>
      </c>
      <c r="AI41" s="14">
        <v>0</v>
      </c>
      <c r="AJ41" s="15">
        <v>0</v>
      </c>
      <c r="AK41" s="16">
        <v>533.33333333329995</v>
      </c>
      <c r="AL41" s="16">
        <v>0</v>
      </c>
      <c r="AM41" s="16">
        <v>0</v>
      </c>
    </row>
    <row r="42" spans="1:39" x14ac:dyDescent="0.25">
      <c r="A42" s="11">
        <v>46023</v>
      </c>
      <c r="B42" s="18">
        <v>46053</v>
      </c>
      <c r="C42" s="12" t="s">
        <v>18</v>
      </c>
      <c r="D42" s="12" t="s">
        <v>227</v>
      </c>
      <c r="E42" s="12" t="s">
        <v>89</v>
      </c>
      <c r="F42" s="12" t="s">
        <v>89</v>
      </c>
      <c r="G42" s="12" t="s">
        <v>63</v>
      </c>
      <c r="H42" s="12" t="s">
        <v>64</v>
      </c>
      <c r="I42" s="13">
        <v>179529.98793888171</v>
      </c>
      <c r="J42" s="14">
        <v>0.15944734135845695</v>
      </c>
      <c r="K42" s="15">
        <v>0.17035700000000001</v>
      </c>
      <c r="L42" s="16">
        <v>184676.18319700001</v>
      </c>
      <c r="M42" s="16">
        <v>31460.880540891332</v>
      </c>
      <c r="N42" s="16">
        <v>29446.126422988993</v>
      </c>
      <c r="O42" s="14">
        <v>3.9813235114457293E-2</v>
      </c>
      <c r="P42" s="15">
        <v>4.2373000000000001E-2</v>
      </c>
      <c r="Q42" s="13">
        <v>187596.616538</v>
      </c>
      <c r="R42" s="16">
        <v>7949.0314325646741</v>
      </c>
      <c r="S42" s="16">
        <v>7468.8282009040813</v>
      </c>
      <c r="T42" s="14">
        <v>8.3761343094328713E-2</v>
      </c>
      <c r="U42" s="15">
        <v>0</v>
      </c>
      <c r="V42" s="13">
        <v>174352</v>
      </c>
      <c r="W42" s="17">
        <v>0</v>
      </c>
      <c r="X42" s="16">
        <v>14603.957691182401</v>
      </c>
      <c r="Y42" s="14">
        <v>0.85236813552980562</v>
      </c>
      <c r="Z42" s="15">
        <v>0.7873261597779182</v>
      </c>
      <c r="AA42" s="13">
        <v>179529.98793888171</v>
      </c>
      <c r="AB42" s="16">
        <v>141348.65596889571</v>
      </c>
      <c r="AC42" s="16">
        <v>153025.64109115308</v>
      </c>
      <c r="AD42" s="14">
        <v>5.9200000000000003E-2</v>
      </c>
      <c r="AE42" s="15">
        <v>6.0768543341999999E-2</v>
      </c>
      <c r="AF42" s="17">
        <v>1119</v>
      </c>
      <c r="AG42" s="17">
        <v>67.999999999698005</v>
      </c>
      <c r="AH42" s="17">
        <v>66.244799999999998</v>
      </c>
      <c r="AI42" s="14">
        <v>7.5565794765735175E-3</v>
      </c>
      <c r="AJ42" s="15">
        <v>1.6776964247110675E-3</v>
      </c>
      <c r="AK42" s="16">
        <v>1122.5000000001</v>
      </c>
      <c r="AL42" s="16">
        <v>1.8832142367383411</v>
      </c>
      <c r="AM42" s="16">
        <v>8.4822604624545299</v>
      </c>
    </row>
    <row r="43" spans="1:39" x14ac:dyDescent="0.25">
      <c r="A43" s="11">
        <v>46023</v>
      </c>
      <c r="B43" s="18">
        <v>46053</v>
      </c>
      <c r="C43" s="12" t="s">
        <v>18</v>
      </c>
      <c r="D43" s="12" t="s">
        <v>227</v>
      </c>
      <c r="E43" s="12" t="s">
        <v>90</v>
      </c>
      <c r="F43" s="12" t="s">
        <v>90</v>
      </c>
      <c r="G43" s="12" t="s">
        <v>41</v>
      </c>
      <c r="H43" s="12" t="s">
        <v>42</v>
      </c>
      <c r="I43" s="13">
        <v>15507.315436507939</v>
      </c>
      <c r="J43" s="14">
        <v>5.4399326791798756E-2</v>
      </c>
      <c r="K43" s="15">
        <v>0.113293</v>
      </c>
      <c r="L43" s="16">
        <v>16073.166665999999</v>
      </c>
      <c r="M43" s="16">
        <v>1820.9772710911379</v>
      </c>
      <c r="N43" s="16">
        <v>874.3694460427804</v>
      </c>
      <c r="O43" s="14">
        <v>1.8000000000000002E-2</v>
      </c>
      <c r="P43" s="15">
        <v>1.7590000000000001E-2</v>
      </c>
      <c r="Q43" s="13">
        <v>16685.166666000001</v>
      </c>
      <c r="R43" s="16">
        <v>293.49208165494002</v>
      </c>
      <c r="S43" s="16">
        <v>300.33299998800004</v>
      </c>
      <c r="T43" s="14">
        <v>0</v>
      </c>
      <c r="U43" s="15">
        <v>0</v>
      </c>
      <c r="V43" s="13">
        <v>15507</v>
      </c>
      <c r="W43" s="17">
        <v>0</v>
      </c>
      <c r="X43" s="16">
        <v>0</v>
      </c>
      <c r="Y43" s="14">
        <v>0.95</v>
      </c>
      <c r="Z43" s="15">
        <v>0.98842608970508428</v>
      </c>
      <c r="AA43" s="13">
        <v>15507.315436507939</v>
      </c>
      <c r="AB43" s="16">
        <v>15327.835158730833</v>
      </c>
      <c r="AC43" s="16">
        <v>14731.949664682541</v>
      </c>
      <c r="AD43" s="14">
        <v>2.9100000000000001E-2</v>
      </c>
      <c r="AE43" s="15">
        <v>6.1855670102999999E-2</v>
      </c>
      <c r="AF43" s="17">
        <v>97</v>
      </c>
      <c r="AG43" s="17">
        <v>5.9999999999910001</v>
      </c>
      <c r="AH43" s="17">
        <v>2.8227000000000002</v>
      </c>
      <c r="AI43" s="14">
        <v>3.8492732935007535E-3</v>
      </c>
      <c r="AJ43" s="15">
        <v>4.0212953733612042E-2</v>
      </c>
      <c r="AK43" s="16">
        <v>232.0833333333</v>
      </c>
      <c r="AL43" s="16">
        <v>9.3327563456744542</v>
      </c>
      <c r="AM43" s="16">
        <v>0.89335217686650492</v>
      </c>
    </row>
    <row r="44" spans="1:39" x14ac:dyDescent="0.25">
      <c r="A44" s="11">
        <v>46023</v>
      </c>
      <c r="B44" s="18">
        <v>46053</v>
      </c>
      <c r="C44" s="12" t="s">
        <v>18</v>
      </c>
      <c r="D44" s="12" t="s">
        <v>227</v>
      </c>
      <c r="E44" s="12" t="s">
        <v>91</v>
      </c>
      <c r="F44" s="12" t="s">
        <v>92</v>
      </c>
      <c r="G44" s="12" t="s">
        <v>21</v>
      </c>
      <c r="H44" s="12" t="s">
        <v>22</v>
      </c>
      <c r="I44" s="13">
        <v>63066.83</v>
      </c>
      <c r="J44" s="14">
        <v>0.1091248599777335</v>
      </c>
      <c r="K44" s="15">
        <v>0.21277299999999999</v>
      </c>
      <c r="L44" s="16">
        <v>70899.133331000005</v>
      </c>
      <c r="M44" s="16">
        <v>15085.421296236864</v>
      </c>
      <c r="N44" s="16">
        <v>7736.8579972880334</v>
      </c>
      <c r="O44" s="14">
        <v>3.3965210688673433E-2</v>
      </c>
      <c r="P44" s="15">
        <v>0.102187</v>
      </c>
      <c r="Q44" s="13">
        <v>72435.633331000005</v>
      </c>
      <c r="R44" s="16">
        <v>7401.9800631948974</v>
      </c>
      <c r="S44" s="16">
        <v>2460.2915474549109</v>
      </c>
      <c r="T44" s="14">
        <v>0</v>
      </c>
      <c r="U44" s="15">
        <v>0</v>
      </c>
      <c r="V44" s="13">
        <v>64720</v>
      </c>
      <c r="W44" s="17">
        <v>0</v>
      </c>
      <c r="X44" s="16">
        <v>0</v>
      </c>
      <c r="Y44" s="14">
        <v>0.96640000000000004</v>
      </c>
      <c r="Z44" s="15">
        <v>0.91412283919777948</v>
      </c>
      <c r="AA44" s="13">
        <v>63066.83</v>
      </c>
      <c r="AB44" s="16">
        <v>57650.829698803696</v>
      </c>
      <c r="AC44" s="16">
        <v>60947.784512000006</v>
      </c>
      <c r="AD44" s="14">
        <v>7.8700000000000006E-2</v>
      </c>
      <c r="AE44" s="15">
        <v>0.16784869976299999</v>
      </c>
      <c r="AF44" s="17">
        <v>423</v>
      </c>
      <c r="AG44" s="17">
        <v>70.999999999748994</v>
      </c>
      <c r="AH44" s="17">
        <v>33.290100000000002</v>
      </c>
      <c r="AI44" s="14">
        <v>3.0139478442234038E-3</v>
      </c>
      <c r="AJ44" s="15">
        <v>9.3033069058860995E-3</v>
      </c>
      <c r="AK44" s="16">
        <v>812.29166666660001</v>
      </c>
      <c r="AL44" s="16">
        <v>7.5569986720931093</v>
      </c>
      <c r="AM44" s="16">
        <v>2.4482047176304347</v>
      </c>
    </row>
    <row r="45" spans="1:39" x14ac:dyDescent="0.25">
      <c r="A45" s="11">
        <v>46023</v>
      </c>
      <c r="B45" s="18">
        <v>46053</v>
      </c>
      <c r="C45" s="12" t="s">
        <v>18</v>
      </c>
      <c r="D45" s="12" t="s">
        <v>227</v>
      </c>
      <c r="E45" s="12" t="s">
        <v>93</v>
      </c>
      <c r="F45" s="12" t="s">
        <v>93</v>
      </c>
      <c r="G45" s="12" t="s">
        <v>41</v>
      </c>
      <c r="H45" s="12" t="s">
        <v>42</v>
      </c>
      <c r="I45" s="13">
        <v>20041.610000000008</v>
      </c>
      <c r="J45" s="14">
        <v>8.6484340667488127E-2</v>
      </c>
      <c r="K45" s="15">
        <v>0.12520999999999999</v>
      </c>
      <c r="L45" s="16">
        <v>21235.283328000001</v>
      </c>
      <c r="M45" s="16">
        <v>2658.8698254988799</v>
      </c>
      <c r="N45" s="16">
        <v>1836.519477509383</v>
      </c>
      <c r="O45" s="14">
        <v>1.9847062282274001E-2</v>
      </c>
      <c r="P45" s="15">
        <v>2.3855999999999999E-2</v>
      </c>
      <c r="Q45" s="13">
        <v>22174.283328000001</v>
      </c>
      <c r="R45" s="16">
        <v>528.98970307276795</v>
      </c>
      <c r="S45" s="16">
        <v>440.09438227560605</v>
      </c>
      <c r="T45" s="14">
        <v>9.8641581100776518E-2</v>
      </c>
      <c r="U45" s="15">
        <v>0.10319329408242689</v>
      </c>
      <c r="V45" s="13">
        <v>20042</v>
      </c>
      <c r="W45" s="17">
        <v>2068.1999999999998</v>
      </c>
      <c r="X45" s="16">
        <v>1976.974568421763</v>
      </c>
      <c r="Y45" s="14">
        <v>0.65</v>
      </c>
      <c r="Z45" s="15">
        <v>0.50213005399277433</v>
      </c>
      <c r="AA45" s="13">
        <v>20041.610000000008</v>
      </c>
      <c r="AB45" s="16">
        <v>10063.494711402131</v>
      </c>
      <c r="AC45" s="16">
        <v>13027.046500000006</v>
      </c>
      <c r="AD45" s="14">
        <v>5.4300000000000001E-2</v>
      </c>
      <c r="AE45" s="15">
        <v>3.5460992907E-2</v>
      </c>
      <c r="AF45" s="17">
        <v>141</v>
      </c>
      <c r="AG45" s="17">
        <v>4.9999999998869997</v>
      </c>
      <c r="AH45" s="17">
        <v>7.6562999999999999</v>
      </c>
      <c r="AI45" s="14">
        <v>0</v>
      </c>
      <c r="AJ45" s="15">
        <v>0</v>
      </c>
      <c r="AK45" s="16">
        <v>152.29166666660001</v>
      </c>
      <c r="AL45" s="16">
        <v>0</v>
      </c>
      <c r="AM45" s="16">
        <v>0</v>
      </c>
    </row>
    <row r="46" spans="1:39" x14ac:dyDescent="0.25">
      <c r="A46" s="11">
        <v>46023</v>
      </c>
      <c r="B46" s="18">
        <v>46053</v>
      </c>
      <c r="C46" s="12" t="s">
        <v>39</v>
      </c>
      <c r="D46" s="12" t="s">
        <v>227</v>
      </c>
      <c r="E46" s="12" t="s">
        <v>93</v>
      </c>
      <c r="F46" s="12" t="s">
        <v>93</v>
      </c>
      <c r="G46" s="12" t="s">
        <v>41</v>
      </c>
      <c r="H46" s="12" t="s">
        <v>42</v>
      </c>
      <c r="I46" s="13">
        <v>32991.27665407383</v>
      </c>
      <c r="J46" s="14">
        <v>8.022178243250383E-2</v>
      </c>
      <c r="K46" s="15">
        <v>0.12193900000000001</v>
      </c>
      <c r="L46" s="16">
        <v>34004.753608999999</v>
      </c>
      <c r="M46" s="16">
        <v>4146.5056503278511</v>
      </c>
      <c r="N46" s="16">
        <v>2727.9219456920973</v>
      </c>
      <c r="O46" s="14">
        <v>2.1645195017077602E-2</v>
      </c>
      <c r="P46" s="15">
        <v>2.3210999999999999E-2</v>
      </c>
      <c r="Q46" s="13">
        <v>38677.253608999999</v>
      </c>
      <c r="R46" s="16">
        <v>897.737733518499</v>
      </c>
      <c r="S46" s="16">
        <v>837.17669709177346</v>
      </c>
      <c r="T46" s="14">
        <v>7.851373588854467E-2</v>
      </c>
      <c r="U46" s="15">
        <v>8.1870813252099051E-2</v>
      </c>
      <c r="V46" s="13">
        <v>32991</v>
      </c>
      <c r="W46" s="17">
        <v>2701</v>
      </c>
      <c r="X46" s="16">
        <v>2590.2466606989774</v>
      </c>
      <c r="Y46" s="14">
        <v>0.6</v>
      </c>
      <c r="Z46" s="15">
        <v>0.59743383334287703</v>
      </c>
      <c r="AA46" s="13">
        <v>32991.27665407383</v>
      </c>
      <c r="AB46" s="16">
        <v>19710.104878318696</v>
      </c>
      <c r="AC46" s="16">
        <v>19794.765992444296</v>
      </c>
      <c r="AD46" s="14">
        <v>7.9399999999999998E-2</v>
      </c>
      <c r="AE46" s="15">
        <v>0.14044943820200001</v>
      </c>
      <c r="AF46" s="17">
        <v>178</v>
      </c>
      <c r="AG46" s="17">
        <v>24.999999999956003</v>
      </c>
      <c r="AH46" s="17">
        <v>14.1332</v>
      </c>
      <c r="AI46" s="14">
        <v>7.368154785619863E-4</v>
      </c>
      <c r="AJ46" s="15">
        <v>6.682080237201354E-3</v>
      </c>
      <c r="AK46" s="16">
        <v>208.67469879519999</v>
      </c>
      <c r="AL46" s="16">
        <v>1.394381080823351</v>
      </c>
      <c r="AM46" s="16">
        <v>0.15375474805656361</v>
      </c>
    </row>
    <row r="47" spans="1:39" x14ac:dyDescent="0.25">
      <c r="A47" s="11">
        <v>46023</v>
      </c>
      <c r="B47" s="18">
        <v>46053</v>
      </c>
      <c r="C47" s="12" t="s">
        <v>18</v>
      </c>
      <c r="D47" s="12" t="s">
        <v>227</v>
      </c>
      <c r="E47" s="12" t="s">
        <v>94</v>
      </c>
      <c r="F47" s="12" t="s">
        <v>94</v>
      </c>
      <c r="G47" s="12" t="s">
        <v>25</v>
      </c>
      <c r="H47" s="12" t="s">
        <v>26</v>
      </c>
      <c r="I47" s="13">
        <v>14359.779999999999</v>
      </c>
      <c r="J47" s="14">
        <v>0.16592376014243518</v>
      </c>
      <c r="K47" s="15">
        <v>0.224324</v>
      </c>
      <c r="L47" s="16">
        <v>16255.25</v>
      </c>
      <c r="M47" s="16">
        <v>3646.4427009999999</v>
      </c>
      <c r="N47" s="16">
        <v>2697.1322020553193</v>
      </c>
      <c r="O47" s="14">
        <v>6.4620215861356203E-2</v>
      </c>
      <c r="P47" s="15">
        <v>5.6191999999999999E-2</v>
      </c>
      <c r="Q47" s="13">
        <v>17119.75</v>
      </c>
      <c r="R47" s="16">
        <v>961.99299199999996</v>
      </c>
      <c r="S47" s="16">
        <v>1106.2819404924528</v>
      </c>
      <c r="T47" s="14">
        <v>0.12837150862029914</v>
      </c>
      <c r="U47" s="15">
        <v>0.13017409470752089</v>
      </c>
      <c r="V47" s="13">
        <v>14360</v>
      </c>
      <c r="W47" s="17">
        <v>1869.3</v>
      </c>
      <c r="X47" s="16">
        <v>1843.4148637874957</v>
      </c>
      <c r="Y47" s="14">
        <v>0.83</v>
      </c>
      <c r="Z47" s="15">
        <v>0.6487322577365392</v>
      </c>
      <c r="AA47" s="13">
        <v>14359.779999999999</v>
      </c>
      <c r="AB47" s="16">
        <v>9315.6525000000001</v>
      </c>
      <c r="AC47" s="16">
        <v>11918.617399999999</v>
      </c>
      <c r="AD47" s="14">
        <v>0.15770000000000001</v>
      </c>
      <c r="AE47" s="15">
        <v>0.29577464788699998</v>
      </c>
      <c r="AF47" s="17">
        <v>142</v>
      </c>
      <c r="AG47" s="17">
        <v>41.999999999953999</v>
      </c>
      <c r="AH47" s="17">
        <v>22.3934</v>
      </c>
      <c r="AI47" s="14">
        <v>7.6122229706338251E-3</v>
      </c>
      <c r="AJ47" s="15">
        <v>3.6629847302980391E-2</v>
      </c>
      <c r="AK47" s="16">
        <v>233.125</v>
      </c>
      <c r="AL47" s="16">
        <v>8.5393331525073037</v>
      </c>
      <c r="AM47" s="16">
        <v>1.7745994800290106</v>
      </c>
    </row>
    <row r="48" spans="1:39" x14ac:dyDescent="0.25">
      <c r="A48" s="11">
        <v>46023</v>
      </c>
      <c r="B48" s="18">
        <v>46053</v>
      </c>
      <c r="C48" s="12" t="s">
        <v>39</v>
      </c>
      <c r="D48" s="12" t="s">
        <v>227</v>
      </c>
      <c r="E48" s="12" t="s">
        <v>95</v>
      </c>
      <c r="F48" s="12" t="s">
        <v>95</v>
      </c>
      <c r="G48" s="12" t="s">
        <v>25</v>
      </c>
      <c r="H48" s="12" t="s">
        <v>26</v>
      </c>
      <c r="I48" s="13">
        <v>8958.77</v>
      </c>
      <c r="J48" s="14">
        <v>0.14905644678748828</v>
      </c>
      <c r="K48" s="15">
        <v>0.18034900000000001</v>
      </c>
      <c r="L48" s="16">
        <v>9867.8833329999998</v>
      </c>
      <c r="M48" s="16">
        <v>1779.662891223217</v>
      </c>
      <c r="N48" s="16">
        <v>1470.8716269304568</v>
      </c>
      <c r="O48" s="14">
        <v>8.1285903486158134E-2</v>
      </c>
      <c r="P48" s="15">
        <v>6.9623000000000004E-2</v>
      </c>
      <c r="Q48" s="13">
        <v>10915.883333</v>
      </c>
      <c r="R48" s="16">
        <v>759.99654529345901</v>
      </c>
      <c r="S48" s="16">
        <v>887.30743907240014</v>
      </c>
      <c r="T48" s="14">
        <v>8.1901264665915602E-2</v>
      </c>
      <c r="U48" s="15">
        <v>7.5287420471034719E-2</v>
      </c>
      <c r="V48" s="13">
        <v>8959</v>
      </c>
      <c r="W48" s="17">
        <v>674.5</v>
      </c>
      <c r="X48" s="16">
        <v>733.75343014193788</v>
      </c>
      <c r="Y48" s="14">
        <v>0.9</v>
      </c>
      <c r="Z48" s="15">
        <v>0.83071193006946176</v>
      </c>
      <c r="AA48" s="13">
        <v>8958.77</v>
      </c>
      <c r="AB48" s="16">
        <v>7442.157117748392</v>
      </c>
      <c r="AC48" s="16">
        <v>8062.8930000000009</v>
      </c>
      <c r="AD48" s="14">
        <v>5.8299999999999998E-2</v>
      </c>
      <c r="AE48" s="15">
        <v>6.1538461538000001E-2</v>
      </c>
      <c r="AF48" s="17">
        <v>65</v>
      </c>
      <c r="AG48" s="17">
        <v>3.99999999997</v>
      </c>
      <c r="AH48" s="17">
        <v>3.7894999999999999</v>
      </c>
      <c r="AI48" s="14">
        <v>0</v>
      </c>
      <c r="AJ48" s="15">
        <v>0</v>
      </c>
      <c r="AK48" s="16">
        <v>92.048192771100005</v>
      </c>
      <c r="AL48" s="16">
        <v>0</v>
      </c>
      <c r="AM48" s="16">
        <v>0</v>
      </c>
    </row>
    <row r="49" spans="1:39" x14ac:dyDescent="0.25">
      <c r="A49" s="11">
        <v>46023</v>
      </c>
      <c r="B49" s="18">
        <v>46053</v>
      </c>
      <c r="C49" s="12" t="s">
        <v>18</v>
      </c>
      <c r="D49" s="12" t="s">
        <v>227</v>
      </c>
      <c r="E49" s="12" t="s">
        <v>96</v>
      </c>
      <c r="F49" s="12" t="s">
        <v>97</v>
      </c>
      <c r="G49" s="12" t="s">
        <v>25</v>
      </c>
      <c r="H49" s="12" t="s">
        <v>26</v>
      </c>
      <c r="I49" s="13">
        <v>22586.180000000004</v>
      </c>
      <c r="J49" s="14">
        <v>0.15</v>
      </c>
      <c r="K49" s="15">
        <v>0.98390900000000003</v>
      </c>
      <c r="L49" s="16">
        <v>27955.733329999999</v>
      </c>
      <c r="M49" s="16">
        <v>27505.89762498697</v>
      </c>
      <c r="N49" s="16">
        <v>4193.3599994999995</v>
      </c>
      <c r="O49" s="14">
        <v>0.11137245901981518</v>
      </c>
      <c r="P49" s="15">
        <v>0.110469</v>
      </c>
      <c r="Q49" s="13">
        <v>28940.233329999999</v>
      </c>
      <c r="R49" s="16">
        <v>3196.9986357317698</v>
      </c>
      <c r="S49" s="16">
        <v>3223.1449505693145</v>
      </c>
      <c r="T49" s="14">
        <v>0.10167085450262467</v>
      </c>
      <c r="U49" s="15">
        <v>0.10231116620915612</v>
      </c>
      <c r="V49" s="13">
        <v>22586</v>
      </c>
      <c r="W49" s="17">
        <v>2310.8000000000002</v>
      </c>
      <c r="X49" s="16">
        <v>2296.3379197962809</v>
      </c>
      <c r="Y49" s="14">
        <v>0.72089999999999999</v>
      </c>
      <c r="Z49" s="15">
        <v>0.74420552745085711</v>
      </c>
      <c r="AA49" s="13">
        <v>22586.180000000004</v>
      </c>
      <c r="AB49" s="16">
        <v>16808.760000000002</v>
      </c>
      <c r="AC49" s="16">
        <v>16282.377162000002</v>
      </c>
      <c r="AD49" s="14">
        <v>6.83E-2</v>
      </c>
      <c r="AE49" s="15">
        <v>0.101063829787</v>
      </c>
      <c r="AF49" s="17">
        <v>188</v>
      </c>
      <c r="AG49" s="17">
        <v>18.999999999956</v>
      </c>
      <c r="AH49" s="17">
        <v>12.840400000000001</v>
      </c>
      <c r="AI49" s="14">
        <v>7.1753772726525899E-3</v>
      </c>
      <c r="AJ49" s="15">
        <v>5.1910769784443103E-2</v>
      </c>
      <c r="AK49" s="16">
        <v>240</v>
      </c>
      <c r="AL49" s="16">
        <v>12.458584748266345</v>
      </c>
      <c r="AM49" s="16">
        <v>1.7220905454366215</v>
      </c>
    </row>
    <row r="50" spans="1:39" x14ac:dyDescent="0.25">
      <c r="A50" s="11">
        <v>46023</v>
      </c>
      <c r="B50" s="18">
        <v>46053</v>
      </c>
      <c r="C50" s="12" t="s">
        <v>18</v>
      </c>
      <c r="D50" s="12" t="s">
        <v>227</v>
      </c>
      <c r="E50" s="12" t="s">
        <v>98</v>
      </c>
      <c r="F50" s="12" t="s">
        <v>99</v>
      </c>
      <c r="G50" s="12" t="s">
        <v>32</v>
      </c>
      <c r="H50" s="12" t="s">
        <v>33</v>
      </c>
      <c r="I50" s="13">
        <v>10386.64</v>
      </c>
      <c r="J50" s="14">
        <v>0.15026487568336649</v>
      </c>
      <c r="K50" s="15">
        <v>0.20948800000000001</v>
      </c>
      <c r="L50" s="16">
        <v>12526.566664</v>
      </c>
      <c r="M50" s="16">
        <v>2624.165397308032</v>
      </c>
      <c r="N50" s="16">
        <v>1882.3029825053629</v>
      </c>
      <c r="O50" s="14">
        <v>6.1633156070199514E-2</v>
      </c>
      <c r="P50" s="15">
        <v>7.2471999999999995E-2</v>
      </c>
      <c r="Q50" s="13">
        <v>12894.566664</v>
      </c>
      <c r="R50" s="16">
        <v>934.49503527340789</v>
      </c>
      <c r="S50" s="16">
        <v>794.7328396599039</v>
      </c>
      <c r="T50" s="14">
        <v>0.21359286979156408</v>
      </c>
      <c r="U50" s="15">
        <v>0.19741985173774909</v>
      </c>
      <c r="V50" s="13">
        <v>10387</v>
      </c>
      <c r="W50" s="17">
        <v>2050.6</v>
      </c>
      <c r="X50" s="16">
        <v>2218.5891385249761</v>
      </c>
      <c r="Y50" s="14">
        <v>0.8</v>
      </c>
      <c r="Z50" s="15">
        <v>0.77077907025007319</v>
      </c>
      <c r="AA50" s="13">
        <v>10386.64</v>
      </c>
      <c r="AB50" s="16">
        <v>8005.8047222222194</v>
      </c>
      <c r="AC50" s="16">
        <v>8309.3119999999999</v>
      </c>
      <c r="AD50" s="14">
        <v>0.14330000000000001</v>
      </c>
      <c r="AE50" s="15">
        <v>0.188405797101</v>
      </c>
      <c r="AF50" s="17">
        <v>69</v>
      </c>
      <c r="AG50" s="17">
        <v>12.999999999969001</v>
      </c>
      <c r="AH50" s="17">
        <v>9.8877000000000006</v>
      </c>
      <c r="AI50" s="14">
        <v>5.5936419511672568E-3</v>
      </c>
      <c r="AJ50" s="15">
        <v>8.5814452279118852E-2</v>
      </c>
      <c r="AK50" s="16">
        <v>115.8333333333</v>
      </c>
      <c r="AL50" s="16">
        <v>9.9401740556617408</v>
      </c>
      <c r="AM50" s="16">
        <v>0.6479301926766875</v>
      </c>
    </row>
    <row r="51" spans="1:39" x14ac:dyDescent="0.25">
      <c r="A51" s="11">
        <v>46023</v>
      </c>
      <c r="B51" s="18">
        <v>46053</v>
      </c>
      <c r="C51" s="12" t="s">
        <v>39</v>
      </c>
      <c r="D51" s="12" t="s">
        <v>227</v>
      </c>
      <c r="E51" s="12" t="s">
        <v>100</v>
      </c>
      <c r="F51" s="12" t="s">
        <v>100</v>
      </c>
      <c r="G51" s="12" t="s">
        <v>25</v>
      </c>
      <c r="H51" s="12" t="s">
        <v>26</v>
      </c>
      <c r="I51" s="13">
        <v>9529.0907963346745</v>
      </c>
      <c r="J51" s="14">
        <v>0.11346229030154882</v>
      </c>
      <c r="K51" s="15">
        <v>0.144902</v>
      </c>
      <c r="L51" s="16">
        <v>12657.666665000001</v>
      </c>
      <c r="M51" s="16">
        <v>1834.1212150918302</v>
      </c>
      <c r="N51" s="16">
        <v>1436.1678496844675</v>
      </c>
      <c r="O51" s="14">
        <v>4.3924215156270943E-2</v>
      </c>
      <c r="P51" s="15">
        <v>6.8482000000000001E-2</v>
      </c>
      <c r="Q51" s="13">
        <v>13642.166665000001</v>
      </c>
      <c r="R51" s="16">
        <v>934.24285755253004</v>
      </c>
      <c r="S51" s="16">
        <v>599.22146379116725</v>
      </c>
      <c r="T51" s="14">
        <v>0</v>
      </c>
      <c r="U51" s="15">
        <v>0</v>
      </c>
      <c r="V51" s="13">
        <v>9529</v>
      </c>
      <c r="W51" s="17">
        <v>0</v>
      </c>
      <c r="X51" s="16">
        <v>0</v>
      </c>
      <c r="Y51" s="14">
        <v>0.96879999999999988</v>
      </c>
      <c r="Z51" s="15">
        <v>0.97564731502691637</v>
      </c>
      <c r="AA51" s="13">
        <v>9529.0907963346745</v>
      </c>
      <c r="AB51" s="16">
        <v>9297.0318500916255</v>
      </c>
      <c r="AC51" s="16">
        <v>9231.7831634890317</v>
      </c>
      <c r="AD51" s="14">
        <v>8.3299999999999999E-2</v>
      </c>
      <c r="AE51" s="15">
        <v>0.121951219512</v>
      </c>
      <c r="AF51" s="17">
        <v>82</v>
      </c>
      <c r="AG51" s="17">
        <v>9.9999999999840004</v>
      </c>
      <c r="AH51" s="17">
        <v>6.8305999999999996</v>
      </c>
      <c r="AI51" s="14">
        <v>0</v>
      </c>
      <c r="AJ51" s="15">
        <v>0</v>
      </c>
      <c r="AK51" s="16">
        <v>125.7831325301</v>
      </c>
      <c r="AL51" s="16">
        <v>0</v>
      </c>
      <c r="AM51" s="16">
        <v>0</v>
      </c>
    </row>
    <row r="52" spans="1:39" x14ac:dyDescent="0.25">
      <c r="A52" s="11">
        <v>46023</v>
      </c>
      <c r="B52" s="18">
        <v>46053</v>
      </c>
      <c r="C52" s="12" t="s">
        <v>18</v>
      </c>
      <c r="D52" s="12" t="s">
        <v>227</v>
      </c>
      <c r="E52" s="12" t="s">
        <v>101</v>
      </c>
      <c r="F52" s="12" t="s">
        <v>101</v>
      </c>
      <c r="G52" s="12" t="s">
        <v>41</v>
      </c>
      <c r="H52" s="12" t="s">
        <v>42</v>
      </c>
      <c r="I52" s="13">
        <v>5813.9825972222234</v>
      </c>
      <c r="J52" s="14">
        <v>0.1054943886588694</v>
      </c>
      <c r="K52" s="15">
        <v>0.10999399999999999</v>
      </c>
      <c r="L52" s="16">
        <v>7040.4999989999997</v>
      </c>
      <c r="M52" s="16">
        <v>774.41275689000588</v>
      </c>
      <c r="N52" s="16">
        <v>742.7332432472756</v>
      </c>
      <c r="O52" s="14">
        <v>2.4750000000000005E-2</v>
      </c>
      <c r="P52" s="15">
        <v>8.6610000000000003E-3</v>
      </c>
      <c r="Q52" s="13">
        <v>7446.9999989999997</v>
      </c>
      <c r="R52" s="16">
        <v>64.498466991339001</v>
      </c>
      <c r="S52" s="16">
        <v>184.31324997525002</v>
      </c>
      <c r="T52" s="14">
        <v>0.16967828121097764</v>
      </c>
      <c r="U52" s="15">
        <v>0.14676735109451891</v>
      </c>
      <c r="V52" s="13">
        <v>5893</v>
      </c>
      <c r="W52" s="17">
        <v>864.9</v>
      </c>
      <c r="X52" s="16">
        <v>999.91411117629127</v>
      </c>
      <c r="Y52" s="14">
        <v>0.6</v>
      </c>
      <c r="Z52" s="15">
        <v>0.70025360269694814</v>
      </c>
      <c r="AA52" s="13">
        <v>5813.9825972222234</v>
      </c>
      <c r="AB52" s="16">
        <v>4071.2622597222216</v>
      </c>
      <c r="AC52" s="16">
        <v>3488.3895583333338</v>
      </c>
      <c r="AD52" s="14">
        <v>2.9700000000000001E-2</v>
      </c>
      <c r="AE52" s="15">
        <v>8.6956521738999995E-2</v>
      </c>
      <c r="AF52" s="17">
        <v>46</v>
      </c>
      <c r="AG52" s="17">
        <v>3.9999999999939999</v>
      </c>
      <c r="AH52" s="17">
        <v>1.3662000000000001</v>
      </c>
      <c r="AI52" s="14">
        <v>0</v>
      </c>
      <c r="AJ52" s="15">
        <v>0</v>
      </c>
      <c r="AK52" s="16">
        <v>57.291666666600001</v>
      </c>
      <c r="AL52" s="16">
        <v>0</v>
      </c>
      <c r="AM52" s="16">
        <v>0</v>
      </c>
    </row>
    <row r="53" spans="1:39" x14ac:dyDescent="0.25">
      <c r="A53" s="11">
        <v>46023</v>
      </c>
      <c r="B53" s="18">
        <v>46053</v>
      </c>
      <c r="C53" s="12" t="s">
        <v>18</v>
      </c>
      <c r="D53" s="12" t="s">
        <v>227</v>
      </c>
      <c r="E53" s="12" t="s">
        <v>102</v>
      </c>
      <c r="F53" s="12" t="s">
        <v>103</v>
      </c>
      <c r="G53" s="12" t="s">
        <v>28</v>
      </c>
      <c r="H53" s="12" t="s">
        <v>29</v>
      </c>
      <c r="I53" s="13">
        <v>3177.8266666666673</v>
      </c>
      <c r="J53" s="14">
        <v>0.12283112511084179</v>
      </c>
      <c r="K53" s="15">
        <v>0.13227</v>
      </c>
      <c r="L53" s="16">
        <v>3299.766666</v>
      </c>
      <c r="M53" s="16">
        <v>436.46013691181997</v>
      </c>
      <c r="N53" s="16">
        <v>405.31405218803133</v>
      </c>
      <c r="O53" s="14">
        <v>1.6037035883151429E-2</v>
      </c>
      <c r="P53" s="15">
        <v>5.1190000000000003E-3</v>
      </c>
      <c r="Q53" s="13">
        <v>3418.2166659999998</v>
      </c>
      <c r="R53" s="16">
        <v>17.497851113254001</v>
      </c>
      <c r="S53" s="16">
        <v>54.818063329028242</v>
      </c>
      <c r="T53" s="14">
        <v>8.147018637459906E-2</v>
      </c>
      <c r="U53" s="15">
        <v>7.7730263157894747E-2</v>
      </c>
      <c r="V53" s="13">
        <v>3040</v>
      </c>
      <c r="W53" s="17">
        <v>236.30000000000004</v>
      </c>
      <c r="X53" s="16">
        <v>247.66936657878114</v>
      </c>
      <c r="Y53" s="14">
        <v>0.70340000000000003</v>
      </c>
      <c r="Z53" s="15">
        <v>0.63238511243183659</v>
      </c>
      <c r="AA53" s="13">
        <v>3177.8266666666673</v>
      </c>
      <c r="AB53" s="16">
        <v>2009.610273888889</v>
      </c>
      <c r="AC53" s="16">
        <v>2235.2832773333339</v>
      </c>
      <c r="AD53" s="14">
        <v>8.4699999999999998E-2</v>
      </c>
      <c r="AE53" s="15">
        <v>4.7619047619000002E-2</v>
      </c>
      <c r="AF53" s="17">
        <v>21</v>
      </c>
      <c r="AG53" s="17">
        <v>0.99999999999900002</v>
      </c>
      <c r="AH53" s="17">
        <v>1.7786999999999999</v>
      </c>
      <c r="AI53" s="14">
        <v>0</v>
      </c>
      <c r="AJ53" s="15">
        <v>0</v>
      </c>
      <c r="AK53" s="16">
        <v>42.083333333299997</v>
      </c>
      <c r="AL53" s="16">
        <v>0</v>
      </c>
      <c r="AM53" s="16">
        <v>0</v>
      </c>
    </row>
    <row r="54" spans="1:39" x14ac:dyDescent="0.25">
      <c r="A54" s="11">
        <v>46023</v>
      </c>
      <c r="B54" s="18">
        <v>46053</v>
      </c>
      <c r="C54" s="12" t="s">
        <v>39</v>
      </c>
      <c r="D54" s="12" t="s">
        <v>227</v>
      </c>
      <c r="E54" s="12" t="s">
        <v>102</v>
      </c>
      <c r="F54" s="12" t="s">
        <v>103</v>
      </c>
      <c r="G54" s="12" t="s">
        <v>28</v>
      </c>
      <c r="H54" s="12" t="s">
        <v>29</v>
      </c>
      <c r="I54" s="13">
        <v>6380.1</v>
      </c>
      <c r="J54" s="14">
        <v>0.16731115505824543</v>
      </c>
      <c r="K54" s="15">
        <v>0.200073</v>
      </c>
      <c r="L54" s="16">
        <v>7070.7522220000001</v>
      </c>
      <c r="M54" s="16">
        <v>1414.666609312206</v>
      </c>
      <c r="N54" s="16">
        <v>1183.0157213934754</v>
      </c>
      <c r="O54" s="14">
        <v>7.2847608933289745E-2</v>
      </c>
      <c r="P54" s="15">
        <v>7.6927999999999996E-2</v>
      </c>
      <c r="Q54" s="13">
        <v>7643.5022220000001</v>
      </c>
      <c r="R54" s="16">
        <v>587.99933893401601</v>
      </c>
      <c r="S54" s="16">
        <v>556.81086074898724</v>
      </c>
      <c r="T54" s="14">
        <v>7.4039072642801268E-2</v>
      </c>
      <c r="U54" s="15">
        <v>8.4458077709611459E-2</v>
      </c>
      <c r="V54" s="13">
        <v>5868</v>
      </c>
      <c r="W54" s="17">
        <v>495.6</v>
      </c>
      <c r="X54" s="16">
        <v>434.46127826795782</v>
      </c>
      <c r="Y54" s="14">
        <v>0.84219999999999984</v>
      </c>
      <c r="Z54" s="15">
        <v>0.84596166204291456</v>
      </c>
      <c r="AA54" s="13">
        <v>6380.1</v>
      </c>
      <c r="AB54" s="16">
        <v>5397.32</v>
      </c>
      <c r="AC54" s="16">
        <v>5373.3202199999996</v>
      </c>
      <c r="AD54" s="14">
        <v>0.1416</v>
      </c>
      <c r="AE54" s="15">
        <v>0.18367346938699999</v>
      </c>
      <c r="AF54" s="17">
        <v>49</v>
      </c>
      <c r="AG54" s="17">
        <v>8.9999999999630003</v>
      </c>
      <c r="AH54" s="17">
        <v>6.9384000000000006</v>
      </c>
      <c r="AI54" s="14">
        <v>0</v>
      </c>
      <c r="AJ54" s="15">
        <v>0</v>
      </c>
      <c r="AK54" s="16">
        <v>76.144578313300002</v>
      </c>
      <c r="AL54" s="16">
        <v>0</v>
      </c>
      <c r="AM54" s="16">
        <v>0</v>
      </c>
    </row>
    <row r="55" spans="1:39" x14ac:dyDescent="0.25">
      <c r="A55" s="11">
        <v>46023</v>
      </c>
      <c r="B55" s="18">
        <v>46053</v>
      </c>
      <c r="C55" s="12" t="s">
        <v>18</v>
      </c>
      <c r="D55" s="12" t="s">
        <v>227</v>
      </c>
      <c r="E55" s="12" t="s">
        <v>104</v>
      </c>
      <c r="F55" s="12" t="s">
        <v>104</v>
      </c>
      <c r="G55" s="12" t="s">
        <v>36</v>
      </c>
      <c r="H55" s="12" t="s">
        <v>37</v>
      </c>
      <c r="I55" s="13">
        <v>20830.192459999995</v>
      </c>
      <c r="J55" s="14">
        <v>7.6770000000000005E-2</v>
      </c>
      <c r="K55" s="15">
        <v>0.10652399999999999</v>
      </c>
      <c r="L55" s="16">
        <v>21676.516559</v>
      </c>
      <c r="M55" s="16">
        <v>2309.0692499309157</v>
      </c>
      <c r="N55" s="16">
        <v>1664.10617623443</v>
      </c>
      <c r="O55" s="14">
        <v>2.4332010234557885E-2</v>
      </c>
      <c r="P55" s="15">
        <v>1.9338999999999999E-2</v>
      </c>
      <c r="Q55" s="13">
        <v>22084.683226000001</v>
      </c>
      <c r="R55" s="16">
        <v>427.09568890761398</v>
      </c>
      <c r="S55" s="16">
        <v>537.36473828200087</v>
      </c>
      <c r="T55" s="14">
        <v>0.13344625328234583</v>
      </c>
      <c r="U55" s="15">
        <v>0.13057129140662507</v>
      </c>
      <c r="V55" s="13">
        <v>20830</v>
      </c>
      <c r="W55" s="17">
        <v>2719.8</v>
      </c>
      <c r="X55" s="16">
        <v>2779.6854558712635</v>
      </c>
      <c r="Y55" s="14">
        <v>0.87959999999999994</v>
      </c>
      <c r="Z55" s="15">
        <v>0.85113028455383133</v>
      </c>
      <c r="AA55" s="13">
        <v>20830.192459999995</v>
      </c>
      <c r="AB55" s="16">
        <v>17729.207635790866</v>
      </c>
      <c r="AC55" s="16">
        <v>18322.237287815995</v>
      </c>
      <c r="AD55" s="14">
        <v>5.04E-2</v>
      </c>
      <c r="AE55" s="15">
        <v>5.6179775279999997E-2</v>
      </c>
      <c r="AF55" s="17">
        <v>178</v>
      </c>
      <c r="AG55" s="17">
        <v>9.99999999984</v>
      </c>
      <c r="AH55" s="17">
        <v>8.9711999999999996</v>
      </c>
      <c r="AI55" s="14">
        <v>0</v>
      </c>
      <c r="AJ55" s="15">
        <v>0</v>
      </c>
      <c r="AK55" s="16">
        <v>152.5</v>
      </c>
      <c r="AL55" s="16">
        <v>0</v>
      </c>
      <c r="AM55" s="16">
        <v>0</v>
      </c>
    </row>
    <row r="56" spans="1:39" x14ac:dyDescent="0.25">
      <c r="A56" s="11">
        <v>46023</v>
      </c>
      <c r="B56" s="18">
        <v>46053</v>
      </c>
      <c r="C56" s="12" t="s">
        <v>18</v>
      </c>
      <c r="D56" s="12" t="s">
        <v>227</v>
      </c>
      <c r="E56" s="12" t="s">
        <v>105</v>
      </c>
      <c r="F56" s="12" t="s">
        <v>106</v>
      </c>
      <c r="G56" s="12" t="s">
        <v>36</v>
      </c>
      <c r="H56" s="12" t="s">
        <v>37</v>
      </c>
      <c r="I56" s="13">
        <v>5434.5216</v>
      </c>
      <c r="J56" s="14">
        <v>8.3519999999999997E-2</v>
      </c>
      <c r="K56" s="15">
        <v>8.9563000000000004E-2</v>
      </c>
      <c r="L56" s="16">
        <v>5746.099999</v>
      </c>
      <c r="M56" s="16">
        <v>514.63795421043699</v>
      </c>
      <c r="N56" s="16">
        <v>479.91427191648</v>
      </c>
      <c r="O56" s="14">
        <v>1.0011771987089467E-2</v>
      </c>
      <c r="P56" s="15">
        <v>7.8619999999999992E-3</v>
      </c>
      <c r="Q56" s="13">
        <v>6041.599999</v>
      </c>
      <c r="R56" s="16">
        <v>47.499059192137999</v>
      </c>
      <c r="S56" s="16">
        <v>60.487121627187953</v>
      </c>
      <c r="T56" s="14">
        <v>3.0013997983248764E-2</v>
      </c>
      <c r="U56" s="15">
        <v>3.0703817622580058E-2</v>
      </c>
      <c r="V56" s="13">
        <v>5527</v>
      </c>
      <c r="W56" s="17">
        <v>169.7</v>
      </c>
      <c r="X56" s="16">
        <v>165.88736685341593</v>
      </c>
      <c r="Y56" s="14">
        <v>0.94</v>
      </c>
      <c r="Z56" s="15">
        <v>0.93183307984275932</v>
      </c>
      <c r="AA56" s="13">
        <v>5434.5216</v>
      </c>
      <c r="AB56" s="16">
        <v>5064.067</v>
      </c>
      <c r="AC56" s="16">
        <v>5108.450304</v>
      </c>
      <c r="AD56" s="14">
        <v>2.4E-2</v>
      </c>
      <c r="AE56" s="15">
        <v>2.9411764704999999E-2</v>
      </c>
      <c r="AF56" s="17">
        <v>34</v>
      </c>
      <c r="AG56" s="17">
        <v>0.99999999997</v>
      </c>
      <c r="AH56" s="17">
        <v>0.81600000000000006</v>
      </c>
      <c r="AI56" s="14">
        <v>0</v>
      </c>
      <c r="AJ56" s="15">
        <v>0</v>
      </c>
      <c r="AK56" s="16">
        <v>33.958333333299997</v>
      </c>
      <c r="AL56" s="16">
        <v>0</v>
      </c>
      <c r="AM56" s="16">
        <v>0</v>
      </c>
    </row>
    <row r="57" spans="1:39" x14ac:dyDescent="0.25">
      <c r="A57" s="11">
        <v>46023</v>
      </c>
      <c r="B57" s="18">
        <v>46053</v>
      </c>
      <c r="C57" s="12" t="s">
        <v>18</v>
      </c>
      <c r="D57" s="12" t="s">
        <v>227</v>
      </c>
      <c r="E57" s="12" t="s">
        <v>107</v>
      </c>
      <c r="F57" s="12" t="s">
        <v>108</v>
      </c>
      <c r="G57" s="12" t="s">
        <v>36</v>
      </c>
      <c r="H57" s="12" t="s">
        <v>37</v>
      </c>
      <c r="I57" s="13">
        <v>11370.000000000109</v>
      </c>
      <c r="J57" s="14">
        <v>8.5500000000000007E-2</v>
      </c>
      <c r="K57" s="15">
        <v>0.13386300000000001</v>
      </c>
      <c r="L57" s="16">
        <v>12186</v>
      </c>
      <c r="M57" s="16">
        <v>1631.2545180000002</v>
      </c>
      <c r="N57" s="16">
        <v>1041.903</v>
      </c>
      <c r="O57" s="14">
        <v>1.7481425255813275E-2</v>
      </c>
      <c r="P57" s="15">
        <v>8.9700000000000005E-3</v>
      </c>
      <c r="Q57" s="13">
        <v>13043</v>
      </c>
      <c r="R57" s="16">
        <v>116.99571</v>
      </c>
      <c r="S57" s="16">
        <v>228.01022961157256</v>
      </c>
      <c r="T57" s="14">
        <v>0</v>
      </c>
      <c r="U57" s="15">
        <v>0</v>
      </c>
      <c r="V57" s="13">
        <v>11370</v>
      </c>
      <c r="W57" s="17">
        <v>0</v>
      </c>
      <c r="X57" s="16">
        <v>0</v>
      </c>
      <c r="Y57" s="14">
        <v>0.97909999999999986</v>
      </c>
      <c r="Z57" s="15">
        <v>0.98909999999999143</v>
      </c>
      <c r="AA57" s="13">
        <v>11370.000000000109</v>
      </c>
      <c r="AB57" s="16">
        <v>11246.06700000001</v>
      </c>
      <c r="AC57" s="16">
        <v>11132.367000000106</v>
      </c>
      <c r="AD57" s="14">
        <v>3.4200000000000001E-2</v>
      </c>
      <c r="AE57" s="15">
        <v>1.3157894736E-2</v>
      </c>
      <c r="AF57" s="17">
        <v>76</v>
      </c>
      <c r="AG57" s="17">
        <v>0.99999999993600008</v>
      </c>
      <c r="AH57" s="17">
        <v>2.5992000000000002</v>
      </c>
      <c r="AI57" s="14">
        <v>1.5246510355675362E-2</v>
      </c>
      <c r="AJ57" s="15">
        <v>2.9634817841726193E-2</v>
      </c>
      <c r="AK57" s="16">
        <v>67.5</v>
      </c>
      <c r="AL57" s="16">
        <v>2.000350204316518</v>
      </c>
      <c r="AM57" s="16">
        <v>1.029139449008087</v>
      </c>
    </row>
    <row r="58" spans="1:39" x14ac:dyDescent="0.25">
      <c r="A58" s="11">
        <v>46023</v>
      </c>
      <c r="B58" s="18">
        <v>46053</v>
      </c>
      <c r="C58" s="12" t="s">
        <v>18</v>
      </c>
      <c r="D58" s="12" t="s">
        <v>227</v>
      </c>
      <c r="E58" s="12" t="s">
        <v>109</v>
      </c>
      <c r="F58" s="12" t="s">
        <v>110</v>
      </c>
      <c r="G58" s="12" t="s">
        <v>36</v>
      </c>
      <c r="H58" s="12" t="s">
        <v>37</v>
      </c>
      <c r="I58" s="13">
        <v>25915.394116682099</v>
      </c>
      <c r="J58" s="14">
        <v>8.3970000000000003E-2</v>
      </c>
      <c r="K58" s="15">
        <v>0.15653500000000001</v>
      </c>
      <c r="L58" s="16">
        <v>28354.416666000001</v>
      </c>
      <c r="M58" s="16">
        <v>4438.4586128123101</v>
      </c>
      <c r="N58" s="16">
        <v>2380.92036744402</v>
      </c>
      <c r="O58" s="14">
        <v>2.7845161336703551E-2</v>
      </c>
      <c r="P58" s="15">
        <v>4.4214999999999997E-2</v>
      </c>
      <c r="Q58" s="13">
        <v>30470</v>
      </c>
      <c r="R58" s="16">
        <v>1347.2310499999999</v>
      </c>
      <c r="S58" s="16">
        <v>848.44206592935723</v>
      </c>
      <c r="T58" s="14">
        <v>9.8923103178062091E-2</v>
      </c>
      <c r="U58" s="15">
        <v>5.112097240980127E-2</v>
      </c>
      <c r="V58" s="13">
        <v>25915</v>
      </c>
      <c r="W58" s="17">
        <v>1324.8</v>
      </c>
      <c r="X58" s="16">
        <v>2563.5922188594791</v>
      </c>
      <c r="Y58" s="14">
        <v>0.89</v>
      </c>
      <c r="Z58" s="15">
        <v>0.86808023311907501</v>
      </c>
      <c r="AA58" s="13">
        <v>25915.394116682099</v>
      </c>
      <c r="AB58" s="16">
        <v>22496.641366182103</v>
      </c>
      <c r="AC58" s="16">
        <v>23064.700763847068</v>
      </c>
      <c r="AD58" s="14">
        <v>5.2200000000000003E-2</v>
      </c>
      <c r="AE58" s="15">
        <v>7.3684210525999994E-2</v>
      </c>
      <c r="AF58" s="17">
        <v>190</v>
      </c>
      <c r="AG58" s="17">
        <v>13.999999999939998</v>
      </c>
      <c r="AH58" s="17">
        <v>9.918000000000001</v>
      </c>
      <c r="AI58" s="14">
        <v>0</v>
      </c>
      <c r="AJ58" s="15">
        <v>0</v>
      </c>
      <c r="AK58" s="16">
        <v>314.1666666667</v>
      </c>
      <c r="AL58" s="16">
        <v>0</v>
      </c>
      <c r="AM58" s="16">
        <v>0</v>
      </c>
    </row>
    <row r="59" spans="1:39" x14ac:dyDescent="0.25">
      <c r="A59" s="11">
        <v>46023</v>
      </c>
      <c r="B59" s="18">
        <v>46053</v>
      </c>
      <c r="C59" s="12" t="s">
        <v>39</v>
      </c>
      <c r="D59" s="12" t="s">
        <v>227</v>
      </c>
      <c r="E59" s="12" t="s">
        <v>111</v>
      </c>
      <c r="F59" s="12" t="s">
        <v>111</v>
      </c>
      <c r="G59" s="12" t="s">
        <v>32</v>
      </c>
      <c r="H59" s="12" t="s">
        <v>33</v>
      </c>
      <c r="I59" s="13">
        <v>13916.204722222225</v>
      </c>
      <c r="J59" s="14">
        <v>0.11168692994614189</v>
      </c>
      <c r="K59" s="15">
        <v>0.124662</v>
      </c>
      <c r="L59" s="16">
        <v>14567.166665999999</v>
      </c>
      <c r="M59" s="16">
        <v>1815.9721309168917</v>
      </c>
      <c r="N59" s="16">
        <v>1626.9621229393153</v>
      </c>
      <c r="O59" s="14">
        <v>3.2669754458576034E-2</v>
      </c>
      <c r="P59" s="15">
        <v>4.1517999999999999E-2</v>
      </c>
      <c r="Q59" s="13">
        <v>15402.666665999999</v>
      </c>
      <c r="R59" s="16">
        <v>639.48791463898795</v>
      </c>
      <c r="S59" s="16">
        <v>503.20133798551393</v>
      </c>
      <c r="T59" s="14">
        <v>9.6484471149538314E-2</v>
      </c>
      <c r="U59" s="15">
        <v>0.10160965794768612</v>
      </c>
      <c r="V59" s="13">
        <v>13916</v>
      </c>
      <c r="W59" s="17">
        <v>1414</v>
      </c>
      <c r="X59" s="16">
        <v>1342.6779005169751</v>
      </c>
      <c r="Y59" s="14">
        <v>0.9587</v>
      </c>
      <c r="Z59" s="15">
        <v>0.93874848580407289</v>
      </c>
      <c r="AA59" s="13">
        <v>13916.204722222225</v>
      </c>
      <c r="AB59" s="16">
        <v>13063.816111125601</v>
      </c>
      <c r="AC59" s="16">
        <v>13341.465467194446</v>
      </c>
      <c r="AD59" s="14">
        <v>4.7800000000000002E-2</v>
      </c>
      <c r="AE59" s="15">
        <v>4.0404040404000002E-2</v>
      </c>
      <c r="AF59" s="17">
        <v>99</v>
      </c>
      <c r="AG59" s="17">
        <v>3.9999999999960001</v>
      </c>
      <c r="AH59" s="17">
        <v>4.7322000000000006</v>
      </c>
      <c r="AI59" s="14">
        <v>9.8417496065064322E-3</v>
      </c>
      <c r="AJ59" s="15">
        <v>6.8600870352912213E-3</v>
      </c>
      <c r="AK59" s="16">
        <v>172.77108433730001</v>
      </c>
      <c r="AL59" s="16">
        <v>1.185224675735518</v>
      </c>
      <c r="AM59" s="16">
        <v>1.7003697512923119</v>
      </c>
    </row>
    <row r="60" spans="1:39" x14ac:dyDescent="0.25">
      <c r="A60" s="11">
        <v>46023</v>
      </c>
      <c r="B60" s="18">
        <v>46053</v>
      </c>
      <c r="C60" s="12" t="s">
        <v>18</v>
      </c>
      <c r="D60" s="12" t="s">
        <v>227</v>
      </c>
      <c r="E60" s="12" t="s">
        <v>112</v>
      </c>
      <c r="F60" s="12" t="s">
        <v>113</v>
      </c>
      <c r="G60" s="12" t="s">
        <v>36</v>
      </c>
      <c r="H60" s="12" t="s">
        <v>37</v>
      </c>
      <c r="I60" s="13">
        <v>260316.70416655546</v>
      </c>
      <c r="J60" s="14">
        <v>0.13472299464928583</v>
      </c>
      <c r="K60" s="15">
        <v>0.17508399999999999</v>
      </c>
      <c r="L60" s="16">
        <v>287289.68321699998</v>
      </c>
      <c r="M60" s="16">
        <v>50299.826896365223</v>
      </c>
      <c r="N60" s="16">
        <v>38704.52645483891</v>
      </c>
      <c r="O60" s="14">
        <v>4.2422938806973592E-2</v>
      </c>
      <c r="P60" s="15">
        <v>4.0471E-2</v>
      </c>
      <c r="Q60" s="13">
        <v>293039.68321699998</v>
      </c>
      <c r="R60" s="16">
        <v>11859.609019475207</v>
      </c>
      <c r="S60" s="16">
        <v>12431.604549129717</v>
      </c>
      <c r="T60" s="14">
        <v>0.12152131307442557</v>
      </c>
      <c r="U60" s="15">
        <v>0.10189000334207908</v>
      </c>
      <c r="V60" s="13">
        <v>260317</v>
      </c>
      <c r="W60" s="17">
        <v>26523.7</v>
      </c>
      <c r="X60" s="16">
        <v>31634.063655595241</v>
      </c>
      <c r="Y60" s="14">
        <v>0.83942886333882794</v>
      </c>
      <c r="Z60" s="15">
        <v>0.80760989287280416</v>
      </c>
      <c r="AA60" s="13">
        <v>260316.70416655546</v>
      </c>
      <c r="AB60" s="16">
        <v>210234.34556495331</v>
      </c>
      <c r="AC60" s="16">
        <v>218517.35508664159</v>
      </c>
      <c r="AD60" s="14">
        <v>5.9400000000000001E-2</v>
      </c>
      <c r="AE60" s="15">
        <v>6.5563725490000002E-2</v>
      </c>
      <c r="AF60" s="17">
        <v>1632</v>
      </c>
      <c r="AG60" s="17">
        <v>106.99999999968</v>
      </c>
      <c r="AH60" s="17">
        <v>96.940799999999996</v>
      </c>
      <c r="AI60" s="14">
        <v>1.524651035567536E-2</v>
      </c>
      <c r="AJ60" s="15">
        <v>1.2943752381153694E-3</v>
      </c>
      <c r="AK60" s="16">
        <v>1731.8749999999</v>
      </c>
      <c r="AL60" s="16">
        <v>2.2416961155109258</v>
      </c>
      <c r="AM60" s="16">
        <v>26.405050122233739</v>
      </c>
    </row>
    <row r="61" spans="1:39" x14ac:dyDescent="0.25">
      <c r="A61" s="11">
        <v>46023</v>
      </c>
      <c r="B61" s="18">
        <v>46053</v>
      </c>
      <c r="C61" s="12" t="s">
        <v>18</v>
      </c>
      <c r="D61" s="12" t="s">
        <v>227</v>
      </c>
      <c r="E61" s="12" t="s">
        <v>114</v>
      </c>
      <c r="F61" s="12" t="s">
        <v>115</v>
      </c>
      <c r="G61" s="12" t="s">
        <v>36</v>
      </c>
      <c r="H61" s="12" t="s">
        <v>37</v>
      </c>
      <c r="I61" s="13">
        <v>90078.82</v>
      </c>
      <c r="J61" s="14">
        <v>7.2000000000000008E-2</v>
      </c>
      <c r="K61" s="15">
        <v>0.11443</v>
      </c>
      <c r="L61" s="16">
        <v>88272.499911000006</v>
      </c>
      <c r="M61" s="16">
        <v>10101.022164815731</v>
      </c>
      <c r="N61" s="16">
        <v>6355.6199935920013</v>
      </c>
      <c r="O61" s="14">
        <v>1.0579385090891196E-2</v>
      </c>
      <c r="P61" s="15">
        <v>1.0604000000000001E-2</v>
      </c>
      <c r="Q61" s="13">
        <v>90236.999911000006</v>
      </c>
      <c r="R61" s="16">
        <v>956.87314705624408</v>
      </c>
      <c r="S61" s="16">
        <v>954.65197150518361</v>
      </c>
      <c r="T61" s="14">
        <v>0</v>
      </c>
      <c r="U61" s="15">
        <v>0</v>
      </c>
      <c r="V61" s="13">
        <v>90079</v>
      </c>
      <c r="W61" s="17">
        <v>0</v>
      </c>
      <c r="X61" s="16">
        <v>0</v>
      </c>
      <c r="Y61" s="14">
        <v>0.97</v>
      </c>
      <c r="Z61" s="15">
        <v>0.96791740278125304</v>
      </c>
      <c r="AA61" s="13">
        <v>90078.82</v>
      </c>
      <c r="AB61" s="16">
        <v>87188.857499999998</v>
      </c>
      <c r="AC61" s="16">
        <v>87376.455400000006</v>
      </c>
      <c r="AD61" s="14">
        <v>3.6600000000000001E-2</v>
      </c>
      <c r="AE61" s="15">
        <v>2.8248587570000001E-2</v>
      </c>
      <c r="AF61" s="17">
        <v>531</v>
      </c>
      <c r="AG61" s="17">
        <v>14.999999999670001</v>
      </c>
      <c r="AH61" s="17">
        <v>19.4346</v>
      </c>
      <c r="AI61" s="14">
        <v>5.5327988004589355E-3</v>
      </c>
      <c r="AJ61" s="15">
        <v>5.1465590224879657E-3</v>
      </c>
      <c r="AK61" s="16">
        <v>625.46875</v>
      </c>
      <c r="AL61" s="16">
        <v>3.2190118385967699</v>
      </c>
      <c r="AM61" s="16">
        <v>3.4605927497245497</v>
      </c>
    </row>
    <row r="62" spans="1:39" x14ac:dyDescent="0.25">
      <c r="A62" s="11">
        <v>46023</v>
      </c>
      <c r="B62" s="18">
        <v>46053</v>
      </c>
      <c r="C62" s="12" t="s">
        <v>18</v>
      </c>
      <c r="D62" s="12" t="s">
        <v>227</v>
      </c>
      <c r="E62" s="12" t="s">
        <v>114</v>
      </c>
      <c r="F62" s="12" t="s">
        <v>116</v>
      </c>
      <c r="G62" s="12" t="s">
        <v>36</v>
      </c>
      <c r="H62" s="12" t="s">
        <v>37</v>
      </c>
      <c r="I62" s="13">
        <v>133952.09</v>
      </c>
      <c r="J62" s="14">
        <v>8.5500000000000007E-2</v>
      </c>
      <c r="K62" s="15">
        <v>0.14216000000000001</v>
      </c>
      <c r="L62" s="16">
        <v>137930.24999899999</v>
      </c>
      <c r="M62" s="16">
        <v>19608.164339857842</v>
      </c>
      <c r="N62" s="16">
        <v>11793.0363749145</v>
      </c>
      <c r="O62" s="14">
        <v>2.3829359991794558E-2</v>
      </c>
      <c r="P62" s="15">
        <v>2.1096E-2</v>
      </c>
      <c r="Q62" s="13">
        <v>139291.74999899999</v>
      </c>
      <c r="R62" s="16">
        <v>2938.498757978904</v>
      </c>
      <c r="S62" s="16">
        <v>3319.2332546132202</v>
      </c>
      <c r="T62" s="14">
        <v>0</v>
      </c>
      <c r="U62" s="15">
        <v>0</v>
      </c>
      <c r="V62" s="13">
        <v>133952</v>
      </c>
      <c r="W62" s="17">
        <v>0</v>
      </c>
      <c r="X62" s="16">
        <v>0</v>
      </c>
      <c r="Y62" s="14">
        <v>0.97</v>
      </c>
      <c r="Z62" s="15">
        <v>0.96213158729612447</v>
      </c>
      <c r="AA62" s="13">
        <v>133952.09</v>
      </c>
      <c r="AB62" s="16">
        <v>128879.53697333332</v>
      </c>
      <c r="AC62" s="16">
        <v>129933.52729999999</v>
      </c>
      <c r="AD62" s="14">
        <v>6.3299999999999995E-2</v>
      </c>
      <c r="AE62" s="15">
        <v>7.8219013237000007E-2</v>
      </c>
      <c r="AF62" s="17">
        <v>831</v>
      </c>
      <c r="AG62" s="17">
        <v>64.999999999947008</v>
      </c>
      <c r="AH62" s="17">
        <v>52.602299999999993</v>
      </c>
      <c r="AI62" s="14">
        <v>5.5327988004589355E-3</v>
      </c>
      <c r="AJ62" s="15">
        <v>5.1465590224879657E-3</v>
      </c>
      <c r="AK62" s="16">
        <v>625.46875</v>
      </c>
      <c r="AL62" s="16">
        <v>3.2190118385967699</v>
      </c>
      <c r="AM62" s="16">
        <v>3.4605927497245497</v>
      </c>
    </row>
    <row r="63" spans="1:39" x14ac:dyDescent="0.25">
      <c r="A63" s="11">
        <v>46023</v>
      </c>
      <c r="B63" s="18">
        <v>46053</v>
      </c>
      <c r="C63" s="12" t="s">
        <v>18</v>
      </c>
      <c r="D63" s="12" t="s">
        <v>227</v>
      </c>
      <c r="E63" s="12" t="s">
        <v>114</v>
      </c>
      <c r="F63" s="12" t="s">
        <v>117</v>
      </c>
      <c r="G63" s="12" t="s">
        <v>36</v>
      </c>
      <c r="H63" s="12" t="s">
        <v>37</v>
      </c>
      <c r="I63" s="13">
        <v>120655.33999999998</v>
      </c>
      <c r="J63" s="14">
        <v>7.2000000000000008E-2</v>
      </c>
      <c r="K63" s="15">
        <v>9.5880999999999994E-2</v>
      </c>
      <c r="L63" s="16">
        <v>125779.333273</v>
      </c>
      <c r="M63" s="16">
        <v>12059.848253548513</v>
      </c>
      <c r="N63" s="16">
        <v>9056.1119956560015</v>
      </c>
      <c r="O63" s="14">
        <v>1.2737107449517244E-2</v>
      </c>
      <c r="P63" s="15">
        <v>9.8539999999999999E-3</v>
      </c>
      <c r="Q63" s="13">
        <v>128321.499941</v>
      </c>
      <c r="R63" s="16">
        <v>1264.4800604186139</v>
      </c>
      <c r="S63" s="16">
        <v>1634.4447328317376</v>
      </c>
      <c r="T63" s="14">
        <v>0</v>
      </c>
      <c r="U63" s="15">
        <v>0</v>
      </c>
      <c r="V63" s="13">
        <v>119655</v>
      </c>
      <c r="W63" s="17">
        <v>0</v>
      </c>
      <c r="X63" s="16">
        <v>0</v>
      </c>
      <c r="Y63" s="14">
        <v>0.97999999999999987</v>
      </c>
      <c r="Z63" s="15">
        <v>0.98137880916740938</v>
      </c>
      <c r="AA63" s="13">
        <v>120655.33999999998</v>
      </c>
      <c r="AB63" s="16">
        <v>118408.59388888888</v>
      </c>
      <c r="AC63" s="16">
        <v>118242.23319999997</v>
      </c>
      <c r="AD63" s="14">
        <v>3.1E-2</v>
      </c>
      <c r="AE63" s="15">
        <v>4.5811518324000003E-2</v>
      </c>
      <c r="AF63" s="17">
        <v>764</v>
      </c>
      <c r="AG63" s="17">
        <v>34.999999999536001</v>
      </c>
      <c r="AH63" s="17">
        <v>23.684000000000001</v>
      </c>
      <c r="AI63" s="14">
        <v>5.5327988004589355E-3</v>
      </c>
      <c r="AJ63" s="15">
        <v>5.1465590224879657E-3</v>
      </c>
      <c r="AK63" s="16">
        <v>625.46875</v>
      </c>
      <c r="AL63" s="16">
        <v>3.2190118385967699</v>
      </c>
      <c r="AM63" s="16">
        <v>3.4605927497245497</v>
      </c>
    </row>
    <row r="64" spans="1:39" x14ac:dyDescent="0.25">
      <c r="A64" s="11">
        <v>46023</v>
      </c>
      <c r="B64" s="18">
        <v>46053</v>
      </c>
      <c r="C64" s="12" t="s">
        <v>18</v>
      </c>
      <c r="D64" s="12" t="s">
        <v>227</v>
      </c>
      <c r="E64" s="12" t="s">
        <v>114</v>
      </c>
      <c r="F64" s="12" t="s">
        <v>118</v>
      </c>
      <c r="G64" s="12" t="s">
        <v>36</v>
      </c>
      <c r="H64" s="12" t="s">
        <v>37</v>
      </c>
      <c r="I64" s="13">
        <v>35807.331944444435</v>
      </c>
      <c r="J64" s="14">
        <v>8.2500000000000004E-2</v>
      </c>
      <c r="K64" s="15">
        <v>9.6500000000000002E-2</v>
      </c>
      <c r="L64" s="16">
        <v>36264.933331</v>
      </c>
      <c r="M64" s="16">
        <v>3499.5660664415</v>
      </c>
      <c r="N64" s="16">
        <v>2991.8569998075</v>
      </c>
      <c r="O64" s="14">
        <v>2.1315139848350199E-2</v>
      </c>
      <c r="P64" s="15">
        <v>1.0232E-2</v>
      </c>
      <c r="Q64" s="13">
        <v>38259.683331</v>
      </c>
      <c r="R64" s="16">
        <v>391.473079842792</v>
      </c>
      <c r="S64" s="16">
        <v>815.51050075385797</v>
      </c>
      <c r="T64" s="14">
        <v>0</v>
      </c>
      <c r="U64" s="15">
        <v>0</v>
      </c>
      <c r="V64" s="13">
        <v>35807</v>
      </c>
      <c r="W64" s="17">
        <v>0</v>
      </c>
      <c r="X64" s="16">
        <v>0</v>
      </c>
      <c r="Y64" s="14">
        <v>0.98480000000000001</v>
      </c>
      <c r="Z64" s="15">
        <v>0.96949207213497879</v>
      </c>
      <c r="AA64" s="13">
        <v>35807.331944444435</v>
      </c>
      <c r="AB64" s="16">
        <v>34714.924444444456</v>
      </c>
      <c r="AC64" s="16">
        <v>35263.060498888881</v>
      </c>
      <c r="AD64" s="14">
        <v>3.6900000000000002E-2</v>
      </c>
      <c r="AE64" s="15">
        <v>4.7393364927999997E-2</v>
      </c>
      <c r="AF64" s="17">
        <v>211</v>
      </c>
      <c r="AG64" s="17">
        <v>9.9999999998079989</v>
      </c>
      <c r="AH64" s="17">
        <v>7.7859000000000007</v>
      </c>
      <c r="AI64" s="14">
        <v>5.5327988004589355E-3</v>
      </c>
      <c r="AJ64" s="15">
        <v>5.1465590224879657E-3</v>
      </c>
      <c r="AK64" s="16">
        <v>625.46875</v>
      </c>
      <c r="AL64" s="16">
        <v>3.2190118385967699</v>
      </c>
      <c r="AM64" s="16">
        <v>3.4605927497245497</v>
      </c>
    </row>
    <row r="65" spans="1:39" x14ac:dyDescent="0.25">
      <c r="A65" s="11">
        <v>46023</v>
      </c>
      <c r="B65" s="18">
        <v>46053</v>
      </c>
      <c r="C65" s="12" t="s">
        <v>18</v>
      </c>
      <c r="D65" s="12" t="s">
        <v>227</v>
      </c>
      <c r="E65" s="12" t="s">
        <v>119</v>
      </c>
      <c r="F65" s="12" t="s">
        <v>119</v>
      </c>
      <c r="G65" s="12" t="s">
        <v>36</v>
      </c>
      <c r="H65" s="12" t="s">
        <v>37</v>
      </c>
      <c r="I65" s="13">
        <v>11670.389999999998</v>
      </c>
      <c r="J65" s="14">
        <v>7.4245324995275808E-2</v>
      </c>
      <c r="K65" s="15">
        <v>0.157167</v>
      </c>
      <c r="L65" s="16">
        <v>11687.999997999999</v>
      </c>
      <c r="M65" s="16">
        <v>1836.967895685666</v>
      </c>
      <c r="N65" s="16">
        <v>867.77935839629299</v>
      </c>
      <c r="O65" s="14">
        <v>2.7657102309676846E-2</v>
      </c>
      <c r="P65" s="15">
        <v>2.7459000000000001E-2</v>
      </c>
      <c r="Q65" s="13">
        <v>12217.999997999999</v>
      </c>
      <c r="R65" s="16">
        <v>335.49406194508197</v>
      </c>
      <c r="S65" s="16">
        <v>337.91447596431749</v>
      </c>
      <c r="T65" s="14">
        <v>4.6546192103301E-2</v>
      </c>
      <c r="U65" s="15">
        <v>4.9020317161108391E-2</v>
      </c>
      <c r="V65" s="13">
        <v>10933</v>
      </c>
      <c r="W65" s="17">
        <v>535.93912752239805</v>
      </c>
      <c r="X65" s="16">
        <v>508.88951826538982</v>
      </c>
      <c r="Y65" s="14">
        <v>0.95</v>
      </c>
      <c r="Z65" s="15">
        <v>0.88575446064784458</v>
      </c>
      <c r="AA65" s="13">
        <v>11670.389999999998</v>
      </c>
      <c r="AB65" s="16">
        <v>10337.099999999997</v>
      </c>
      <c r="AC65" s="16">
        <v>11086.870499999997</v>
      </c>
      <c r="AD65" s="14">
        <v>0.1085</v>
      </c>
      <c r="AE65" s="15">
        <v>6.4935064934999995E-2</v>
      </c>
      <c r="AF65" s="17">
        <v>77</v>
      </c>
      <c r="AG65" s="17">
        <v>4.9999999999949996</v>
      </c>
      <c r="AH65" s="17">
        <v>8.3544999999999998</v>
      </c>
      <c r="AI65" s="14">
        <v>1.524651035567536E-2</v>
      </c>
      <c r="AJ65" s="15">
        <v>1.938411176656786E-2</v>
      </c>
      <c r="AK65" s="16">
        <v>86.666666666699996</v>
      </c>
      <c r="AL65" s="16">
        <v>1.679956353103194</v>
      </c>
      <c r="AM65" s="16">
        <v>1.3213642308257061</v>
      </c>
    </row>
    <row r="66" spans="1:39" x14ac:dyDescent="0.25">
      <c r="A66" s="11">
        <v>46023</v>
      </c>
      <c r="B66" s="18">
        <v>46053</v>
      </c>
      <c r="C66" s="12" t="s">
        <v>18</v>
      </c>
      <c r="D66" s="12" t="s">
        <v>227</v>
      </c>
      <c r="E66" s="12" t="s">
        <v>120</v>
      </c>
      <c r="F66" s="12" t="s">
        <v>120</v>
      </c>
      <c r="G66" s="12" t="s">
        <v>36</v>
      </c>
      <c r="H66" s="12" t="s">
        <v>37</v>
      </c>
      <c r="I66" s="13">
        <v>3822.600000000004</v>
      </c>
      <c r="J66" s="14">
        <v>0.12257999999999999</v>
      </c>
      <c r="K66" s="15">
        <v>0.16098499999999999</v>
      </c>
      <c r="L66" s="16">
        <v>4247.75</v>
      </c>
      <c r="M66" s="16">
        <v>683.8240337499999</v>
      </c>
      <c r="N66" s="16">
        <v>520.68919499999993</v>
      </c>
      <c r="O66" s="14">
        <v>2.2988418627213195E-2</v>
      </c>
      <c r="P66" s="15">
        <v>1.0821000000000001E-2</v>
      </c>
      <c r="Q66" s="13">
        <v>4528</v>
      </c>
      <c r="R66" s="16">
        <v>48.997488000000004</v>
      </c>
      <c r="S66" s="16">
        <v>104.09155954402135</v>
      </c>
      <c r="T66" s="14">
        <v>0</v>
      </c>
      <c r="U66" s="15">
        <v>0</v>
      </c>
      <c r="V66" s="13">
        <v>3823</v>
      </c>
      <c r="W66" s="17">
        <v>0</v>
      </c>
      <c r="X66" s="16">
        <v>0</v>
      </c>
      <c r="Y66" s="14">
        <v>0.95339999999999991</v>
      </c>
      <c r="Z66" s="15">
        <v>0.96839999999999948</v>
      </c>
      <c r="AA66" s="13">
        <v>3822.600000000004</v>
      </c>
      <c r="AB66" s="16">
        <v>3701.8058400000018</v>
      </c>
      <c r="AC66" s="16">
        <v>3644.4668400000037</v>
      </c>
      <c r="AD66" s="14">
        <v>1.2200000000000001E-2</v>
      </c>
      <c r="AE66" s="15">
        <v>0</v>
      </c>
      <c r="AF66" s="17">
        <v>27</v>
      </c>
      <c r="AG66" s="17">
        <v>0</v>
      </c>
      <c r="AH66" s="17">
        <v>0.32940000000000003</v>
      </c>
      <c r="AI66" s="14">
        <v>0</v>
      </c>
      <c r="AJ66" s="15">
        <v>0</v>
      </c>
      <c r="AK66" s="16">
        <v>30.416666666699999</v>
      </c>
      <c r="AL66" s="16">
        <v>0</v>
      </c>
      <c r="AM66" s="16">
        <v>0</v>
      </c>
    </row>
    <row r="67" spans="1:39" x14ac:dyDescent="0.25">
      <c r="A67" s="11">
        <v>46023</v>
      </c>
      <c r="B67" s="18">
        <v>46053</v>
      </c>
      <c r="C67" s="12" t="s">
        <v>18</v>
      </c>
      <c r="D67" s="12" t="s">
        <v>227</v>
      </c>
      <c r="E67" s="12" t="s">
        <v>121</v>
      </c>
      <c r="F67" s="12" t="s">
        <v>121</v>
      </c>
      <c r="G67" s="12" t="s">
        <v>36</v>
      </c>
      <c r="H67" s="12" t="s">
        <v>37</v>
      </c>
      <c r="I67" s="13">
        <v>2193.8138888888889</v>
      </c>
      <c r="J67" s="14">
        <v>5.3999999999999999E-2</v>
      </c>
      <c r="K67" s="15">
        <v>8.1262000000000001E-2</v>
      </c>
      <c r="L67" s="16">
        <v>2371</v>
      </c>
      <c r="M67" s="16">
        <v>192.672202</v>
      </c>
      <c r="N67" s="16">
        <v>128.03399999999999</v>
      </c>
      <c r="O67" s="14">
        <v>9.7278459175020645E-3</v>
      </c>
      <c r="P67" s="15">
        <v>9.4059999999999994E-3</v>
      </c>
      <c r="Q67" s="13">
        <v>2445</v>
      </c>
      <c r="R67" s="16">
        <v>22.997669999999999</v>
      </c>
      <c r="S67" s="16">
        <v>23.784583268292547</v>
      </c>
      <c r="T67" s="14">
        <v>6.7667906344350465E-2</v>
      </c>
      <c r="U67" s="15">
        <v>6.5360072926162263E-2</v>
      </c>
      <c r="V67" s="13">
        <v>2194</v>
      </c>
      <c r="W67" s="17">
        <v>143.4</v>
      </c>
      <c r="X67" s="16">
        <v>148.46338651950492</v>
      </c>
      <c r="Y67" s="14">
        <v>0.97000000000000008</v>
      </c>
      <c r="Z67" s="15">
        <v>0.99352142957533363</v>
      </c>
      <c r="AA67" s="13">
        <v>2193.8138888888889</v>
      </c>
      <c r="AB67" s="16">
        <v>2179.6011111111111</v>
      </c>
      <c r="AC67" s="16">
        <v>2127.9994722222223</v>
      </c>
      <c r="AD67" s="14">
        <v>3.2099999999999997E-2</v>
      </c>
      <c r="AE67" s="15">
        <v>7.1428571428000007E-2</v>
      </c>
      <c r="AF67" s="17">
        <v>14</v>
      </c>
      <c r="AG67" s="17">
        <v>0.99999999999200007</v>
      </c>
      <c r="AH67" s="17">
        <v>0.44939999999999997</v>
      </c>
      <c r="AI67" s="14">
        <v>0</v>
      </c>
      <c r="AJ67" s="15">
        <v>0</v>
      </c>
      <c r="AK67" s="16">
        <v>15.625</v>
      </c>
      <c r="AL67" s="16">
        <v>0</v>
      </c>
      <c r="AM67" s="16">
        <v>0</v>
      </c>
    </row>
    <row r="68" spans="1:39" x14ac:dyDescent="0.25">
      <c r="A68" s="11">
        <v>46023</v>
      </c>
      <c r="B68" s="18">
        <v>46053</v>
      </c>
      <c r="C68" s="12" t="s">
        <v>18</v>
      </c>
      <c r="D68" s="12" t="s">
        <v>228</v>
      </c>
      <c r="E68" s="12" t="s">
        <v>122</v>
      </c>
      <c r="F68" s="12" t="s">
        <v>123</v>
      </c>
      <c r="G68" s="12" t="s">
        <v>28</v>
      </c>
      <c r="H68" s="12" t="s">
        <v>29</v>
      </c>
      <c r="I68" s="13">
        <v>3448.2500000000005</v>
      </c>
      <c r="J68" s="14">
        <v>0.10582250923149748</v>
      </c>
      <c r="K68" s="15">
        <v>0.17118700000000001</v>
      </c>
      <c r="L68" s="16">
        <v>3694.833333</v>
      </c>
      <c r="M68" s="16">
        <v>632.507433776271</v>
      </c>
      <c r="N68" s="16">
        <v>390.99653449023714</v>
      </c>
      <c r="O68" s="14">
        <v>9.5843931450925422E-3</v>
      </c>
      <c r="P68" s="15">
        <v>3.656E-3</v>
      </c>
      <c r="Q68" s="13">
        <v>3828.833333</v>
      </c>
      <c r="R68" s="16">
        <v>13.998214665448</v>
      </c>
      <c r="S68" s="16">
        <v>36.69704395050703</v>
      </c>
      <c r="T68" s="14">
        <v>0.10987292925898094</v>
      </c>
      <c r="U68" s="15">
        <v>6.6879350348027847E-2</v>
      </c>
      <c r="V68" s="13">
        <v>3448</v>
      </c>
      <c r="W68" s="17">
        <v>230.60000000000002</v>
      </c>
      <c r="X68" s="16">
        <v>378.8418600849663</v>
      </c>
      <c r="Y68" s="14">
        <v>0.7</v>
      </c>
      <c r="Z68" s="15">
        <v>0.59043387488464694</v>
      </c>
      <c r="AA68" s="13">
        <v>3448.2500000000005</v>
      </c>
      <c r="AB68" s="16">
        <v>2035.9636090709841</v>
      </c>
      <c r="AC68" s="16">
        <v>2413.7750000000001</v>
      </c>
      <c r="AD68" s="14">
        <v>5.7000000000000002E-2</v>
      </c>
      <c r="AE68" s="15">
        <v>4.3478260869000002E-2</v>
      </c>
      <c r="AF68" s="17">
        <v>23</v>
      </c>
      <c r="AG68" s="17">
        <v>0.99999999998700007</v>
      </c>
      <c r="AH68" s="17">
        <v>1.3109999999999999</v>
      </c>
      <c r="AI68" s="14">
        <v>7.8787832843573904E-3</v>
      </c>
      <c r="AJ68" s="15">
        <v>8.1804072383989276E-2</v>
      </c>
      <c r="AK68" s="16">
        <v>38.541666666700003</v>
      </c>
      <c r="AL68" s="16">
        <v>3.152865289802314</v>
      </c>
      <c r="AM68" s="16">
        <v>0.30366143908487042</v>
      </c>
    </row>
    <row r="69" spans="1:39" x14ac:dyDescent="0.25">
      <c r="A69" s="11">
        <v>46023</v>
      </c>
      <c r="B69" s="18">
        <v>46053</v>
      </c>
      <c r="C69" s="12" t="s">
        <v>18</v>
      </c>
      <c r="D69" s="12" t="s">
        <v>227</v>
      </c>
      <c r="E69" s="12" t="s">
        <v>124</v>
      </c>
      <c r="F69" s="12" t="s">
        <v>124</v>
      </c>
      <c r="G69" s="12" t="s">
        <v>63</v>
      </c>
      <c r="H69" s="12" t="s">
        <v>64</v>
      </c>
      <c r="I69" s="13">
        <v>2944.3599999999997</v>
      </c>
      <c r="J69" s="14">
        <v>0.16614184168539398</v>
      </c>
      <c r="K69" s="15">
        <v>0.28725299999999998</v>
      </c>
      <c r="L69" s="16">
        <v>3723</v>
      </c>
      <c r="M69" s="16">
        <v>1069.4429189999998</v>
      </c>
      <c r="N69" s="16">
        <v>618.54607659472174</v>
      </c>
      <c r="O69" s="14">
        <v>4.9248532332785561E-2</v>
      </c>
      <c r="P69" s="15">
        <v>0.103154</v>
      </c>
      <c r="Q69" s="13">
        <v>3693.5</v>
      </c>
      <c r="R69" s="16">
        <v>380.99929900000001</v>
      </c>
      <c r="S69" s="16">
        <v>181.89945417114347</v>
      </c>
      <c r="T69" s="14">
        <v>0.15351490369309137</v>
      </c>
      <c r="U69" s="15">
        <v>0.14500679347826087</v>
      </c>
      <c r="V69" s="13">
        <v>2944</v>
      </c>
      <c r="W69" s="17">
        <v>426.9</v>
      </c>
      <c r="X69" s="16">
        <v>451.94787647246102</v>
      </c>
      <c r="Y69" s="14">
        <v>0.46529999999999999</v>
      </c>
      <c r="Z69" s="15">
        <v>0.42530920243403952</v>
      </c>
      <c r="AA69" s="13">
        <v>2944.3599999999997</v>
      </c>
      <c r="AB69" s="16">
        <v>1252.2634032786884</v>
      </c>
      <c r="AC69" s="16">
        <v>1370.0107079999998</v>
      </c>
      <c r="AD69" s="14">
        <v>0.19750000000000001</v>
      </c>
      <c r="AE69" s="15">
        <v>0.47826086956500002</v>
      </c>
      <c r="AF69" s="17">
        <v>23</v>
      </c>
      <c r="AG69" s="17">
        <v>10.999999999995001</v>
      </c>
      <c r="AH69" s="17">
        <v>4.5425000000000004</v>
      </c>
      <c r="AI69" s="14">
        <v>1.0134792736427626E-2</v>
      </c>
      <c r="AJ69" s="15">
        <v>0.17763427486401676</v>
      </c>
      <c r="AK69" s="16">
        <v>21.875</v>
      </c>
      <c r="AL69" s="16">
        <v>3.8857497626503665</v>
      </c>
      <c r="AM69" s="16">
        <v>0.2216985911093543</v>
      </c>
    </row>
    <row r="70" spans="1:39" x14ac:dyDescent="0.25">
      <c r="A70" s="11">
        <v>46023</v>
      </c>
      <c r="B70" s="18">
        <v>46053</v>
      </c>
      <c r="C70" s="12" t="s">
        <v>18</v>
      </c>
      <c r="D70" s="12" t="s">
        <v>227</v>
      </c>
      <c r="E70" s="12" t="s">
        <v>125</v>
      </c>
      <c r="F70" s="12" t="s">
        <v>125</v>
      </c>
      <c r="G70" s="12" t="s">
        <v>126</v>
      </c>
      <c r="H70" s="12" t="s">
        <v>127</v>
      </c>
      <c r="I70" s="13">
        <v>98496.16</v>
      </c>
      <c r="J70" s="14">
        <v>0.14564923650667169</v>
      </c>
      <c r="K70" s="15">
        <v>0.187554</v>
      </c>
      <c r="L70" s="16">
        <v>128398.083327</v>
      </c>
      <c r="M70" s="16">
        <v>24081.574120312158</v>
      </c>
      <c r="N70" s="16">
        <v>18701.082805497561</v>
      </c>
      <c r="O70" s="14">
        <v>3.2878430791419042E-2</v>
      </c>
      <c r="P70" s="15">
        <v>3.4909999999999997E-2</v>
      </c>
      <c r="Q70" s="13">
        <v>136126.083327</v>
      </c>
      <c r="R70" s="16">
        <v>4752.1615689455693</v>
      </c>
      <c r="S70" s="16">
        <v>4475.6120095737106</v>
      </c>
      <c r="T70" s="14">
        <v>0.17245458678158315</v>
      </c>
      <c r="U70" s="15">
        <v>0.17266691033138401</v>
      </c>
      <c r="V70" s="13">
        <v>98496</v>
      </c>
      <c r="W70" s="17">
        <v>17007</v>
      </c>
      <c r="X70" s="16">
        <v>16986.086979638814</v>
      </c>
      <c r="Y70" s="14">
        <v>0.86119999999999985</v>
      </c>
      <c r="Z70" s="15">
        <v>0.82848174825631116</v>
      </c>
      <c r="AA70" s="13">
        <v>98496.16</v>
      </c>
      <c r="AB70" s="16">
        <v>81602.270833333343</v>
      </c>
      <c r="AC70" s="16">
        <v>84824.892991999994</v>
      </c>
      <c r="AD70" s="14">
        <v>0.1091</v>
      </c>
      <c r="AE70" s="15">
        <v>0.14379084967299999</v>
      </c>
      <c r="AF70" s="17">
        <v>918</v>
      </c>
      <c r="AG70" s="17">
        <v>131.99999999981398</v>
      </c>
      <c r="AH70" s="17">
        <v>100.1538</v>
      </c>
      <c r="AI70" s="14">
        <v>1.812556578935305E-3</v>
      </c>
      <c r="AJ70" s="15">
        <v>2.8543864822800361E-2</v>
      </c>
      <c r="AK70" s="16">
        <v>905.83333333329995</v>
      </c>
      <c r="AL70" s="16">
        <v>25.855984218652374</v>
      </c>
      <c r="AM70" s="16">
        <v>1.64187416775217</v>
      </c>
    </row>
    <row r="71" spans="1:39" x14ac:dyDescent="0.25">
      <c r="A71" s="11">
        <v>46023</v>
      </c>
      <c r="B71" s="18">
        <v>46053</v>
      </c>
      <c r="C71" s="12" t="s">
        <v>128</v>
      </c>
      <c r="D71" s="12" t="s">
        <v>227</v>
      </c>
      <c r="E71" s="12" t="s">
        <v>125</v>
      </c>
      <c r="F71" s="12" t="s">
        <v>129</v>
      </c>
      <c r="G71" s="12" t="s">
        <v>126</v>
      </c>
      <c r="H71" s="12" t="s">
        <v>127</v>
      </c>
      <c r="I71" s="13">
        <v>5135.9099999999989</v>
      </c>
      <c r="J71" s="14">
        <v>0.11436034456072981</v>
      </c>
      <c r="K71" s="15">
        <v>9.4038999999999998E-2</v>
      </c>
      <c r="L71" s="16">
        <v>4937.4777279999998</v>
      </c>
      <c r="M71" s="16">
        <v>464.31546806339196</v>
      </c>
      <c r="N71" s="16">
        <v>564.65165423500935</v>
      </c>
      <c r="O71" s="14">
        <v>1.6128770724832396E-2</v>
      </c>
      <c r="P71" s="15">
        <v>2.1229999999999999E-2</v>
      </c>
      <c r="Q71" s="13">
        <v>5507.1143940000002</v>
      </c>
      <c r="R71" s="16">
        <v>116.91603858462</v>
      </c>
      <c r="S71" s="16">
        <v>88.822985416250305</v>
      </c>
      <c r="T71" s="14">
        <v>7.7639415861716757E-2</v>
      </c>
      <c r="U71" s="15">
        <v>7.712227414330218E-2</v>
      </c>
      <c r="V71" s="13">
        <v>5136</v>
      </c>
      <c r="W71" s="17">
        <v>396.1</v>
      </c>
      <c r="X71" s="16">
        <v>398.75603986577727</v>
      </c>
      <c r="Y71" s="14">
        <v>0.85000000000000009</v>
      </c>
      <c r="Z71" s="15">
        <v>0.80924899384919158</v>
      </c>
      <c r="AA71" s="13">
        <v>5135.9099999999989</v>
      </c>
      <c r="AB71" s="16">
        <v>4156.2300000000005</v>
      </c>
      <c r="AC71" s="16">
        <v>4365.5234999999993</v>
      </c>
      <c r="AD71" s="14">
        <v>1.21E-2</v>
      </c>
      <c r="AE71" s="15">
        <v>6.0606060606000003E-2</v>
      </c>
      <c r="AF71" s="17">
        <v>33</v>
      </c>
      <c r="AG71" s="17">
        <v>1.999999999998</v>
      </c>
      <c r="AH71" s="17">
        <v>0.39929999999999999</v>
      </c>
      <c r="AI71" s="14">
        <v>7.2430250754772381E-4</v>
      </c>
      <c r="AJ71" s="15">
        <v>1.0520437512278064E-2</v>
      </c>
      <c r="AK71" s="16">
        <v>45.833333333299997</v>
      </c>
      <c r="AL71" s="16">
        <v>0.48218671931239387</v>
      </c>
      <c r="AM71" s="16">
        <v>3.3197198262579865E-2</v>
      </c>
    </row>
    <row r="72" spans="1:39" x14ac:dyDescent="0.25">
      <c r="A72" s="11">
        <v>46023</v>
      </c>
      <c r="B72" s="18">
        <v>46053</v>
      </c>
      <c r="C72" s="12" t="s">
        <v>39</v>
      </c>
      <c r="D72" s="12" t="s">
        <v>227</v>
      </c>
      <c r="E72" s="12" t="s">
        <v>125</v>
      </c>
      <c r="F72" s="12" t="s">
        <v>125</v>
      </c>
      <c r="G72" s="12" t="s">
        <v>126</v>
      </c>
      <c r="H72" s="12" t="s">
        <v>127</v>
      </c>
      <c r="I72" s="13">
        <v>83726.569999999992</v>
      </c>
      <c r="J72" s="14">
        <v>0.17879384804683177</v>
      </c>
      <c r="K72" s="15">
        <v>0.176287</v>
      </c>
      <c r="L72" s="16">
        <v>95647.272773000004</v>
      </c>
      <c r="M72" s="16">
        <v>16861.370775333853</v>
      </c>
      <c r="N72" s="16">
        <v>17101.143954269632</v>
      </c>
      <c r="O72" s="14">
        <v>4.536527147535864E-2</v>
      </c>
      <c r="P72" s="15">
        <v>5.8043999999999998E-2</v>
      </c>
      <c r="Q72" s="13">
        <v>107241.021662</v>
      </c>
      <c r="R72" s="16">
        <v>6224.6978613491274</v>
      </c>
      <c r="S72" s="16">
        <v>4865.0180609914469</v>
      </c>
      <c r="T72" s="14">
        <v>0.13492034316243784</v>
      </c>
      <c r="U72" s="15">
        <v>0.12210995258399321</v>
      </c>
      <c r="V72" s="13">
        <v>83727</v>
      </c>
      <c r="W72" s="17">
        <v>10223.9</v>
      </c>
      <c r="X72" s="16">
        <v>11296.475571961433</v>
      </c>
      <c r="Y72" s="14">
        <v>0.85000000000000009</v>
      </c>
      <c r="Z72" s="15">
        <v>0.73944209108291437</v>
      </c>
      <c r="AA72" s="13">
        <v>83726.569999999992</v>
      </c>
      <c r="AB72" s="16">
        <v>61910.95</v>
      </c>
      <c r="AC72" s="16">
        <v>71167.584499999997</v>
      </c>
      <c r="AD72" s="14">
        <v>0.1192</v>
      </c>
      <c r="AE72" s="15">
        <v>0.13498622589500001</v>
      </c>
      <c r="AF72" s="17">
        <v>726</v>
      </c>
      <c r="AG72" s="17">
        <v>97.999999999769997</v>
      </c>
      <c r="AH72" s="17">
        <v>86.539199999999994</v>
      </c>
      <c r="AI72" s="14">
        <v>2.2795791338188387E-3</v>
      </c>
      <c r="AJ72" s="15">
        <v>1.2260017484904807E-2</v>
      </c>
      <c r="AK72" s="16">
        <v>739.27710843370005</v>
      </c>
      <c r="AL72" s="16">
        <v>9.0635502755870299</v>
      </c>
      <c r="AM72" s="16">
        <v>1.6852406704953897</v>
      </c>
    </row>
    <row r="73" spans="1:39" x14ac:dyDescent="0.25">
      <c r="A73" s="11">
        <v>46023</v>
      </c>
      <c r="B73" s="18">
        <v>46053</v>
      </c>
      <c r="C73" s="12" t="s">
        <v>18</v>
      </c>
      <c r="D73" s="12" t="s">
        <v>227</v>
      </c>
      <c r="E73" s="12" t="s">
        <v>130</v>
      </c>
      <c r="F73" s="12" t="s">
        <v>130</v>
      </c>
      <c r="G73" s="12" t="s">
        <v>36</v>
      </c>
      <c r="H73" s="12" t="s">
        <v>37</v>
      </c>
      <c r="I73" s="13">
        <v>241318.45743772236</v>
      </c>
      <c r="J73" s="14">
        <v>0.13200000000000001</v>
      </c>
      <c r="K73" s="15">
        <v>0.17468600000000001</v>
      </c>
      <c r="L73" s="16">
        <v>245677.49994199999</v>
      </c>
      <c r="M73" s="16">
        <v>42916.419754868213</v>
      </c>
      <c r="N73" s="16">
        <v>32429.429992344001</v>
      </c>
      <c r="O73" s="14">
        <v>3.9549980850484667E-2</v>
      </c>
      <c r="P73" s="15">
        <v>4.5345000000000003E-2</v>
      </c>
      <c r="Q73" s="13">
        <v>252286.49994199999</v>
      </c>
      <c r="R73" s="16">
        <v>11439.931339869991</v>
      </c>
      <c r="S73" s="16">
        <v>9977.9262415419016</v>
      </c>
      <c r="T73" s="14">
        <v>0.10325445443703976</v>
      </c>
      <c r="U73" s="15">
        <v>0.13268550211753785</v>
      </c>
      <c r="V73" s="13">
        <v>241318</v>
      </c>
      <c r="W73" s="17">
        <v>32019.399999999998</v>
      </c>
      <c r="X73" s="16">
        <v>24917.158435837562</v>
      </c>
      <c r="Y73" s="14">
        <v>0.71062725579140196</v>
      </c>
      <c r="Z73" s="15">
        <v>0.64317615043053888</v>
      </c>
      <c r="AA73" s="13">
        <v>241318.45743772236</v>
      </c>
      <c r="AB73" s="16">
        <v>155210.27648263011</v>
      </c>
      <c r="AC73" s="16">
        <v>171487.47318078286</v>
      </c>
      <c r="AD73" s="14">
        <v>7.22E-2</v>
      </c>
      <c r="AE73" s="15">
        <v>8.8157894735999998E-2</v>
      </c>
      <c r="AF73" s="17">
        <v>1520</v>
      </c>
      <c r="AG73" s="17">
        <v>133.99999999872</v>
      </c>
      <c r="AH73" s="17">
        <v>109.744</v>
      </c>
      <c r="AI73" s="14">
        <v>0</v>
      </c>
      <c r="AJ73" s="15">
        <v>0</v>
      </c>
      <c r="AK73" s="16">
        <v>1351.4583333333001</v>
      </c>
      <c r="AL73" s="16">
        <v>0</v>
      </c>
      <c r="AM73" s="16">
        <v>0</v>
      </c>
    </row>
    <row r="74" spans="1:39" x14ac:dyDescent="0.25">
      <c r="A74" s="11">
        <v>46023</v>
      </c>
      <c r="B74" s="18">
        <v>46053</v>
      </c>
      <c r="C74" s="12" t="s">
        <v>23</v>
      </c>
      <c r="D74" s="12" t="s">
        <v>227</v>
      </c>
      <c r="E74" s="12" t="s">
        <v>130</v>
      </c>
      <c r="F74" s="12" t="s">
        <v>130</v>
      </c>
      <c r="G74" s="12" t="s">
        <v>36</v>
      </c>
      <c r="H74" s="12" t="s">
        <v>37</v>
      </c>
      <c r="I74" s="13">
        <v>6535.4350000000004</v>
      </c>
      <c r="J74" s="14">
        <v>0.13200000000000001</v>
      </c>
      <c r="K74" s="15">
        <v>0.56565399999999999</v>
      </c>
      <c r="L74" s="16">
        <v>13521</v>
      </c>
      <c r="M74" s="16">
        <v>7648.2077339999996</v>
      </c>
      <c r="N74" s="16">
        <v>1784.7720000000002</v>
      </c>
      <c r="O74" s="14">
        <v>3.9549980850484667E-2</v>
      </c>
      <c r="P74" s="15">
        <v>0.43292000000000003</v>
      </c>
      <c r="Q74" s="13">
        <v>15176</v>
      </c>
      <c r="R74" s="16">
        <v>6569.9939200000008</v>
      </c>
      <c r="S74" s="16">
        <v>600.21050938695532</v>
      </c>
      <c r="T74" s="14">
        <v>7.6000407676606485E-2</v>
      </c>
      <c r="U74" s="15">
        <v>6.7926549349655696E-2</v>
      </c>
      <c r="V74" s="13">
        <v>6535</v>
      </c>
      <c r="W74" s="17">
        <v>443.9</v>
      </c>
      <c r="X74" s="16">
        <v>496.66266416662336</v>
      </c>
      <c r="Y74" s="14">
        <v>0.51</v>
      </c>
      <c r="Z74" s="15">
        <v>0.43371573583089712</v>
      </c>
      <c r="AA74" s="13">
        <v>6535.4350000000004</v>
      </c>
      <c r="AB74" s="16">
        <v>2834.5209999999993</v>
      </c>
      <c r="AC74" s="16">
        <v>3333.0718500000003</v>
      </c>
      <c r="AD74" s="14">
        <v>0.1699</v>
      </c>
      <c r="AE74" s="15">
        <v>0.121739130434</v>
      </c>
      <c r="AF74" s="17">
        <v>115</v>
      </c>
      <c r="AG74" s="17">
        <v>13.999999999910001</v>
      </c>
      <c r="AH74" s="17">
        <v>19.538499999999999</v>
      </c>
      <c r="AI74" s="14">
        <v>0</v>
      </c>
      <c r="AJ74" s="15">
        <v>0</v>
      </c>
      <c r="AK74" s="16">
        <v>44.704433497499998</v>
      </c>
      <c r="AL74" s="16">
        <v>0</v>
      </c>
      <c r="AM74" s="16">
        <v>0</v>
      </c>
    </row>
    <row r="75" spans="1:39" x14ac:dyDescent="0.25">
      <c r="A75" s="11">
        <v>46023</v>
      </c>
      <c r="B75" s="18">
        <v>46053</v>
      </c>
      <c r="C75" s="12" t="s">
        <v>39</v>
      </c>
      <c r="D75" s="12" t="s">
        <v>227</v>
      </c>
      <c r="E75" s="12" t="s">
        <v>131</v>
      </c>
      <c r="F75" s="12" t="s">
        <v>132</v>
      </c>
      <c r="G75" s="12" t="s">
        <v>28</v>
      </c>
      <c r="H75" s="12" t="s">
        <v>29</v>
      </c>
      <c r="I75" s="13">
        <v>23293.41</v>
      </c>
      <c r="J75" s="14">
        <v>0.14613793604533371</v>
      </c>
      <c r="K75" s="15">
        <v>0.192722</v>
      </c>
      <c r="L75" s="16">
        <v>30938.679995999999</v>
      </c>
      <c r="M75" s="16">
        <v>5962.564286189112</v>
      </c>
      <c r="N75" s="16">
        <v>4521.3148385824934</v>
      </c>
      <c r="O75" s="14">
        <v>0.11319012000000002</v>
      </c>
      <c r="P75" s="15">
        <v>0.111903</v>
      </c>
      <c r="Q75" s="13">
        <v>34583.513330000002</v>
      </c>
      <c r="R75" s="16">
        <v>3869.9988921669901</v>
      </c>
      <c r="S75" s="16">
        <v>3914.5120238443005</v>
      </c>
      <c r="T75" s="14">
        <v>0.13202114148574834</v>
      </c>
      <c r="U75" s="15">
        <v>0.13540548662688362</v>
      </c>
      <c r="V75" s="13">
        <v>23293</v>
      </c>
      <c r="W75" s="17">
        <v>3154</v>
      </c>
      <c r="X75" s="16">
        <v>3075.1684486275362</v>
      </c>
      <c r="Y75" s="14">
        <v>0.81599999999999995</v>
      </c>
      <c r="Z75" s="15">
        <v>0.85942504768516081</v>
      </c>
      <c r="AA75" s="13">
        <v>23293.41</v>
      </c>
      <c r="AB75" s="16">
        <v>20018.940000000002</v>
      </c>
      <c r="AC75" s="16">
        <v>19007.422559999999</v>
      </c>
      <c r="AD75" s="14">
        <v>8.2199999999999995E-2</v>
      </c>
      <c r="AE75" s="15">
        <v>0.30057803468200001</v>
      </c>
      <c r="AF75" s="17">
        <v>173</v>
      </c>
      <c r="AG75" s="17">
        <v>51.999999999986002</v>
      </c>
      <c r="AH75" s="17">
        <v>14.220599999999999</v>
      </c>
      <c r="AI75" s="14">
        <v>0</v>
      </c>
      <c r="AJ75" s="15">
        <v>0</v>
      </c>
      <c r="AK75" s="16">
        <v>278.07228915659999</v>
      </c>
      <c r="AL75" s="16">
        <v>0</v>
      </c>
      <c r="AM75" s="16">
        <v>0</v>
      </c>
    </row>
    <row r="76" spans="1:39" x14ac:dyDescent="0.25">
      <c r="A76" s="11">
        <v>46023</v>
      </c>
      <c r="B76" s="18">
        <v>46053</v>
      </c>
      <c r="C76" s="12" t="s">
        <v>18</v>
      </c>
      <c r="D76" s="12" t="s">
        <v>227</v>
      </c>
      <c r="E76" s="12" t="s">
        <v>133</v>
      </c>
      <c r="F76" s="12" t="s">
        <v>134</v>
      </c>
      <c r="G76" s="12" t="s">
        <v>21</v>
      </c>
      <c r="H76" s="12" t="s">
        <v>22</v>
      </c>
      <c r="I76" s="13">
        <v>6836.2199999999993</v>
      </c>
      <c r="J76" s="14">
        <v>8.4959999999999994E-2</v>
      </c>
      <c r="K76" s="15">
        <v>0.13590099999999999</v>
      </c>
      <c r="L76" s="16">
        <v>7184.5</v>
      </c>
      <c r="M76" s="16">
        <v>976.3807344999999</v>
      </c>
      <c r="N76" s="16">
        <v>610.39511999999991</v>
      </c>
      <c r="O76" s="14">
        <v>9.5399999999999999E-3</v>
      </c>
      <c r="P76" s="15">
        <v>1.1427E-2</v>
      </c>
      <c r="Q76" s="13">
        <v>7438.5</v>
      </c>
      <c r="R76" s="16">
        <v>84.999739500000004</v>
      </c>
      <c r="S76" s="16">
        <v>70.963290000000001</v>
      </c>
      <c r="T76" s="14">
        <v>6.1048939055717087E-2</v>
      </c>
      <c r="U76" s="15">
        <v>6.1059098888238732E-2</v>
      </c>
      <c r="V76" s="13">
        <v>6836</v>
      </c>
      <c r="W76" s="17">
        <v>417.4</v>
      </c>
      <c r="X76" s="16">
        <v>417.33054738488198</v>
      </c>
      <c r="Y76" s="14">
        <v>0.97499999999999998</v>
      </c>
      <c r="Z76" s="15">
        <v>0.99503610391206165</v>
      </c>
      <c r="AA76" s="13">
        <v>6836.2199999999993</v>
      </c>
      <c r="AB76" s="16">
        <v>6802.2857142857138</v>
      </c>
      <c r="AC76" s="16">
        <v>6665.3144999999995</v>
      </c>
      <c r="AD76" s="14">
        <v>0.03</v>
      </c>
      <c r="AE76" s="15">
        <v>2.2222222222000002E-2</v>
      </c>
      <c r="AF76" s="17">
        <v>45</v>
      </c>
      <c r="AG76" s="17">
        <v>0.99999999999000011</v>
      </c>
      <c r="AH76" s="17">
        <v>1.3499999999999999</v>
      </c>
      <c r="AI76" s="14">
        <v>1.524651035567536E-2</v>
      </c>
      <c r="AJ76" s="15">
        <v>1.8734740635996724E-2</v>
      </c>
      <c r="AK76" s="16">
        <v>103.5416666667</v>
      </c>
      <c r="AL76" s="16">
        <v>1.939826270019452</v>
      </c>
      <c r="AM76" s="16">
        <v>1.5786490930777277</v>
      </c>
    </row>
    <row r="77" spans="1:39" x14ac:dyDescent="0.25">
      <c r="A77" s="11">
        <v>46023</v>
      </c>
      <c r="B77" s="18">
        <v>46053</v>
      </c>
      <c r="C77" s="12" t="s">
        <v>18</v>
      </c>
      <c r="D77" s="12" t="s">
        <v>227</v>
      </c>
      <c r="E77" s="12" t="s">
        <v>135</v>
      </c>
      <c r="F77" s="12" t="s">
        <v>136</v>
      </c>
      <c r="G77" s="12" t="s">
        <v>36</v>
      </c>
      <c r="H77" s="12" t="s">
        <v>37</v>
      </c>
      <c r="I77" s="13">
        <v>5686.096495854863</v>
      </c>
      <c r="J77" s="14">
        <v>6.3340304930687125E-2</v>
      </c>
      <c r="K77" s="15">
        <v>7.3537000000000005E-2</v>
      </c>
      <c r="L77" s="16">
        <v>6033.8999990000002</v>
      </c>
      <c r="M77" s="16">
        <v>443.71490422646303</v>
      </c>
      <c r="N77" s="16">
        <v>382.18906585793275</v>
      </c>
      <c r="O77" s="14">
        <v>1.3972746331834106E-2</v>
      </c>
      <c r="P77" s="15">
        <v>1.2451E-2</v>
      </c>
      <c r="Q77" s="13">
        <v>6665.8999990000002</v>
      </c>
      <c r="R77" s="16">
        <v>82.997120887549002</v>
      </c>
      <c r="S77" s="16">
        <v>93.140929759400223</v>
      </c>
      <c r="T77" s="14">
        <v>4.1232718017880185E-2</v>
      </c>
      <c r="U77" s="15">
        <v>0</v>
      </c>
      <c r="V77" s="13">
        <v>5820</v>
      </c>
      <c r="W77" s="17">
        <v>0</v>
      </c>
      <c r="X77" s="16">
        <v>239.97441886406267</v>
      </c>
      <c r="Y77" s="14">
        <v>0.9</v>
      </c>
      <c r="Z77" s="15">
        <v>0.94442550965810501</v>
      </c>
      <c r="AA77" s="13">
        <v>5686.096495854863</v>
      </c>
      <c r="AB77" s="16">
        <v>5370.0945810628937</v>
      </c>
      <c r="AC77" s="16">
        <v>5117.4868462693767</v>
      </c>
      <c r="AD77" s="14">
        <v>3.5499999999999997E-2</v>
      </c>
      <c r="AE77" s="15">
        <v>6.4516129032000005E-2</v>
      </c>
      <c r="AF77" s="17">
        <v>31</v>
      </c>
      <c r="AG77" s="17">
        <v>1.9999999999920002</v>
      </c>
      <c r="AH77" s="17">
        <v>1.1004999999999998</v>
      </c>
      <c r="AI77" s="14">
        <v>0</v>
      </c>
      <c r="AJ77" s="15">
        <v>0</v>
      </c>
      <c r="AK77" s="16">
        <v>52.083333333299997</v>
      </c>
      <c r="AL77" s="16">
        <v>0</v>
      </c>
      <c r="AM77" s="16">
        <v>0</v>
      </c>
    </row>
    <row r="78" spans="1:39" x14ac:dyDescent="0.25">
      <c r="A78" s="11">
        <v>46023</v>
      </c>
      <c r="B78" s="18">
        <v>46053</v>
      </c>
      <c r="C78" s="12" t="s">
        <v>18</v>
      </c>
      <c r="D78" s="12" t="s">
        <v>227</v>
      </c>
      <c r="E78" s="12" t="s">
        <v>137</v>
      </c>
      <c r="F78" s="12" t="s">
        <v>138</v>
      </c>
      <c r="G78" s="12" t="s">
        <v>36</v>
      </c>
      <c r="H78" s="12" t="s">
        <v>37</v>
      </c>
      <c r="I78" s="13">
        <v>205468.43218753469</v>
      </c>
      <c r="J78" s="14">
        <v>9.9000000000000005E-2</v>
      </c>
      <c r="K78" s="15">
        <v>0.18390400000000001</v>
      </c>
      <c r="L78" s="16">
        <v>219725.125271</v>
      </c>
      <c r="M78" s="16">
        <v>40408.329437837987</v>
      </c>
      <c r="N78" s="16">
        <v>21752.787401829002</v>
      </c>
      <c r="O78" s="14">
        <v>4.5210286661777968E-2</v>
      </c>
      <c r="P78" s="15">
        <v>5.8666999999999997E-2</v>
      </c>
      <c r="Q78" s="13">
        <v>229410.98332900001</v>
      </c>
      <c r="R78" s="16">
        <v>13458.854158962444</v>
      </c>
      <c r="S78" s="16">
        <v>10371.736319664456</v>
      </c>
      <c r="T78" s="14">
        <v>8.8099774142140874E-2</v>
      </c>
      <c r="U78" s="15">
        <v>7.1582001772169154E-2</v>
      </c>
      <c r="V78" s="13">
        <v>205398</v>
      </c>
      <c r="W78" s="17">
        <v>14702.8</v>
      </c>
      <c r="X78" s="16">
        <v>18095.517409247452</v>
      </c>
      <c r="Y78" s="14">
        <v>0.8135474862798201</v>
      </c>
      <c r="Z78" s="15">
        <v>0.76972669427826246</v>
      </c>
      <c r="AA78" s="13">
        <v>205468.43218753469</v>
      </c>
      <c r="AB78" s="16">
        <v>158154.53708624843</v>
      </c>
      <c r="AC78" s="16">
        <v>167158.32651602454</v>
      </c>
      <c r="AD78" s="14">
        <v>6.54E-2</v>
      </c>
      <c r="AE78" s="15">
        <v>8.7887740029000003E-2</v>
      </c>
      <c r="AF78" s="17">
        <v>1354</v>
      </c>
      <c r="AG78" s="17">
        <v>118.99999999926601</v>
      </c>
      <c r="AH78" s="17">
        <v>88.551599999999993</v>
      </c>
      <c r="AI78" s="14">
        <v>0</v>
      </c>
      <c r="AJ78" s="15">
        <v>0</v>
      </c>
      <c r="AK78" s="16">
        <v>1134.7916666666999</v>
      </c>
      <c r="AL78" s="16">
        <v>0</v>
      </c>
      <c r="AM78" s="16">
        <v>0</v>
      </c>
    </row>
    <row r="79" spans="1:39" x14ac:dyDescent="0.25">
      <c r="A79" s="11">
        <v>46023</v>
      </c>
      <c r="B79" s="18">
        <v>46053</v>
      </c>
      <c r="C79" s="12" t="s">
        <v>18</v>
      </c>
      <c r="D79" s="12" t="s">
        <v>227</v>
      </c>
      <c r="E79" s="12" t="s">
        <v>139</v>
      </c>
      <c r="F79" s="12" t="s">
        <v>140</v>
      </c>
      <c r="G79" s="12" t="s">
        <v>141</v>
      </c>
      <c r="H79" s="12" t="s">
        <v>142</v>
      </c>
      <c r="I79" s="13">
        <v>359884.38977502123</v>
      </c>
      <c r="J79" s="14">
        <v>0.12204</v>
      </c>
      <c r="K79" s="15">
        <v>0.1903</v>
      </c>
      <c r="L79" s="16">
        <v>410431.26629699999</v>
      </c>
      <c r="M79" s="16">
        <v>78105.069976319093</v>
      </c>
      <c r="N79" s="16">
        <v>50089.031738885875</v>
      </c>
      <c r="O79" s="14">
        <v>3.6000000000000004E-2</v>
      </c>
      <c r="P79" s="15">
        <v>7.1556999999999996E-2</v>
      </c>
      <c r="Q79" s="13">
        <v>414700.34963100002</v>
      </c>
      <c r="R79" s="16">
        <v>29674.712918545465</v>
      </c>
      <c r="S79" s="16">
        <v>14929.212586716003</v>
      </c>
      <c r="T79" s="14">
        <v>6.9314705550790792E-2</v>
      </c>
      <c r="U79" s="15">
        <v>6.7639017016594236E-2</v>
      </c>
      <c r="V79" s="13">
        <v>359884</v>
      </c>
      <c r="W79" s="17">
        <v>24342.2</v>
      </c>
      <c r="X79" s="16">
        <v>24945.253492440792</v>
      </c>
      <c r="Y79" s="14">
        <v>0.86695707841952485</v>
      </c>
      <c r="Z79" s="15">
        <v>0.84548646261977833</v>
      </c>
      <c r="AA79" s="13">
        <v>359884.38977502123</v>
      </c>
      <c r="AB79" s="16">
        <v>304277.37966296024</v>
      </c>
      <c r="AC79" s="16">
        <v>312004.31912814593</v>
      </c>
      <c r="AD79" s="14">
        <v>3.15E-2</v>
      </c>
      <c r="AE79" s="15">
        <v>5.4260450160000001E-2</v>
      </c>
      <c r="AF79" s="17">
        <v>2488</v>
      </c>
      <c r="AG79" s="17">
        <v>134.99999999808</v>
      </c>
      <c r="AH79" s="17">
        <v>78.372</v>
      </c>
      <c r="AI79" s="14">
        <v>0</v>
      </c>
      <c r="AJ79" s="15">
        <v>0</v>
      </c>
      <c r="AK79" s="16">
        <v>6062.9166666665997</v>
      </c>
      <c r="AL79" s="16">
        <v>0</v>
      </c>
      <c r="AM79" s="16">
        <v>0</v>
      </c>
    </row>
    <row r="80" spans="1:39" x14ac:dyDescent="0.25">
      <c r="A80" s="11">
        <v>46023</v>
      </c>
      <c r="B80" s="18">
        <v>46053</v>
      </c>
      <c r="C80" s="12" t="s">
        <v>18</v>
      </c>
      <c r="D80" s="12" t="s">
        <v>227</v>
      </c>
      <c r="E80" s="12" t="s">
        <v>143</v>
      </c>
      <c r="F80" s="12" t="s">
        <v>144</v>
      </c>
      <c r="G80" s="12" t="s">
        <v>145</v>
      </c>
      <c r="H80" s="12" t="s">
        <v>146</v>
      </c>
      <c r="I80" s="13">
        <v>48467.775000000001</v>
      </c>
      <c r="J80" s="14">
        <v>0.1406737094082387</v>
      </c>
      <c r="K80" s="15">
        <v>0.15598899999999999</v>
      </c>
      <c r="L80" s="16">
        <v>46747.516663000002</v>
      </c>
      <c r="M80" s="16">
        <v>7292.0983767447069</v>
      </c>
      <c r="N80" s="16">
        <v>6576.1465746076592</v>
      </c>
      <c r="O80" s="14">
        <v>3.6300000000000006E-2</v>
      </c>
      <c r="P80" s="15">
        <v>2.2454999999999999E-2</v>
      </c>
      <c r="Q80" s="13">
        <v>48229.266663000002</v>
      </c>
      <c r="R80" s="16">
        <v>1082.988182917665</v>
      </c>
      <c r="S80" s="16">
        <v>1750.7223798669004</v>
      </c>
      <c r="T80" s="14">
        <v>0.15322967235775781</v>
      </c>
      <c r="U80" s="15">
        <v>0.15760914417760172</v>
      </c>
      <c r="V80" s="13">
        <v>48468</v>
      </c>
      <c r="W80" s="17">
        <v>7639</v>
      </c>
      <c r="X80" s="16">
        <v>7426.7357598358058</v>
      </c>
      <c r="Y80" s="14">
        <v>0.82793332442019463</v>
      </c>
      <c r="Z80" s="15">
        <v>0.81964983710241868</v>
      </c>
      <c r="AA80" s="13">
        <v>48467.775000000001</v>
      </c>
      <c r="AB80" s="16">
        <v>39726.603883466683</v>
      </c>
      <c r="AC80" s="16">
        <v>40128.086083000002</v>
      </c>
      <c r="AD80" s="14">
        <v>4.6600000000000003E-2</v>
      </c>
      <c r="AE80" s="15">
        <v>3.5947712418000002E-2</v>
      </c>
      <c r="AF80" s="17">
        <v>306</v>
      </c>
      <c r="AG80" s="17">
        <v>10.999999999908001</v>
      </c>
      <c r="AH80" s="17">
        <v>14.259600000000001</v>
      </c>
      <c r="AI80" s="14">
        <v>3.4302751024217382E-3</v>
      </c>
      <c r="AJ80" s="15">
        <v>9.1074465834504147E-3</v>
      </c>
      <c r="AK80" s="16">
        <v>530.00000000005002</v>
      </c>
      <c r="AL80" s="16">
        <v>4.8269466892291755</v>
      </c>
      <c r="AM80" s="16">
        <v>1.8180458042836929</v>
      </c>
    </row>
    <row r="81" spans="1:39" x14ac:dyDescent="0.25">
      <c r="A81" s="11">
        <v>46023</v>
      </c>
      <c r="B81" s="18">
        <v>46053</v>
      </c>
      <c r="C81" s="12" t="s">
        <v>18</v>
      </c>
      <c r="D81" s="12" t="s">
        <v>227</v>
      </c>
      <c r="E81" s="12" t="s">
        <v>143</v>
      </c>
      <c r="F81" s="12" t="s">
        <v>147</v>
      </c>
      <c r="G81" s="12" t="s">
        <v>145</v>
      </c>
      <c r="H81" s="12" t="s">
        <v>146</v>
      </c>
      <c r="I81" s="13">
        <v>48467.775000000001</v>
      </c>
      <c r="J81" s="14">
        <v>0.10611577965706349</v>
      </c>
      <c r="K81" s="15">
        <v>0.130493</v>
      </c>
      <c r="L81" s="16">
        <v>30508.25</v>
      </c>
      <c r="M81" s="16">
        <v>3981.1130672499999</v>
      </c>
      <c r="N81" s="16">
        <v>3237.4067347226073</v>
      </c>
      <c r="O81" s="14">
        <v>2.5847140449728249E-2</v>
      </c>
      <c r="P81" s="15">
        <v>1.2743000000000001E-2</v>
      </c>
      <c r="Q81" s="13">
        <v>32841.25</v>
      </c>
      <c r="R81" s="16">
        <v>418.49604875</v>
      </c>
      <c r="S81" s="16">
        <v>848.85240129463784</v>
      </c>
      <c r="T81" s="14">
        <v>0</v>
      </c>
      <c r="U81" s="15">
        <v>0</v>
      </c>
      <c r="V81" s="13">
        <v>27200</v>
      </c>
      <c r="W81" s="17">
        <v>0</v>
      </c>
      <c r="X81" s="16">
        <v>0</v>
      </c>
      <c r="Y81" s="14">
        <v>0.82793332442019463</v>
      </c>
      <c r="Z81" s="15">
        <v>0.81964983710241868</v>
      </c>
      <c r="AA81" s="13">
        <v>48467.775000000001</v>
      </c>
      <c r="AB81" s="16">
        <v>39726.603883466683</v>
      </c>
      <c r="AC81" s="16">
        <v>40128.086083000002</v>
      </c>
      <c r="AD81" s="14">
        <v>6.4699999999999994E-2</v>
      </c>
      <c r="AE81" s="15">
        <v>4.3478260869000002E-2</v>
      </c>
      <c r="AF81" s="17">
        <v>207</v>
      </c>
      <c r="AG81" s="17">
        <v>8.9999999998830003</v>
      </c>
      <c r="AH81" s="17">
        <v>13.392899999999999</v>
      </c>
      <c r="AI81" s="14">
        <v>3.4302751024217382E-3</v>
      </c>
      <c r="AJ81" s="15">
        <v>9.1074465834504147E-3</v>
      </c>
      <c r="AK81" s="16">
        <v>530.00000000005002</v>
      </c>
      <c r="AL81" s="16">
        <v>4.8269466892291755</v>
      </c>
      <c r="AM81" s="16">
        <v>1.8180458042836929</v>
      </c>
    </row>
    <row r="82" spans="1:39" x14ac:dyDescent="0.25">
      <c r="A82" s="11">
        <v>46023</v>
      </c>
      <c r="B82" s="18">
        <v>46053</v>
      </c>
      <c r="C82" s="12" t="s">
        <v>18</v>
      </c>
      <c r="D82" s="12" t="s">
        <v>227</v>
      </c>
      <c r="E82" s="12" t="s">
        <v>148</v>
      </c>
      <c r="F82" s="12" t="s">
        <v>148</v>
      </c>
      <c r="G82" s="12" t="s">
        <v>21</v>
      </c>
      <c r="H82" s="12" t="s">
        <v>22</v>
      </c>
      <c r="I82" s="13">
        <v>1190.32</v>
      </c>
      <c r="J82" s="14">
        <v>8.9143107432965607E-2</v>
      </c>
      <c r="K82" s="15">
        <v>0.282972</v>
      </c>
      <c r="L82" s="16">
        <v>1541.6</v>
      </c>
      <c r="M82" s="16">
        <v>436.22963519999996</v>
      </c>
      <c r="N82" s="16">
        <v>137.42301441865976</v>
      </c>
      <c r="O82" s="14">
        <v>3.3360021350413667E-2</v>
      </c>
      <c r="P82" s="15">
        <v>4.0846E-2</v>
      </c>
      <c r="Q82" s="13">
        <v>1677</v>
      </c>
      <c r="R82" s="16">
        <v>68.498742000000007</v>
      </c>
      <c r="S82" s="16">
        <v>55.944755804643719</v>
      </c>
      <c r="T82" s="14">
        <v>0</v>
      </c>
      <c r="U82" s="15">
        <v>0</v>
      </c>
      <c r="V82" s="13">
        <v>1190</v>
      </c>
      <c r="W82" s="17">
        <v>0</v>
      </c>
      <c r="X82" s="16">
        <v>0</v>
      </c>
      <c r="Y82" s="14">
        <v>0.85</v>
      </c>
      <c r="Z82" s="15">
        <v>0.95718798306337805</v>
      </c>
      <c r="AA82" s="13">
        <v>1190.32</v>
      </c>
      <c r="AB82" s="16">
        <v>1139.3600000000001</v>
      </c>
      <c r="AC82" s="16">
        <v>1011.7719999999999</v>
      </c>
      <c r="AD82" s="14">
        <v>7.2099999999999997E-2</v>
      </c>
      <c r="AE82" s="15">
        <v>3.0612244896999999E-2</v>
      </c>
      <c r="AF82" s="17">
        <v>98</v>
      </c>
      <c r="AG82" s="17">
        <v>2.9999999999060001</v>
      </c>
      <c r="AH82" s="17">
        <v>7.0657999999999994</v>
      </c>
      <c r="AI82" s="14">
        <v>8.0594632397847921E-3</v>
      </c>
      <c r="AJ82" s="15">
        <v>0.24855655537823668</v>
      </c>
      <c r="AK82" s="16">
        <v>13.541666666699999</v>
      </c>
      <c r="AL82" s="16">
        <v>3.3658700207552399</v>
      </c>
      <c r="AM82" s="16">
        <v>0.10913856470568771</v>
      </c>
    </row>
    <row r="83" spans="1:39" x14ac:dyDescent="0.25">
      <c r="A83" s="11">
        <v>46023</v>
      </c>
      <c r="B83" s="18">
        <v>46053</v>
      </c>
      <c r="C83" s="12" t="s">
        <v>18</v>
      </c>
      <c r="D83" s="12" t="s">
        <v>227</v>
      </c>
      <c r="E83" s="12" t="s">
        <v>149</v>
      </c>
      <c r="F83" s="12" t="s">
        <v>149</v>
      </c>
      <c r="G83" s="12" t="s">
        <v>63</v>
      </c>
      <c r="H83" s="12" t="s">
        <v>64</v>
      </c>
      <c r="I83" s="13">
        <v>36726.26</v>
      </c>
      <c r="J83" s="14">
        <v>0.16</v>
      </c>
      <c r="K83" s="15">
        <v>0.33471099999999998</v>
      </c>
      <c r="L83" s="16">
        <v>56339.5</v>
      </c>
      <c r="M83" s="16">
        <v>18857.4503845</v>
      </c>
      <c r="N83" s="16">
        <v>9014.32</v>
      </c>
      <c r="O83" s="14">
        <v>6.0426545432019418E-2</v>
      </c>
      <c r="P83" s="15">
        <v>4.4715999999999999E-2</v>
      </c>
      <c r="Q83" s="13">
        <v>57573.5</v>
      </c>
      <c r="R83" s="16">
        <v>2574.4566260000001</v>
      </c>
      <c r="S83" s="16">
        <v>3478.9677134303702</v>
      </c>
      <c r="T83" s="14">
        <v>0.14115567850007685</v>
      </c>
      <c r="U83" s="15">
        <v>0.1514014014014014</v>
      </c>
      <c r="V83" s="13">
        <v>39960</v>
      </c>
      <c r="W83" s="17">
        <v>6050</v>
      </c>
      <c r="X83" s="16">
        <v>5640.5809128630708</v>
      </c>
      <c r="Y83" s="14">
        <v>0.65</v>
      </c>
      <c r="Z83" s="15">
        <v>0.95554302766794363</v>
      </c>
      <c r="AA83" s="13">
        <v>36726.26</v>
      </c>
      <c r="AB83" s="16">
        <v>35093.521675320095</v>
      </c>
      <c r="AC83" s="16">
        <v>23872.069000000003</v>
      </c>
      <c r="AD83" s="14">
        <v>5.5500000000000001E-2</v>
      </c>
      <c r="AE83" s="15">
        <v>7.0987654319999996E-2</v>
      </c>
      <c r="AF83" s="17">
        <v>324</v>
      </c>
      <c r="AG83" s="17">
        <v>22.99999999968</v>
      </c>
      <c r="AH83" s="17">
        <v>17.981999999999999</v>
      </c>
      <c r="AI83" s="14">
        <v>8.5349421838386095E-3</v>
      </c>
      <c r="AJ83" s="15">
        <v>2.8210532197212673E-2</v>
      </c>
      <c r="AK83" s="16">
        <v>402.91666666660001</v>
      </c>
      <c r="AL83" s="16">
        <v>11.366493597791726</v>
      </c>
      <c r="AM83" s="16">
        <v>3.438870454904404</v>
      </c>
    </row>
    <row r="84" spans="1:39" x14ac:dyDescent="0.25">
      <c r="A84" s="11">
        <v>46023</v>
      </c>
      <c r="B84" s="18">
        <v>46053</v>
      </c>
      <c r="C84" s="12" t="s">
        <v>39</v>
      </c>
      <c r="D84" s="12" t="s">
        <v>228</v>
      </c>
      <c r="E84" s="12" t="s">
        <v>150</v>
      </c>
      <c r="F84" s="12" t="s">
        <v>150</v>
      </c>
      <c r="G84" s="12" t="s">
        <v>21</v>
      </c>
      <c r="H84" s="12" t="s">
        <v>22</v>
      </c>
      <c r="I84" s="13">
        <v>19323.350000000002</v>
      </c>
      <c r="J84" s="14">
        <v>0.1444690427709287</v>
      </c>
      <c r="K84" s="15">
        <v>0.22142800000000001</v>
      </c>
      <c r="L84" s="16">
        <v>21529.654720999999</v>
      </c>
      <c r="M84" s="16">
        <v>4767.2683855615878</v>
      </c>
      <c r="N84" s="16">
        <v>3110.3686087314759</v>
      </c>
      <c r="O84" s="14">
        <v>6.3000000000000014E-2</v>
      </c>
      <c r="P84" s="15">
        <v>8.2876000000000005E-2</v>
      </c>
      <c r="Q84" s="13">
        <v>22194.654720999999</v>
      </c>
      <c r="R84" s="16">
        <v>1839.404204657596</v>
      </c>
      <c r="S84" s="16">
        <v>1398.2632474230002</v>
      </c>
      <c r="T84" s="14">
        <v>3.3801380836370264E-2</v>
      </c>
      <c r="U84" s="15">
        <v>5.8469181804067689E-2</v>
      </c>
      <c r="V84" s="13">
        <v>19323</v>
      </c>
      <c r="W84" s="17">
        <v>1129.8</v>
      </c>
      <c r="X84" s="16">
        <v>653.14408190118263</v>
      </c>
      <c r="Y84" s="14">
        <v>0.87029999999999996</v>
      </c>
      <c r="Z84" s="15">
        <v>0.86698681761817697</v>
      </c>
      <c r="AA84" s="13">
        <v>19323.350000000002</v>
      </c>
      <c r="AB84" s="16">
        <v>16753.089722222201</v>
      </c>
      <c r="AC84" s="16">
        <v>16817.111505000001</v>
      </c>
      <c r="AD84" s="14">
        <v>0.03</v>
      </c>
      <c r="AE84" s="15">
        <v>9.3457943924999995E-2</v>
      </c>
      <c r="AF84" s="17">
        <v>107</v>
      </c>
      <c r="AG84" s="17">
        <v>9.9999999999749996</v>
      </c>
      <c r="AH84" s="17">
        <v>3.21</v>
      </c>
      <c r="AI84" s="14">
        <v>0</v>
      </c>
      <c r="AJ84" s="15">
        <v>0</v>
      </c>
      <c r="AK84" s="16">
        <v>194.2168674699</v>
      </c>
      <c r="AL84" s="16">
        <v>0</v>
      </c>
      <c r="AM84" s="16">
        <v>0</v>
      </c>
    </row>
    <row r="85" spans="1:39" x14ac:dyDescent="0.25">
      <c r="A85" s="11">
        <v>46023</v>
      </c>
      <c r="B85" s="18">
        <v>46053</v>
      </c>
      <c r="C85" s="12" t="s">
        <v>18</v>
      </c>
      <c r="D85" s="12" t="s">
        <v>227</v>
      </c>
      <c r="E85" s="12" t="s">
        <v>49</v>
      </c>
      <c r="F85" s="12" t="s">
        <v>50</v>
      </c>
      <c r="G85" s="12" t="s">
        <v>25</v>
      </c>
      <c r="H85" s="12" t="s">
        <v>26</v>
      </c>
      <c r="I85" s="13">
        <v>20380.919999999995</v>
      </c>
      <c r="J85" s="14">
        <v>0.2</v>
      </c>
      <c r="K85" s="15">
        <v>0.314216</v>
      </c>
      <c r="L85" s="16">
        <v>21946.583608000001</v>
      </c>
      <c r="M85" s="16">
        <v>6895.967714971328</v>
      </c>
      <c r="N85" s="16">
        <v>4389.3167216000002</v>
      </c>
      <c r="O85" s="14">
        <v>8.6910977743428791E-2</v>
      </c>
      <c r="P85" s="15">
        <v>6.4675999999999997E-2</v>
      </c>
      <c r="Q85" s="13">
        <v>24305.583331000002</v>
      </c>
      <c r="R85" s="16">
        <v>1571.987907515756</v>
      </c>
      <c r="S85" s="16">
        <v>2112.4220119215952</v>
      </c>
      <c r="T85" s="14">
        <v>0.13130875265562195</v>
      </c>
      <c r="U85" s="15">
        <v>0.12963053824640597</v>
      </c>
      <c r="V85" s="13">
        <v>20381</v>
      </c>
      <c r="W85" s="17">
        <v>2642</v>
      </c>
      <c r="X85" s="16">
        <v>2676.203687874231</v>
      </c>
      <c r="Y85" s="14">
        <v>0.8126000000000001</v>
      </c>
      <c r="Z85" s="15">
        <v>0.57794709131672062</v>
      </c>
      <c r="AA85" s="13">
        <v>20380.919999999995</v>
      </c>
      <c r="AB85" s="16">
        <v>11779.093432358775</v>
      </c>
      <c r="AC85" s="16">
        <v>16561.535591999997</v>
      </c>
      <c r="AD85" s="14">
        <v>6.0900000000000003E-2</v>
      </c>
      <c r="AE85" s="15">
        <v>0</v>
      </c>
      <c r="AF85" s="17">
        <v>121</v>
      </c>
      <c r="AG85" s="17">
        <v>0</v>
      </c>
      <c r="AH85" s="17">
        <v>7.3689</v>
      </c>
      <c r="AI85" s="14">
        <v>0</v>
      </c>
      <c r="AJ85" s="15">
        <v>0</v>
      </c>
      <c r="AK85" s="16">
        <v>186.6666666667</v>
      </c>
      <c r="AL85" s="16">
        <v>0</v>
      </c>
      <c r="AM85" s="16">
        <v>0</v>
      </c>
    </row>
    <row r="86" spans="1:39" x14ac:dyDescent="0.25">
      <c r="A86" s="11">
        <v>46023</v>
      </c>
      <c r="B86" s="18">
        <v>46053</v>
      </c>
      <c r="C86" s="12" t="s">
        <v>18</v>
      </c>
      <c r="D86" s="12" t="s">
        <v>227</v>
      </c>
      <c r="E86" s="12" t="s">
        <v>151</v>
      </c>
      <c r="F86" s="12" t="s">
        <v>151</v>
      </c>
      <c r="G86" s="12" t="s">
        <v>36</v>
      </c>
      <c r="H86" s="12" t="s">
        <v>37</v>
      </c>
      <c r="I86" s="13">
        <v>23495.700000000004</v>
      </c>
      <c r="J86" s="14">
        <v>9.0000000000000011E-2</v>
      </c>
      <c r="K86" s="15">
        <v>0.14727599999999999</v>
      </c>
      <c r="L86" s="16">
        <v>24450.033330999999</v>
      </c>
      <c r="M86" s="16">
        <v>3600.9031088563556</v>
      </c>
      <c r="N86" s="16">
        <v>2200.5029997900001</v>
      </c>
      <c r="O86" s="14">
        <v>2.6674267652938809E-2</v>
      </c>
      <c r="P86" s="15">
        <v>3.0717999999999999E-2</v>
      </c>
      <c r="Q86" s="13">
        <v>26433.283330999999</v>
      </c>
      <c r="R86" s="16">
        <v>811.9775973616579</v>
      </c>
      <c r="S86" s="16">
        <v>705.08847451705992</v>
      </c>
      <c r="T86" s="14">
        <v>4.5928611284613785E-2</v>
      </c>
      <c r="U86" s="15">
        <v>4.904008083529808E-2</v>
      </c>
      <c r="V86" s="13">
        <v>23752</v>
      </c>
      <c r="W86" s="17">
        <v>1164.8</v>
      </c>
      <c r="X86" s="16">
        <v>1090.8963752321465</v>
      </c>
      <c r="Y86" s="14">
        <v>0.98</v>
      </c>
      <c r="Z86" s="15">
        <v>0.98583996220585024</v>
      </c>
      <c r="AA86" s="13">
        <v>23495.700000000004</v>
      </c>
      <c r="AB86" s="16">
        <v>23163</v>
      </c>
      <c r="AC86" s="16">
        <v>23025.786000000004</v>
      </c>
      <c r="AD86" s="14">
        <v>5.2699999999999997E-2</v>
      </c>
      <c r="AE86" s="15">
        <v>8.9285714284999998E-2</v>
      </c>
      <c r="AF86" s="17">
        <v>168</v>
      </c>
      <c r="AG86" s="17">
        <v>14.99999999988</v>
      </c>
      <c r="AH86" s="17">
        <v>8.8536000000000001</v>
      </c>
      <c r="AI86" s="14">
        <v>1.5246510355675365E-2</v>
      </c>
      <c r="AJ86" s="15">
        <v>7.8312321631543464E-3</v>
      </c>
      <c r="AK86" s="16">
        <v>180.625</v>
      </c>
      <c r="AL86" s="16">
        <v>1.4145163094697539</v>
      </c>
      <c r="AM86" s="16">
        <v>2.7539009329938628</v>
      </c>
    </row>
    <row r="87" spans="1:39" x14ac:dyDescent="0.25">
      <c r="A87" s="11">
        <v>46023</v>
      </c>
      <c r="B87" s="18">
        <v>46053</v>
      </c>
      <c r="C87" s="12" t="s">
        <v>18</v>
      </c>
      <c r="D87" s="12" t="s">
        <v>227</v>
      </c>
      <c r="E87" s="12" t="s">
        <v>152</v>
      </c>
      <c r="F87" s="12" t="s">
        <v>153</v>
      </c>
      <c r="G87" s="12" t="s">
        <v>63</v>
      </c>
      <c r="H87" s="12" t="s">
        <v>64</v>
      </c>
      <c r="I87" s="13">
        <v>37793.069433336204</v>
      </c>
      <c r="J87" s="14">
        <v>0.15216022675573623</v>
      </c>
      <c r="K87" s="15">
        <v>0.188801</v>
      </c>
      <c r="L87" s="16">
        <v>42481.983315999998</v>
      </c>
      <c r="M87" s="16">
        <v>8020.6409320441153</v>
      </c>
      <c r="N87" s="16">
        <v>6464.068214395963</v>
      </c>
      <c r="O87" s="14">
        <v>3.8592237997108508E-2</v>
      </c>
      <c r="P87" s="15">
        <v>4.4296000000000002E-2</v>
      </c>
      <c r="Q87" s="13">
        <v>41990.149983000003</v>
      </c>
      <c r="R87" s="16">
        <v>1859.9956836469682</v>
      </c>
      <c r="S87" s="16">
        <v>1620.4938616782179</v>
      </c>
      <c r="T87" s="14">
        <v>0.2516339084183617</v>
      </c>
      <c r="U87" s="15">
        <v>6.6308575662159655E-2</v>
      </c>
      <c r="V87" s="13">
        <v>37793</v>
      </c>
      <c r="W87" s="17">
        <v>2506</v>
      </c>
      <c r="X87" s="16">
        <v>9510.000300855143</v>
      </c>
      <c r="Y87" s="14">
        <v>0.72</v>
      </c>
      <c r="Z87" s="15">
        <v>0.74393808027092112</v>
      </c>
      <c r="AA87" s="13">
        <v>37793.069433336204</v>
      </c>
      <c r="AB87" s="16">
        <v>28115.703521781765</v>
      </c>
      <c r="AC87" s="16">
        <v>27211.009992002066</v>
      </c>
      <c r="AD87" s="14">
        <v>4.5699999999999998E-2</v>
      </c>
      <c r="AE87" s="15">
        <v>7.9422382671000005E-2</v>
      </c>
      <c r="AF87" s="17">
        <v>277</v>
      </c>
      <c r="AG87" s="17">
        <v>21.999999999867001</v>
      </c>
      <c r="AH87" s="17">
        <v>12.658899999999999</v>
      </c>
      <c r="AI87" s="14">
        <v>1.5403121036066448E-3</v>
      </c>
      <c r="AJ87" s="15">
        <v>4.8562055310492703E-3</v>
      </c>
      <c r="AK87" s="16">
        <v>983.54166666670005</v>
      </c>
      <c r="AL87" s="16">
        <v>4.7762804816842461</v>
      </c>
      <c r="AM87" s="16">
        <v>1.5149611335681703</v>
      </c>
    </row>
    <row r="88" spans="1:39" x14ac:dyDescent="0.25">
      <c r="A88" s="11">
        <v>46023</v>
      </c>
      <c r="B88" s="18">
        <v>46053</v>
      </c>
      <c r="C88" s="12" t="s">
        <v>18</v>
      </c>
      <c r="D88" s="12" t="s">
        <v>227</v>
      </c>
      <c r="E88" s="12" t="s">
        <v>152</v>
      </c>
      <c r="F88" s="12" t="s">
        <v>154</v>
      </c>
      <c r="G88" s="12" t="s">
        <v>63</v>
      </c>
      <c r="H88" s="12" t="s">
        <v>64</v>
      </c>
      <c r="I88" s="13">
        <v>96926.876633333348</v>
      </c>
      <c r="J88" s="14">
        <v>0.17515653554756752</v>
      </c>
      <c r="K88" s="15">
        <v>0.205179</v>
      </c>
      <c r="L88" s="16">
        <v>112069.466526</v>
      </c>
      <c r="M88" s="16">
        <v>22994.301072338156</v>
      </c>
      <c r="N88" s="16">
        <v>19629.699497358248</v>
      </c>
      <c r="O88" s="14">
        <v>6.8264615491992392E-2</v>
      </c>
      <c r="P88" s="15">
        <v>7.5893000000000002E-2</v>
      </c>
      <c r="Q88" s="13">
        <v>113667.216526</v>
      </c>
      <c r="R88" s="16">
        <v>8626.5460638077184</v>
      </c>
      <c r="S88" s="16">
        <v>7759.4488301924339</v>
      </c>
      <c r="T88" s="14">
        <v>0.21475825939028811</v>
      </c>
      <c r="U88" s="15">
        <v>0.16137918227119377</v>
      </c>
      <c r="V88" s="13">
        <v>96927</v>
      </c>
      <c r="W88" s="17">
        <v>15641.999999999998</v>
      </c>
      <c r="X88" s="16">
        <v>20815.873807922457</v>
      </c>
      <c r="Y88" s="14">
        <v>0.63500000000000001</v>
      </c>
      <c r="Z88" s="15">
        <v>0.74686121942860995</v>
      </c>
      <c r="AA88" s="13">
        <v>96926.876633333348</v>
      </c>
      <c r="AB88" s="16">
        <v>72390.925277777787</v>
      </c>
      <c r="AC88" s="16">
        <v>61548.566662166675</v>
      </c>
      <c r="AD88" s="14">
        <v>0.1022</v>
      </c>
      <c r="AE88" s="15">
        <v>0.105263157894</v>
      </c>
      <c r="AF88" s="17">
        <v>760</v>
      </c>
      <c r="AG88" s="17">
        <v>79.999999999439993</v>
      </c>
      <c r="AH88" s="17">
        <v>77.671999999999997</v>
      </c>
      <c r="AI88" s="14">
        <v>1.5403121036066448E-3</v>
      </c>
      <c r="AJ88" s="15">
        <v>4.8562055310492703E-3</v>
      </c>
      <c r="AK88" s="16">
        <v>983.54166666670005</v>
      </c>
      <c r="AL88" s="16">
        <v>4.7762804816842461</v>
      </c>
      <c r="AM88" s="16">
        <v>1.5149611335681703</v>
      </c>
    </row>
    <row r="89" spans="1:39" x14ac:dyDescent="0.25">
      <c r="A89" s="11">
        <v>46023</v>
      </c>
      <c r="B89" s="18">
        <v>46053</v>
      </c>
      <c r="C89" s="12" t="s">
        <v>18</v>
      </c>
      <c r="D89" s="12" t="s">
        <v>227</v>
      </c>
      <c r="E89" s="12" t="s">
        <v>155</v>
      </c>
      <c r="F89" s="12" t="s">
        <v>155</v>
      </c>
      <c r="G89" s="12" t="s">
        <v>25</v>
      </c>
      <c r="H89" s="12" t="s">
        <v>26</v>
      </c>
      <c r="I89" s="13">
        <v>30131.83</v>
      </c>
      <c r="J89" s="14">
        <v>8.0699509441879438E-2</v>
      </c>
      <c r="K89" s="15">
        <v>0.104059</v>
      </c>
      <c r="L89" s="16">
        <v>32596.75</v>
      </c>
      <c r="M89" s="16">
        <v>3391.9852082500001</v>
      </c>
      <c r="N89" s="16">
        <v>2630.5417343995837</v>
      </c>
      <c r="O89" s="14">
        <v>3.5514737096067353E-2</v>
      </c>
      <c r="P89" s="15">
        <v>3.6322E-2</v>
      </c>
      <c r="Q89" s="13">
        <v>35046.75</v>
      </c>
      <c r="R89" s="16">
        <v>1272.9680535</v>
      </c>
      <c r="S89" s="16">
        <v>1244.6761123215986</v>
      </c>
      <c r="T89" s="14">
        <v>0.11380295542101744</v>
      </c>
      <c r="U89" s="15">
        <v>0.11102150537634409</v>
      </c>
      <c r="V89" s="13">
        <v>30132</v>
      </c>
      <c r="W89" s="17">
        <v>3345.3</v>
      </c>
      <c r="X89" s="16">
        <v>3429.1106527460975</v>
      </c>
      <c r="Y89" s="14">
        <v>0.87549999999999994</v>
      </c>
      <c r="Z89" s="15">
        <v>0.83990915918482201</v>
      </c>
      <c r="AA89" s="13">
        <v>30131.83</v>
      </c>
      <c r="AB89" s="16">
        <v>25307.999999999996</v>
      </c>
      <c r="AC89" s="16">
        <v>26380.417164999999</v>
      </c>
      <c r="AD89" s="14">
        <v>0.03</v>
      </c>
      <c r="AE89" s="15">
        <v>5.2083333329999999E-3</v>
      </c>
      <c r="AF89" s="17">
        <v>192</v>
      </c>
      <c r="AG89" s="17">
        <v>0.99999999993599997</v>
      </c>
      <c r="AH89" s="17">
        <v>5.76</v>
      </c>
      <c r="AI89" s="14">
        <v>1.5386555652633495E-3</v>
      </c>
      <c r="AJ89" s="15">
        <v>4.2250219524057345E-2</v>
      </c>
      <c r="AK89" s="16">
        <v>317.0833333333</v>
      </c>
      <c r="AL89" s="16">
        <v>13.396840440751776</v>
      </c>
      <c r="AM89" s="16">
        <v>0.48788203548553577</v>
      </c>
    </row>
    <row r="90" spans="1:39" x14ac:dyDescent="0.25">
      <c r="A90" s="11">
        <v>46023</v>
      </c>
      <c r="B90" s="18">
        <v>46053</v>
      </c>
      <c r="C90" s="12" t="s">
        <v>39</v>
      </c>
      <c r="D90" s="12" t="s">
        <v>227</v>
      </c>
      <c r="E90" s="12" t="s">
        <v>156</v>
      </c>
      <c r="F90" s="12" t="s">
        <v>156</v>
      </c>
      <c r="G90" s="12" t="s">
        <v>32</v>
      </c>
      <c r="H90" s="12" t="s">
        <v>33</v>
      </c>
      <c r="I90" s="13">
        <v>6478.0899999999992</v>
      </c>
      <c r="J90" s="14">
        <v>0.11957309384575647</v>
      </c>
      <c r="K90" s="15">
        <v>0.156444</v>
      </c>
      <c r="L90" s="16">
        <v>6970.8333329999996</v>
      </c>
      <c r="M90" s="16">
        <v>1090.545049947852</v>
      </c>
      <c r="N90" s="16">
        <v>833.52410830993631</v>
      </c>
      <c r="O90" s="14">
        <v>8.4281479887300392E-2</v>
      </c>
      <c r="P90" s="15">
        <v>9.8617999999999997E-2</v>
      </c>
      <c r="Q90" s="13">
        <v>7807.8333329999996</v>
      </c>
      <c r="R90" s="16">
        <v>769.99290763379395</v>
      </c>
      <c r="S90" s="16">
        <v>658.05574801863304</v>
      </c>
      <c r="T90" s="14">
        <v>0</v>
      </c>
      <c r="U90" s="15">
        <v>2.4698981167026862E-4</v>
      </c>
      <c r="V90" s="13">
        <v>6478</v>
      </c>
      <c r="W90" s="17">
        <v>1.6</v>
      </c>
      <c r="X90" s="16">
        <v>0</v>
      </c>
      <c r="Y90" s="14">
        <v>0.92999999999999994</v>
      </c>
      <c r="Z90" s="15">
        <v>0.87894194156371563</v>
      </c>
      <c r="AA90" s="13">
        <v>6478.0899999999992</v>
      </c>
      <c r="AB90" s="16">
        <v>5693.8650022244901</v>
      </c>
      <c r="AC90" s="16">
        <v>6024.6236999999992</v>
      </c>
      <c r="AD90" s="14">
        <v>6.4799999999999996E-2</v>
      </c>
      <c r="AE90" s="15">
        <v>0.14000000000000001</v>
      </c>
      <c r="AF90" s="17">
        <v>50</v>
      </c>
      <c r="AG90" s="17">
        <v>7.0000000000000009</v>
      </c>
      <c r="AH90" s="17">
        <v>3.2399999999999998</v>
      </c>
      <c r="AI90" s="14">
        <v>9.8417496065064322E-3</v>
      </c>
      <c r="AJ90" s="15">
        <v>1.4584871290901677E-2</v>
      </c>
      <c r="AK90" s="16">
        <v>83.373493975900004</v>
      </c>
      <c r="AL90" s="16">
        <v>1.2159916787112679</v>
      </c>
      <c r="AM90" s="16">
        <v>0.82054105153038026</v>
      </c>
    </row>
    <row r="91" spans="1:39" x14ac:dyDescent="0.25">
      <c r="A91" s="11">
        <v>46023</v>
      </c>
      <c r="B91" s="18">
        <v>46053</v>
      </c>
      <c r="C91" s="12" t="s">
        <v>18</v>
      </c>
      <c r="D91" s="12" t="s">
        <v>227</v>
      </c>
      <c r="E91" s="12" t="s">
        <v>157</v>
      </c>
      <c r="F91" s="12" t="s">
        <v>157</v>
      </c>
      <c r="G91" s="12" t="s">
        <v>36</v>
      </c>
      <c r="H91" s="12" t="s">
        <v>37</v>
      </c>
      <c r="I91" s="13">
        <v>2027.7650137805724</v>
      </c>
      <c r="J91" s="14">
        <v>8.2500689694163784E-2</v>
      </c>
      <c r="K91" s="15">
        <v>0.17530999999999999</v>
      </c>
      <c r="L91" s="16">
        <v>2176.5</v>
      </c>
      <c r="M91" s="16">
        <v>381.56221499999998</v>
      </c>
      <c r="N91" s="16">
        <v>179.56275111934747</v>
      </c>
      <c r="O91" s="14">
        <v>2.7249018761267407E-2</v>
      </c>
      <c r="P91" s="15">
        <v>4.5161E-2</v>
      </c>
      <c r="Q91" s="13">
        <v>2170</v>
      </c>
      <c r="R91" s="16">
        <v>97.999369999999999</v>
      </c>
      <c r="S91" s="16">
        <v>59.13037071195027</v>
      </c>
      <c r="T91" s="14">
        <v>4.0308995783009206E-2</v>
      </c>
      <c r="U91" s="15">
        <v>3.5322777101096221E-2</v>
      </c>
      <c r="V91" s="13">
        <v>2463</v>
      </c>
      <c r="W91" s="17">
        <v>87</v>
      </c>
      <c r="X91" s="16">
        <v>99.281056613551669</v>
      </c>
      <c r="Y91" s="14">
        <v>0.99329999999999996</v>
      </c>
      <c r="Z91" s="15">
        <v>0.99076225085092662</v>
      </c>
      <c r="AA91" s="13">
        <v>2027.7650137805724</v>
      </c>
      <c r="AB91" s="16">
        <v>2009.0330292500003</v>
      </c>
      <c r="AC91" s="16">
        <v>2014.1789881882426</v>
      </c>
      <c r="AD91" s="14">
        <v>9.3600000000000003E-2</v>
      </c>
      <c r="AE91" s="15">
        <v>0.30769230769200001</v>
      </c>
      <c r="AF91" s="17">
        <v>13</v>
      </c>
      <c r="AG91" s="17">
        <v>3.9999999999960001</v>
      </c>
      <c r="AH91" s="17">
        <v>1.2168000000000001</v>
      </c>
      <c r="AI91" s="14">
        <v>0</v>
      </c>
      <c r="AJ91" s="15">
        <v>0</v>
      </c>
      <c r="AK91" s="16">
        <v>34.166666666700003</v>
      </c>
      <c r="AL91" s="16">
        <v>0</v>
      </c>
      <c r="AM91" s="16">
        <v>0</v>
      </c>
    </row>
    <row r="92" spans="1:39" x14ac:dyDescent="0.25">
      <c r="A92" s="11">
        <v>46023</v>
      </c>
      <c r="B92" s="18">
        <v>46053</v>
      </c>
      <c r="C92" s="12" t="s">
        <v>39</v>
      </c>
      <c r="D92" s="12" t="s">
        <v>227</v>
      </c>
      <c r="E92" s="12" t="s">
        <v>158</v>
      </c>
      <c r="F92" s="12" t="s">
        <v>158</v>
      </c>
      <c r="G92" s="12" t="s">
        <v>28</v>
      </c>
      <c r="H92" s="12" t="s">
        <v>29</v>
      </c>
      <c r="I92" s="13">
        <v>20247.803152325916</v>
      </c>
      <c r="J92" s="14">
        <v>0.15</v>
      </c>
      <c r="K92" s="15">
        <v>0.15895400000000001</v>
      </c>
      <c r="L92" s="16">
        <v>21770.049994000001</v>
      </c>
      <c r="M92" s="16">
        <v>3460.4365267462763</v>
      </c>
      <c r="N92" s="16">
        <v>3265.5074991000001</v>
      </c>
      <c r="O92" s="14">
        <v>0.1284976234252902</v>
      </c>
      <c r="P92" s="15">
        <v>6.9979E-2</v>
      </c>
      <c r="Q92" s="13">
        <v>24223.799994000001</v>
      </c>
      <c r="R92" s="16">
        <v>1695.1572997801261</v>
      </c>
      <c r="S92" s="16">
        <v>3112.700729558559</v>
      </c>
      <c r="T92" s="14">
        <v>0.1675312952566112</v>
      </c>
      <c r="U92" s="15">
        <v>0.11403785488958991</v>
      </c>
      <c r="V92" s="13">
        <v>3804</v>
      </c>
      <c r="W92" s="17">
        <v>433.8</v>
      </c>
      <c r="X92" s="16">
        <v>637.28904715614897</v>
      </c>
      <c r="Y92" s="14">
        <v>0.8619</v>
      </c>
      <c r="Z92" s="15">
        <v>0.90220690520807534</v>
      </c>
      <c r="AA92" s="13">
        <v>20247.803152325916</v>
      </c>
      <c r="AB92" s="16">
        <v>18267.707819322277</v>
      </c>
      <c r="AC92" s="16">
        <v>17451.581536989706</v>
      </c>
      <c r="AD92" s="14">
        <v>8.2900000000000001E-2</v>
      </c>
      <c r="AE92" s="15">
        <v>6.0606060606000003E-2</v>
      </c>
      <c r="AF92" s="17">
        <v>165</v>
      </c>
      <c r="AG92" s="17">
        <v>9.9999999999900009</v>
      </c>
      <c r="AH92" s="17">
        <v>13.6785</v>
      </c>
      <c r="AI92" s="14">
        <v>0</v>
      </c>
      <c r="AJ92" s="15">
        <v>0</v>
      </c>
      <c r="AK92" s="16">
        <v>268.67469879520002</v>
      </c>
      <c r="AL92" s="16">
        <v>0</v>
      </c>
      <c r="AM92" s="16">
        <v>0</v>
      </c>
    </row>
    <row r="93" spans="1:39" x14ac:dyDescent="0.25">
      <c r="A93" s="11">
        <v>46023</v>
      </c>
      <c r="B93" s="18">
        <v>46053</v>
      </c>
      <c r="C93" s="12" t="s">
        <v>39</v>
      </c>
      <c r="D93" s="12" t="s">
        <v>227</v>
      </c>
      <c r="E93" s="12" t="s">
        <v>159</v>
      </c>
      <c r="F93" s="12" t="s">
        <v>160</v>
      </c>
      <c r="G93" s="12" t="s">
        <v>32</v>
      </c>
      <c r="H93" s="12" t="s">
        <v>33</v>
      </c>
      <c r="I93" s="13">
        <v>6092.0599999999995</v>
      </c>
      <c r="J93" s="14">
        <v>0.16014226368740297</v>
      </c>
      <c r="K93" s="15">
        <v>0.31513600000000003</v>
      </c>
      <c r="L93" s="16">
        <v>7581.5</v>
      </c>
      <c r="M93" s="16">
        <v>2389.2035840000003</v>
      </c>
      <c r="N93" s="16">
        <v>1214.1185721460456</v>
      </c>
      <c r="O93" s="14">
        <v>9.0000000000000011E-2</v>
      </c>
      <c r="P93" s="15">
        <v>0.101145</v>
      </c>
      <c r="Q93" s="13">
        <v>7333.5</v>
      </c>
      <c r="R93" s="16">
        <v>741.74685750000003</v>
      </c>
      <c r="S93" s="16">
        <v>660.0150000000001</v>
      </c>
      <c r="T93" s="14">
        <v>0</v>
      </c>
      <c r="U93" s="15">
        <v>1.4773473407747866E-4</v>
      </c>
      <c r="V93" s="13">
        <v>6092</v>
      </c>
      <c r="W93" s="17">
        <v>0.9</v>
      </c>
      <c r="X93" s="16">
        <v>0</v>
      </c>
      <c r="Y93" s="14">
        <v>0.7</v>
      </c>
      <c r="Z93" s="15">
        <v>0.92372939859423586</v>
      </c>
      <c r="AA93" s="13">
        <v>6092.0599999999995</v>
      </c>
      <c r="AB93" s="16">
        <v>5627.4149200000002</v>
      </c>
      <c r="AC93" s="16">
        <v>4264.4419999999991</v>
      </c>
      <c r="AD93" s="14">
        <v>0.1055</v>
      </c>
      <c r="AE93" s="15">
        <v>0.10810810810800001</v>
      </c>
      <c r="AF93" s="17">
        <v>74</v>
      </c>
      <c r="AG93" s="17">
        <v>7.9999999999920002</v>
      </c>
      <c r="AH93" s="17">
        <v>7.8069999999999995</v>
      </c>
      <c r="AI93" s="14">
        <v>0</v>
      </c>
      <c r="AJ93" s="15">
        <v>0</v>
      </c>
      <c r="AK93" s="16">
        <v>80.722891566300007</v>
      </c>
      <c r="AL93" s="16">
        <v>0</v>
      </c>
      <c r="AM93" s="16">
        <v>0</v>
      </c>
    </row>
    <row r="94" spans="1:39" x14ac:dyDescent="0.25">
      <c r="A94" s="11">
        <v>46023</v>
      </c>
      <c r="B94" s="18">
        <v>46053</v>
      </c>
      <c r="C94" s="12" t="s">
        <v>18</v>
      </c>
      <c r="D94" s="12" t="s">
        <v>228</v>
      </c>
      <c r="E94" s="12" t="s">
        <v>161</v>
      </c>
      <c r="F94" s="12" t="s">
        <v>162</v>
      </c>
      <c r="G94" s="12" t="s">
        <v>36</v>
      </c>
      <c r="H94" s="12" t="s">
        <v>37</v>
      </c>
      <c r="I94" s="13">
        <v>7685.2899999999991</v>
      </c>
      <c r="J94" s="14">
        <v>0.11000000000000001</v>
      </c>
      <c r="K94" s="15">
        <v>0.29843199999999998</v>
      </c>
      <c r="L94" s="16">
        <v>9905.849999</v>
      </c>
      <c r="M94" s="16">
        <v>2956.2226269015678</v>
      </c>
      <c r="N94" s="16">
        <v>1089.6434998900002</v>
      </c>
      <c r="O94" s="14">
        <v>6.9964107749024215E-2</v>
      </c>
      <c r="P94" s="15">
        <v>0.18892800000000001</v>
      </c>
      <c r="Q94" s="13">
        <v>10488.099999</v>
      </c>
      <c r="R94" s="16">
        <v>1981.4957566110722</v>
      </c>
      <c r="S94" s="16">
        <v>733.79055841257673</v>
      </c>
      <c r="T94" s="14">
        <v>4.4128343823852646E-2</v>
      </c>
      <c r="U94" s="15">
        <v>5.022771633051399E-2</v>
      </c>
      <c r="V94" s="13">
        <v>7685</v>
      </c>
      <c r="W94" s="17">
        <v>386</v>
      </c>
      <c r="X94" s="16">
        <v>339.12632228630758</v>
      </c>
      <c r="Y94" s="14">
        <v>0.85</v>
      </c>
      <c r="Z94" s="15">
        <v>0.78306988669884259</v>
      </c>
      <c r="AA94" s="13">
        <v>7685.2899999999991</v>
      </c>
      <c r="AB94" s="16">
        <v>6018.1191695477473</v>
      </c>
      <c r="AC94" s="16">
        <v>6532.4964999999993</v>
      </c>
      <c r="AD94" s="14">
        <v>2.5999999999999999E-2</v>
      </c>
      <c r="AE94" s="15">
        <v>0.56000000000000005</v>
      </c>
      <c r="AF94" s="17">
        <v>50</v>
      </c>
      <c r="AG94" s="17">
        <v>28.000000000000004</v>
      </c>
      <c r="AH94" s="17">
        <v>1.3</v>
      </c>
      <c r="AI94" s="14">
        <v>0</v>
      </c>
      <c r="AJ94" s="15">
        <v>0</v>
      </c>
      <c r="AK94" s="16">
        <v>71.25</v>
      </c>
      <c r="AL94" s="16">
        <v>0</v>
      </c>
      <c r="AM94" s="16">
        <v>0</v>
      </c>
    </row>
    <row r="95" spans="1:39" x14ac:dyDescent="0.25">
      <c r="A95" s="11">
        <v>46023</v>
      </c>
      <c r="B95" s="18">
        <v>46053</v>
      </c>
      <c r="C95" s="12" t="s">
        <v>18</v>
      </c>
      <c r="D95" s="12" t="s">
        <v>227</v>
      </c>
      <c r="E95" s="12" t="s">
        <v>163</v>
      </c>
      <c r="F95" s="12" t="s">
        <v>164</v>
      </c>
      <c r="G95" s="12" t="s">
        <v>21</v>
      </c>
      <c r="H95" s="12" t="s">
        <v>22</v>
      </c>
      <c r="I95" s="13">
        <v>276077.61383122473</v>
      </c>
      <c r="J95" s="14">
        <v>0.15687000000000001</v>
      </c>
      <c r="K95" s="15">
        <v>0.21335999999999999</v>
      </c>
      <c r="L95" s="16">
        <v>441307.50248099997</v>
      </c>
      <c r="M95" s="16">
        <v>94157.368729346155</v>
      </c>
      <c r="N95" s="16">
        <v>69227.907914194468</v>
      </c>
      <c r="O95" s="14">
        <v>4.9500000000000002E-2</v>
      </c>
      <c r="P95" s="15">
        <v>4.9466999999999997E-2</v>
      </c>
      <c r="Q95" s="13">
        <v>446751.5</v>
      </c>
      <c r="R95" s="16">
        <v>22099.456450499998</v>
      </c>
      <c r="S95" s="16">
        <v>22114.199250000001</v>
      </c>
      <c r="T95" s="14">
        <v>0.16439367355431275</v>
      </c>
      <c r="U95" s="15">
        <v>0.17334642624283653</v>
      </c>
      <c r="V95" s="13">
        <v>378831</v>
      </c>
      <c r="W95" s="17">
        <v>65669</v>
      </c>
      <c r="X95" s="16">
        <v>62277.419746253858</v>
      </c>
      <c r="Y95" s="14">
        <v>0.87</v>
      </c>
      <c r="Z95" s="15">
        <v>0.87044812599023569</v>
      </c>
      <c r="AA95" s="13">
        <v>276077.61383122473</v>
      </c>
      <c r="AB95" s="16">
        <v>240311.24158724555</v>
      </c>
      <c r="AC95" s="16">
        <v>240187.52403316551</v>
      </c>
      <c r="AD95" s="14">
        <v>5.2699999999999997E-2</v>
      </c>
      <c r="AE95" s="15">
        <v>6.3341250988999995E-2</v>
      </c>
      <c r="AF95" s="17">
        <v>2526</v>
      </c>
      <c r="AG95" s="17">
        <v>159.99999999821398</v>
      </c>
      <c r="AH95" s="17">
        <v>133.12019999999998</v>
      </c>
      <c r="AI95" s="14">
        <v>1.7607356140338815E-3</v>
      </c>
      <c r="AJ95" s="15">
        <v>5.7270350726644371E-3</v>
      </c>
      <c r="AK95" s="16">
        <v>3048.3333333332998</v>
      </c>
      <c r="AL95" s="16">
        <v>17.457911913171902</v>
      </c>
      <c r="AM95" s="16">
        <v>5.3673090634465561</v>
      </c>
    </row>
    <row r="96" spans="1:39" x14ac:dyDescent="0.25">
      <c r="A96" s="11">
        <v>46023</v>
      </c>
      <c r="B96" s="18">
        <v>46053</v>
      </c>
      <c r="C96" s="12" t="s">
        <v>18</v>
      </c>
      <c r="D96" s="12" t="s">
        <v>227</v>
      </c>
      <c r="E96" s="12" t="s">
        <v>165</v>
      </c>
      <c r="F96" s="12" t="s">
        <v>165</v>
      </c>
      <c r="G96" s="12" t="s">
        <v>36</v>
      </c>
      <c r="H96" s="12" t="s">
        <v>37</v>
      </c>
      <c r="I96" s="13">
        <v>6652.4490000000014</v>
      </c>
      <c r="J96" s="14">
        <v>6.3000000000000014E-2</v>
      </c>
      <c r="K96" s="15">
        <v>6.5735000000000002E-2</v>
      </c>
      <c r="L96" s="16">
        <v>5798.5</v>
      </c>
      <c r="M96" s="16">
        <v>381.16439750000001</v>
      </c>
      <c r="N96" s="16">
        <v>365.30550000000011</v>
      </c>
      <c r="O96" s="14">
        <v>9.5185349275279107E-3</v>
      </c>
      <c r="P96" s="15">
        <v>6.6959999999999997E-3</v>
      </c>
      <c r="Q96" s="13">
        <v>6123</v>
      </c>
      <c r="R96" s="16">
        <v>40.999607999999995</v>
      </c>
      <c r="S96" s="16">
        <v>58.281989361253395</v>
      </c>
      <c r="T96" s="14">
        <v>0</v>
      </c>
      <c r="U96" s="15">
        <v>0</v>
      </c>
      <c r="V96" s="13">
        <v>6652</v>
      </c>
      <c r="W96" s="17">
        <v>0</v>
      </c>
      <c r="X96" s="16">
        <v>0</v>
      </c>
      <c r="Y96" s="14">
        <v>0.93</v>
      </c>
      <c r="Z96" s="15">
        <v>0.91157008639221837</v>
      </c>
      <c r="AA96" s="13">
        <v>6652.4490000000014</v>
      </c>
      <c r="AB96" s="16">
        <v>6064.1735096498278</v>
      </c>
      <c r="AC96" s="16">
        <v>6186.777570000002</v>
      </c>
      <c r="AD96" s="14">
        <v>0.03</v>
      </c>
      <c r="AE96" s="15">
        <v>0</v>
      </c>
      <c r="AF96" s="17">
        <v>37</v>
      </c>
      <c r="AG96" s="17">
        <v>0</v>
      </c>
      <c r="AH96" s="17">
        <v>1.1099999999999999</v>
      </c>
      <c r="AI96" s="14">
        <v>5.4045465813027938E-3</v>
      </c>
      <c r="AJ96" s="15">
        <v>2.1774180453835574E-2</v>
      </c>
      <c r="AK96" s="16">
        <v>57.708333333299997</v>
      </c>
      <c r="AL96" s="16">
        <v>1.2565516636893688</v>
      </c>
      <c r="AM96" s="16">
        <v>0.31188737562916857</v>
      </c>
    </row>
    <row r="97" spans="1:39" x14ac:dyDescent="0.25">
      <c r="A97" s="11">
        <v>46023</v>
      </c>
      <c r="B97" s="18">
        <v>46053</v>
      </c>
      <c r="C97" s="12" t="s">
        <v>18</v>
      </c>
      <c r="D97" s="12" t="s">
        <v>227</v>
      </c>
      <c r="E97" s="12" t="s">
        <v>166</v>
      </c>
      <c r="F97" s="12" t="s">
        <v>166</v>
      </c>
      <c r="G97" s="12" t="s">
        <v>63</v>
      </c>
      <c r="H97" s="12" t="s">
        <v>64</v>
      </c>
      <c r="I97" s="13">
        <v>8058.2599999999993</v>
      </c>
      <c r="J97" s="14">
        <v>0.24098418289416765</v>
      </c>
      <c r="K97" s="15">
        <v>0.30515300000000001</v>
      </c>
      <c r="L97" s="16">
        <v>14075</v>
      </c>
      <c r="M97" s="16">
        <v>4295.0284750000001</v>
      </c>
      <c r="N97" s="16">
        <v>3391.8523742354096</v>
      </c>
      <c r="O97" s="14">
        <v>8.2138149586583165E-2</v>
      </c>
      <c r="P97" s="15">
        <v>8.4593000000000002E-2</v>
      </c>
      <c r="Q97" s="13">
        <v>13523.5</v>
      </c>
      <c r="R97" s="16">
        <v>1143.9934355</v>
      </c>
      <c r="S97" s="16">
        <v>1110.7952659341574</v>
      </c>
      <c r="T97" s="14">
        <v>0.24483483145668078</v>
      </c>
      <c r="U97" s="15">
        <v>0.13776215582893966</v>
      </c>
      <c r="V97" s="13">
        <v>8535</v>
      </c>
      <c r="W97" s="17">
        <v>1175.8</v>
      </c>
      <c r="X97" s="16">
        <v>2089.6652864827706</v>
      </c>
      <c r="Y97" s="14">
        <v>0.6</v>
      </c>
      <c r="Z97" s="15">
        <v>0.30374335972749694</v>
      </c>
      <c r="AA97" s="13">
        <v>8058.2599999999993</v>
      </c>
      <c r="AB97" s="16">
        <v>2447.6429659576993</v>
      </c>
      <c r="AC97" s="16">
        <v>4834.9559999999992</v>
      </c>
      <c r="AD97" s="14">
        <v>0.1883</v>
      </c>
      <c r="AE97" s="15">
        <v>0.37878787878699999</v>
      </c>
      <c r="AF97" s="17">
        <v>66</v>
      </c>
      <c r="AG97" s="17">
        <v>24.999999999941998</v>
      </c>
      <c r="AH97" s="17">
        <v>12.4278</v>
      </c>
      <c r="AI97" s="14">
        <v>0</v>
      </c>
      <c r="AJ97" s="15">
        <v>0</v>
      </c>
      <c r="AK97" s="16">
        <v>96.833333333300004</v>
      </c>
      <c r="AL97" s="16">
        <v>0</v>
      </c>
      <c r="AM97" s="16">
        <v>0</v>
      </c>
    </row>
    <row r="98" spans="1:39" x14ac:dyDescent="0.25">
      <c r="A98" s="11">
        <v>46023</v>
      </c>
      <c r="B98" s="18">
        <v>46053</v>
      </c>
      <c r="C98" s="12" t="s">
        <v>18</v>
      </c>
      <c r="D98" s="12" t="s">
        <v>227</v>
      </c>
      <c r="E98" s="12" t="s">
        <v>167</v>
      </c>
      <c r="F98" s="12" t="s">
        <v>167</v>
      </c>
      <c r="G98" s="12" t="s">
        <v>21</v>
      </c>
      <c r="H98" s="12" t="s">
        <v>22</v>
      </c>
      <c r="I98" s="13">
        <v>9383.5016666666634</v>
      </c>
      <c r="J98" s="14">
        <v>0.14361793133783401</v>
      </c>
      <c r="K98" s="15">
        <v>0.20291000000000001</v>
      </c>
      <c r="L98" s="16">
        <v>10065.066666000001</v>
      </c>
      <c r="M98" s="16">
        <v>2042.3026771980601</v>
      </c>
      <c r="N98" s="16">
        <v>1445.52405334831</v>
      </c>
      <c r="O98" s="14">
        <v>4.4449258500328583E-2</v>
      </c>
      <c r="P98" s="15">
        <v>8.6540000000000006E-2</v>
      </c>
      <c r="Q98" s="13">
        <v>10197.566666000001</v>
      </c>
      <c r="R98" s="16">
        <v>882.49741927564014</v>
      </c>
      <c r="S98" s="16">
        <v>453.27427681136794</v>
      </c>
      <c r="T98" s="14">
        <v>4.7560026736455444E-2</v>
      </c>
      <c r="U98" s="15">
        <v>9.1325660699062228E-2</v>
      </c>
      <c r="V98" s="13">
        <v>9384</v>
      </c>
      <c r="W98" s="17">
        <v>857</v>
      </c>
      <c r="X98" s="16">
        <v>446.30329089489788</v>
      </c>
      <c r="Y98" s="14">
        <v>0.79910000000000003</v>
      </c>
      <c r="Z98" s="15">
        <v>0.72509474341579339</v>
      </c>
      <c r="AA98" s="13">
        <v>9383.5016666666634</v>
      </c>
      <c r="AB98" s="16">
        <v>6803.9277333333339</v>
      </c>
      <c r="AC98" s="16">
        <v>7498.356181833331</v>
      </c>
      <c r="AD98" s="14">
        <v>5.4600000000000003E-2</v>
      </c>
      <c r="AE98" s="15">
        <v>6.5573770490999994E-2</v>
      </c>
      <c r="AF98" s="17">
        <v>61</v>
      </c>
      <c r="AG98" s="17">
        <v>3.9999999999509996</v>
      </c>
      <c r="AH98" s="17">
        <v>3.3306</v>
      </c>
      <c r="AI98" s="14">
        <v>0</v>
      </c>
      <c r="AJ98" s="15">
        <v>0</v>
      </c>
      <c r="AK98" s="16">
        <v>0</v>
      </c>
      <c r="AL98" s="16">
        <v>0</v>
      </c>
      <c r="AM98" s="16">
        <v>0</v>
      </c>
    </row>
    <row r="99" spans="1:39" x14ac:dyDescent="0.25">
      <c r="A99" s="11">
        <v>46023</v>
      </c>
      <c r="B99" s="18">
        <v>46053</v>
      </c>
      <c r="C99" s="12" t="s">
        <v>18</v>
      </c>
      <c r="D99" s="12" t="s">
        <v>227</v>
      </c>
      <c r="E99" s="12" t="s">
        <v>168</v>
      </c>
      <c r="F99" s="12" t="s">
        <v>168</v>
      </c>
      <c r="G99" s="12" t="s">
        <v>32</v>
      </c>
      <c r="H99" s="12" t="s">
        <v>33</v>
      </c>
      <c r="I99" s="13">
        <v>15669.599999999999</v>
      </c>
      <c r="J99" s="14">
        <v>0.16890776587730952</v>
      </c>
      <c r="K99" s="15">
        <v>0.35719299999999998</v>
      </c>
      <c r="L99" s="16">
        <v>18531.583331999998</v>
      </c>
      <c r="M99" s="16">
        <v>6619.351845107075</v>
      </c>
      <c r="N99" s="16">
        <v>3130.1283387773074</v>
      </c>
      <c r="O99" s="14">
        <v>6.6475320956095998E-2</v>
      </c>
      <c r="P99" s="15">
        <v>8.4041000000000005E-2</v>
      </c>
      <c r="Q99" s="13">
        <v>19341.583331999998</v>
      </c>
      <c r="R99" s="16">
        <v>1625.4860048046119</v>
      </c>
      <c r="S99" s="16">
        <v>1285.7379597937766</v>
      </c>
      <c r="T99" s="14">
        <v>7.2137407741817913E-2</v>
      </c>
      <c r="U99" s="15">
        <v>6.1480260693684924E-2</v>
      </c>
      <c r="V99" s="13">
        <v>13349</v>
      </c>
      <c r="W99" s="17">
        <v>820.7</v>
      </c>
      <c r="X99" s="16">
        <v>962.96225594552732</v>
      </c>
      <c r="Y99" s="14">
        <v>0.84</v>
      </c>
      <c r="Z99" s="15">
        <v>0.80880664896785315</v>
      </c>
      <c r="AA99" s="13">
        <v>15669.599999999999</v>
      </c>
      <c r="AB99" s="16">
        <v>12673.67666666667</v>
      </c>
      <c r="AC99" s="16">
        <v>13162.463999999998</v>
      </c>
      <c r="AD99" s="14">
        <v>9.0999999999999998E-2</v>
      </c>
      <c r="AE99" s="15">
        <v>0.17094017094</v>
      </c>
      <c r="AF99" s="17">
        <v>117</v>
      </c>
      <c r="AG99" s="17">
        <v>19.999999999979998</v>
      </c>
      <c r="AH99" s="17">
        <v>10.647</v>
      </c>
      <c r="AI99" s="14">
        <v>2.1804184527608084E-3</v>
      </c>
      <c r="AJ99" s="15">
        <v>7.5838511320461655E-2</v>
      </c>
      <c r="AK99" s="16">
        <v>168.75</v>
      </c>
      <c r="AL99" s="16">
        <v>12.797748785327904</v>
      </c>
      <c r="AM99" s="16">
        <v>0.36794561390338643</v>
      </c>
    </row>
    <row r="100" spans="1:39" x14ac:dyDescent="0.25">
      <c r="A100" s="11">
        <v>46023</v>
      </c>
      <c r="B100" s="18">
        <v>46053</v>
      </c>
      <c r="C100" s="12" t="s">
        <v>18</v>
      </c>
      <c r="D100" s="12" t="s">
        <v>227</v>
      </c>
      <c r="E100" s="12" t="s">
        <v>169</v>
      </c>
      <c r="F100" s="12" t="s">
        <v>169</v>
      </c>
      <c r="G100" s="12" t="s">
        <v>32</v>
      </c>
      <c r="H100" s="12" t="s">
        <v>33</v>
      </c>
      <c r="I100" s="13">
        <v>5452.6205974400009</v>
      </c>
      <c r="J100" s="14">
        <v>0.16764713330103806</v>
      </c>
      <c r="K100" s="15">
        <v>0.17430899999999999</v>
      </c>
      <c r="L100" s="16">
        <v>6223.4999909999997</v>
      </c>
      <c r="M100" s="16">
        <v>1084.812059931219</v>
      </c>
      <c r="N100" s="16">
        <v>1043.3519325901862</v>
      </c>
      <c r="O100" s="14">
        <v>4.037916989909477E-2</v>
      </c>
      <c r="P100" s="15">
        <v>5.0930999999999997E-2</v>
      </c>
      <c r="Q100" s="13">
        <v>6920.9999909999997</v>
      </c>
      <c r="R100" s="16">
        <v>352.49345054162097</v>
      </c>
      <c r="S100" s="16">
        <v>279.46423450822238</v>
      </c>
      <c r="T100" s="14">
        <v>1.6332553701869718E-2</v>
      </c>
      <c r="U100" s="15">
        <v>1.4120667522464698E-2</v>
      </c>
      <c r="V100" s="13">
        <v>5453</v>
      </c>
      <c r="W100" s="17">
        <v>77</v>
      </c>
      <c r="X100" s="16">
        <v>89.061415336295568</v>
      </c>
      <c r="Y100" s="14">
        <v>0.96</v>
      </c>
      <c r="Z100" s="15">
        <v>0.95367545782376584</v>
      </c>
      <c r="AA100" s="13">
        <v>5452.6205974400009</v>
      </c>
      <c r="AB100" s="16">
        <v>5200.0304446028886</v>
      </c>
      <c r="AC100" s="16">
        <v>5234.5157735424009</v>
      </c>
      <c r="AD100" s="14">
        <v>7.8E-2</v>
      </c>
      <c r="AE100" s="15">
        <v>7.3170731707000003E-2</v>
      </c>
      <c r="AF100" s="17">
        <v>41</v>
      </c>
      <c r="AG100" s="17">
        <v>2.9999999999870002</v>
      </c>
      <c r="AH100" s="17">
        <v>3.198</v>
      </c>
      <c r="AI100" s="14">
        <v>0</v>
      </c>
      <c r="AJ100" s="15">
        <v>0</v>
      </c>
      <c r="AK100" s="16">
        <v>84.791666666699996</v>
      </c>
      <c r="AL100" s="16">
        <v>0</v>
      </c>
      <c r="AM100" s="16">
        <v>0</v>
      </c>
    </row>
    <row r="101" spans="1:39" x14ac:dyDescent="0.25">
      <c r="A101" s="11">
        <v>46023</v>
      </c>
      <c r="B101" s="18">
        <v>46053</v>
      </c>
      <c r="C101" s="12" t="s">
        <v>18</v>
      </c>
      <c r="D101" s="12" t="s">
        <v>227</v>
      </c>
      <c r="E101" s="12" t="s">
        <v>170</v>
      </c>
      <c r="F101" s="12" t="s">
        <v>171</v>
      </c>
      <c r="G101" s="12" t="s">
        <v>36</v>
      </c>
      <c r="H101" s="12" t="s">
        <v>37</v>
      </c>
      <c r="I101" s="13">
        <v>9330.2199999999993</v>
      </c>
      <c r="J101" s="14">
        <v>0.108</v>
      </c>
      <c r="K101" s="15">
        <v>0.12937899999999999</v>
      </c>
      <c r="L101" s="16">
        <v>12118</v>
      </c>
      <c r="M101" s="16">
        <v>1567.8147219999998</v>
      </c>
      <c r="N101" s="16">
        <v>1308.7439999999999</v>
      </c>
      <c r="O101" s="14">
        <v>2.5235710343347938E-2</v>
      </c>
      <c r="P101" s="15">
        <v>2.198E-2</v>
      </c>
      <c r="Q101" s="13">
        <v>13239</v>
      </c>
      <c r="R101" s="16">
        <v>290.99322000000001</v>
      </c>
      <c r="S101" s="16">
        <v>334.09556923558335</v>
      </c>
      <c r="T101" s="14">
        <v>2.4006312031627397E-2</v>
      </c>
      <c r="U101" s="15">
        <v>0</v>
      </c>
      <c r="V101" s="13">
        <v>9330</v>
      </c>
      <c r="W101" s="17">
        <v>0</v>
      </c>
      <c r="X101" s="16">
        <v>223.97889125508362</v>
      </c>
      <c r="Y101" s="14">
        <v>0.96</v>
      </c>
      <c r="Z101" s="15">
        <v>0.95101444651312828</v>
      </c>
      <c r="AA101" s="13">
        <v>9330.2199999999993</v>
      </c>
      <c r="AB101" s="16">
        <v>8873.1740091457195</v>
      </c>
      <c r="AC101" s="16">
        <v>8957.011199999999</v>
      </c>
      <c r="AD101" s="14">
        <v>5.0799999999999998E-2</v>
      </c>
      <c r="AE101" s="15">
        <v>5.6338028169E-2</v>
      </c>
      <c r="AF101" s="17">
        <v>71</v>
      </c>
      <c r="AG101" s="17">
        <v>3.9999999999989999</v>
      </c>
      <c r="AH101" s="17">
        <v>3.6067999999999998</v>
      </c>
      <c r="AI101" s="14">
        <v>0</v>
      </c>
      <c r="AJ101" s="15">
        <v>0</v>
      </c>
      <c r="AK101" s="16">
        <v>138.54166666660001</v>
      </c>
      <c r="AL101" s="16">
        <v>0</v>
      </c>
      <c r="AM101" s="16">
        <v>0</v>
      </c>
    </row>
    <row r="102" spans="1:39" x14ac:dyDescent="0.25">
      <c r="A102" s="11">
        <v>46023</v>
      </c>
      <c r="B102" s="18">
        <v>46053</v>
      </c>
      <c r="C102" s="12" t="s">
        <v>18</v>
      </c>
      <c r="D102" s="12" t="s">
        <v>227</v>
      </c>
      <c r="E102" s="12" t="s">
        <v>172</v>
      </c>
      <c r="F102" s="12" t="s">
        <v>172</v>
      </c>
      <c r="G102" s="12" t="s">
        <v>63</v>
      </c>
      <c r="H102" s="12" t="s">
        <v>64</v>
      </c>
      <c r="I102" s="13">
        <v>6753.0600000000013</v>
      </c>
      <c r="J102" s="14">
        <v>0.19851869612024178</v>
      </c>
      <c r="K102" s="15">
        <v>0.46687299999999998</v>
      </c>
      <c r="L102" s="16">
        <v>13016.283331000001</v>
      </c>
      <c r="M102" s="16">
        <v>6076.9512475939628</v>
      </c>
      <c r="N102" s="16">
        <v>2583.9755952017576</v>
      </c>
      <c r="O102" s="14">
        <v>7.6492971860842973E-2</v>
      </c>
      <c r="P102" s="15">
        <v>0.12128700000000001</v>
      </c>
      <c r="Q102" s="13">
        <v>11988.033331000001</v>
      </c>
      <c r="R102" s="16">
        <v>1453.9925986169972</v>
      </c>
      <c r="S102" s="16">
        <v>917.00029625503066</v>
      </c>
      <c r="T102" s="14">
        <v>0.24861952407726537</v>
      </c>
      <c r="U102" s="15">
        <v>0.22206904818988252</v>
      </c>
      <c r="V102" s="13">
        <v>8342</v>
      </c>
      <c r="W102" s="17">
        <v>1852.5</v>
      </c>
      <c r="X102" s="16">
        <v>2073.9840698525477</v>
      </c>
      <c r="Y102" s="14">
        <v>0.92472423094123246</v>
      </c>
      <c r="Z102" s="15">
        <v>0.88244277409056027</v>
      </c>
      <c r="AA102" s="13">
        <v>6753.0600000000013</v>
      </c>
      <c r="AB102" s="16">
        <v>5959.1890000000003</v>
      </c>
      <c r="AC102" s="16">
        <v>6244.7182150000008</v>
      </c>
      <c r="AD102" s="14">
        <v>0.1545</v>
      </c>
      <c r="AE102" s="15">
        <v>0.16853932584199999</v>
      </c>
      <c r="AF102" s="17">
        <v>89</v>
      </c>
      <c r="AG102" s="17">
        <v>14.999999999937998</v>
      </c>
      <c r="AH102" s="17">
        <v>13.750500000000001</v>
      </c>
      <c r="AI102" s="14">
        <v>7.5565794765737925E-3</v>
      </c>
      <c r="AJ102" s="15">
        <v>7.6763120404703525E-2</v>
      </c>
      <c r="AK102" s="16">
        <v>101.25</v>
      </c>
      <c r="AL102" s="16">
        <v>7.772265940976232</v>
      </c>
      <c r="AM102" s="16">
        <v>0.76510367200309648</v>
      </c>
    </row>
    <row r="103" spans="1:39" x14ac:dyDescent="0.25">
      <c r="A103" s="11">
        <v>46023</v>
      </c>
      <c r="B103" s="18">
        <v>46053</v>
      </c>
      <c r="C103" s="12" t="s">
        <v>18</v>
      </c>
      <c r="D103" s="12" t="s">
        <v>227</v>
      </c>
      <c r="E103" s="12" t="s">
        <v>173</v>
      </c>
      <c r="F103" s="12" t="s">
        <v>173</v>
      </c>
      <c r="G103" s="12" t="s">
        <v>32</v>
      </c>
      <c r="H103" s="12" t="s">
        <v>33</v>
      </c>
      <c r="I103" s="13">
        <v>6402.8599999999988</v>
      </c>
      <c r="J103" s="14">
        <v>0.15531278042890301</v>
      </c>
      <c r="K103" s="15">
        <v>0.16295399999999999</v>
      </c>
      <c r="L103" s="16">
        <v>6373.5</v>
      </c>
      <c r="M103" s="16">
        <v>1038.587319</v>
      </c>
      <c r="N103" s="16">
        <v>989.88600606361331</v>
      </c>
      <c r="O103" s="14">
        <v>6.6615853658536575E-2</v>
      </c>
      <c r="P103" s="15">
        <v>6.4499000000000001E-2</v>
      </c>
      <c r="Q103" s="13">
        <v>6690</v>
      </c>
      <c r="R103" s="16">
        <v>431.49831</v>
      </c>
      <c r="S103" s="16">
        <v>445.66006097560967</v>
      </c>
      <c r="T103" s="14">
        <v>0.14402891737497511</v>
      </c>
      <c r="U103" s="15">
        <v>0.15656723410901141</v>
      </c>
      <c r="V103" s="13">
        <v>6403</v>
      </c>
      <c r="W103" s="17">
        <v>1002.5000000000001</v>
      </c>
      <c r="X103" s="16">
        <v>922.21715795196565</v>
      </c>
      <c r="Y103" s="14">
        <v>0.95479999999999998</v>
      </c>
      <c r="Z103" s="15">
        <v>0.92814117441268462</v>
      </c>
      <c r="AA103" s="13">
        <v>6402.8599999999988</v>
      </c>
      <c r="AB103" s="16">
        <v>5942.7580000000007</v>
      </c>
      <c r="AC103" s="16">
        <v>6113.4507279999989</v>
      </c>
      <c r="AD103" s="14">
        <v>8.1000000000000003E-2</v>
      </c>
      <c r="AE103" s="15">
        <v>5.5555555554999997E-2</v>
      </c>
      <c r="AF103" s="17">
        <v>54</v>
      </c>
      <c r="AG103" s="17">
        <v>2.99999999997</v>
      </c>
      <c r="AH103" s="17">
        <v>4.3740000000000006</v>
      </c>
      <c r="AI103" s="14">
        <v>6.9520251621789922E-3</v>
      </c>
      <c r="AJ103" s="15">
        <v>0.13226108295380942</v>
      </c>
      <c r="AK103" s="16">
        <v>76.875</v>
      </c>
      <c r="AL103" s="16">
        <v>10.167570752074099</v>
      </c>
      <c r="AM103" s="16">
        <v>0.53443693434251005</v>
      </c>
    </row>
    <row r="104" spans="1:39" x14ac:dyDescent="0.25">
      <c r="A104" s="11">
        <v>46023</v>
      </c>
      <c r="B104" s="18">
        <v>46053</v>
      </c>
      <c r="C104" s="12" t="s">
        <v>18</v>
      </c>
      <c r="D104" s="12" t="s">
        <v>227</v>
      </c>
      <c r="E104" s="12" t="s">
        <v>174</v>
      </c>
      <c r="F104" s="12" t="s">
        <v>174</v>
      </c>
      <c r="G104" s="12" t="s">
        <v>63</v>
      </c>
      <c r="H104" s="12" t="s">
        <v>64</v>
      </c>
      <c r="I104" s="13">
        <v>13828.560000000001</v>
      </c>
      <c r="J104" s="14">
        <v>0.18214052989879867</v>
      </c>
      <c r="K104" s="15">
        <v>0.23220199999999999</v>
      </c>
      <c r="L104" s="16">
        <v>16965.416666000001</v>
      </c>
      <c r="M104" s="16">
        <v>3939.4036806785321</v>
      </c>
      <c r="N104" s="16">
        <v>3090.0899814991503</v>
      </c>
      <c r="O104" s="14">
        <v>4.6114517784061317E-2</v>
      </c>
      <c r="P104" s="15">
        <v>5.6812000000000001E-2</v>
      </c>
      <c r="Q104" s="13">
        <v>17610.416666000001</v>
      </c>
      <c r="R104" s="16">
        <v>1000.4829916287921</v>
      </c>
      <c r="S104" s="16">
        <v>812.09587252898689</v>
      </c>
      <c r="T104" s="14">
        <v>9.8792409528608974E-2</v>
      </c>
      <c r="U104" s="15">
        <v>0.1017499457661436</v>
      </c>
      <c r="V104" s="13">
        <v>13829</v>
      </c>
      <c r="W104" s="17">
        <v>1407.1</v>
      </c>
      <c r="X104" s="16">
        <v>1366.2002313711334</v>
      </c>
      <c r="Y104" s="14">
        <v>0.64999999999999991</v>
      </c>
      <c r="Z104" s="15">
        <v>0.89369686118197889</v>
      </c>
      <c r="AA104" s="13">
        <v>13828.560000000001</v>
      </c>
      <c r="AB104" s="16">
        <v>12358.540666666668</v>
      </c>
      <c r="AC104" s="16">
        <v>8988.5640000000003</v>
      </c>
      <c r="AD104" s="14">
        <v>7.1199999999999999E-2</v>
      </c>
      <c r="AE104" s="15">
        <v>8.2474226804000003E-2</v>
      </c>
      <c r="AF104" s="17">
        <v>97</v>
      </c>
      <c r="AG104" s="17">
        <v>7.9999999999880007</v>
      </c>
      <c r="AH104" s="17">
        <v>6.9063999999999997</v>
      </c>
      <c r="AI104" s="14">
        <v>5.9357108891034522E-4</v>
      </c>
      <c r="AJ104" s="15">
        <v>9.6579239797321928E-2</v>
      </c>
      <c r="AK104" s="16">
        <v>17.916666666699999</v>
      </c>
      <c r="AL104" s="16">
        <v>1.7303780463719038</v>
      </c>
      <c r="AM104" s="16">
        <v>1.0634815342996803E-2</v>
      </c>
    </row>
    <row r="105" spans="1:39" x14ac:dyDescent="0.25">
      <c r="A105" s="11">
        <v>46023</v>
      </c>
      <c r="B105" s="18">
        <v>46053</v>
      </c>
      <c r="C105" s="12" t="s">
        <v>39</v>
      </c>
      <c r="D105" s="12" t="s">
        <v>227</v>
      </c>
      <c r="E105" s="12" t="s">
        <v>175</v>
      </c>
      <c r="F105" s="12" t="s">
        <v>175</v>
      </c>
      <c r="G105" s="12" t="s">
        <v>41</v>
      </c>
      <c r="H105" s="12" t="s">
        <v>42</v>
      </c>
      <c r="I105" s="13">
        <v>12993.460000000001</v>
      </c>
      <c r="J105" s="14">
        <v>0.17316217669124401</v>
      </c>
      <c r="K105" s="15">
        <v>0.20993800000000001</v>
      </c>
      <c r="L105" s="16">
        <v>15102.754444</v>
      </c>
      <c r="M105" s="16">
        <v>3170.642062464472</v>
      </c>
      <c r="N105" s="16">
        <v>2615.2258335563988</v>
      </c>
      <c r="O105" s="14">
        <v>9.8999999999999991E-2</v>
      </c>
      <c r="P105" s="15">
        <v>0.13519100000000001</v>
      </c>
      <c r="Q105" s="13">
        <v>16842.754443999998</v>
      </c>
      <c r="R105" s="16">
        <v>2276.9888160388041</v>
      </c>
      <c r="S105" s="16">
        <v>1667.4326899559996</v>
      </c>
      <c r="T105" s="14">
        <v>0.10662177121975262</v>
      </c>
      <c r="U105" s="15">
        <v>0.13391826368044332</v>
      </c>
      <c r="V105" s="13">
        <v>12993</v>
      </c>
      <c r="W105" s="17">
        <v>1740</v>
      </c>
      <c r="X105" s="16">
        <v>1385.3366734582457</v>
      </c>
      <c r="Y105" s="14">
        <v>0.9002</v>
      </c>
      <c r="Z105" s="15">
        <v>0.88618120192773919</v>
      </c>
      <c r="AA105" s="13">
        <v>12993.460000000001</v>
      </c>
      <c r="AB105" s="16">
        <v>11514.560000000003</v>
      </c>
      <c r="AC105" s="16">
        <v>11696.712692000001</v>
      </c>
      <c r="AD105" s="14">
        <v>0.13869999999999999</v>
      </c>
      <c r="AE105" s="15">
        <v>0.19871794871699999</v>
      </c>
      <c r="AF105" s="17">
        <v>156</v>
      </c>
      <c r="AG105" s="17">
        <v>30.999999999851998</v>
      </c>
      <c r="AH105" s="17">
        <v>21.6372</v>
      </c>
      <c r="AI105" s="14">
        <v>1.8010285584515728E-3</v>
      </c>
      <c r="AJ105" s="15">
        <v>1.1740715685434359E-2</v>
      </c>
      <c r="AK105" s="16">
        <v>177.10843373489999</v>
      </c>
      <c r="AL105" s="16">
        <v>2.0793797659740521</v>
      </c>
      <c r="AM105" s="16">
        <v>0.31897734709918285</v>
      </c>
    </row>
    <row r="106" spans="1:39" x14ac:dyDescent="0.25">
      <c r="A106" s="11">
        <v>46023</v>
      </c>
      <c r="B106" s="18">
        <v>46053</v>
      </c>
      <c r="C106" s="12" t="s">
        <v>18</v>
      </c>
      <c r="D106" s="12" t="s">
        <v>227</v>
      </c>
      <c r="E106" s="12" t="s">
        <v>176</v>
      </c>
      <c r="F106" s="12" t="s">
        <v>177</v>
      </c>
      <c r="G106" s="12" t="s">
        <v>41</v>
      </c>
      <c r="H106" s="12" t="s">
        <v>42</v>
      </c>
      <c r="I106" s="13">
        <v>30162.885081390257</v>
      </c>
      <c r="J106" s="14">
        <v>0.13587653113508594</v>
      </c>
      <c r="K106" s="15">
        <v>0.177009</v>
      </c>
      <c r="L106" s="16">
        <v>26403.349986000001</v>
      </c>
      <c r="M106" s="16">
        <v>4673.6305776718746</v>
      </c>
      <c r="N106" s="16">
        <v>3587.5956064432999</v>
      </c>
      <c r="O106" s="14">
        <v>3.8167550286023151E-2</v>
      </c>
      <c r="P106" s="15">
        <v>3.7561999999999998E-2</v>
      </c>
      <c r="Q106" s="13">
        <v>28048.516651999998</v>
      </c>
      <c r="R106" s="16">
        <v>1053.5583824824239</v>
      </c>
      <c r="S106" s="16">
        <v>1070.5431697635677</v>
      </c>
      <c r="T106" s="14">
        <v>8.8557957474020746E-2</v>
      </c>
      <c r="U106" s="15">
        <v>9.6571959022643636E-2</v>
      </c>
      <c r="V106" s="13">
        <v>30163</v>
      </c>
      <c r="W106" s="17">
        <v>2912.9</v>
      </c>
      <c r="X106" s="16">
        <v>2671.1736712888878</v>
      </c>
      <c r="Y106" s="14">
        <v>0.93169999999999997</v>
      </c>
      <c r="Z106" s="15">
        <v>0.90228238865622457</v>
      </c>
      <c r="AA106" s="13">
        <v>30162.885081390257</v>
      </c>
      <c r="AB106" s="16">
        <v>27215.440000000002</v>
      </c>
      <c r="AC106" s="16">
        <v>28102.760030331301</v>
      </c>
      <c r="AD106" s="14">
        <v>0.1542</v>
      </c>
      <c r="AE106" s="15">
        <v>0.13445378151199999</v>
      </c>
      <c r="AF106" s="17">
        <v>238</v>
      </c>
      <c r="AG106" s="17">
        <v>31.999999999855998</v>
      </c>
      <c r="AH106" s="17">
        <v>36.699600000000004</v>
      </c>
      <c r="AI106" s="14">
        <v>3.7784830011891092E-3</v>
      </c>
      <c r="AJ106" s="15">
        <v>1.4405912712155517E-2</v>
      </c>
      <c r="AK106" s="16">
        <v>449.5833333333</v>
      </c>
      <c r="AL106" s="16">
        <v>6.4766582568394373</v>
      </c>
      <c r="AM106" s="16">
        <v>1.6987429826178111</v>
      </c>
    </row>
    <row r="107" spans="1:39" x14ac:dyDescent="0.25">
      <c r="A107" s="11">
        <v>46023</v>
      </c>
      <c r="B107" s="18">
        <v>46053</v>
      </c>
      <c r="C107" s="12" t="s">
        <v>39</v>
      </c>
      <c r="D107" s="12" t="s">
        <v>227</v>
      </c>
      <c r="E107" s="12" t="s">
        <v>178</v>
      </c>
      <c r="F107" s="12" t="s">
        <v>178</v>
      </c>
      <c r="G107" s="12" t="s">
        <v>25</v>
      </c>
      <c r="H107" s="12" t="s">
        <v>26</v>
      </c>
      <c r="I107" s="13">
        <v>2621.6036111111111</v>
      </c>
      <c r="J107" s="14">
        <v>0.12229134297099295</v>
      </c>
      <c r="K107" s="15">
        <v>0.15964300000000001</v>
      </c>
      <c r="L107" s="16">
        <v>2868.001111</v>
      </c>
      <c r="M107" s="16">
        <v>457.85630136337301</v>
      </c>
      <c r="N107" s="16">
        <v>350.73170750648984</v>
      </c>
      <c r="O107" s="14">
        <v>7.2677820756759534E-2</v>
      </c>
      <c r="P107" s="15">
        <v>5.3194999999999999E-2</v>
      </c>
      <c r="Q107" s="13">
        <v>3177.001111</v>
      </c>
      <c r="R107" s="16">
        <v>169.00057409964501</v>
      </c>
      <c r="S107" s="16">
        <v>230.89751728928391</v>
      </c>
      <c r="T107" s="14">
        <v>0</v>
      </c>
      <c r="U107" s="15">
        <v>0</v>
      </c>
      <c r="V107" s="13">
        <v>2622</v>
      </c>
      <c r="W107" s="17">
        <v>0</v>
      </c>
      <c r="X107" s="16">
        <v>0</v>
      </c>
      <c r="Y107" s="14">
        <v>0.9900000000000001</v>
      </c>
      <c r="Z107" s="15">
        <v>0.94295586172712542</v>
      </c>
      <c r="AA107" s="13">
        <v>2621.6036111111111</v>
      </c>
      <c r="AB107" s="16">
        <v>2472.0564922222216</v>
      </c>
      <c r="AC107" s="16">
        <v>2595.3875750000002</v>
      </c>
      <c r="AD107" s="14">
        <v>9.64E-2</v>
      </c>
      <c r="AE107" s="15">
        <v>6.6666666666000005E-2</v>
      </c>
      <c r="AF107" s="17">
        <v>15</v>
      </c>
      <c r="AG107" s="17">
        <v>0.99999999999000011</v>
      </c>
      <c r="AH107" s="17">
        <v>1.446</v>
      </c>
      <c r="AI107" s="14">
        <v>0</v>
      </c>
      <c r="AJ107" s="15">
        <v>0</v>
      </c>
      <c r="AK107" s="16">
        <v>44.096385542199997</v>
      </c>
      <c r="AL107" s="16">
        <v>0</v>
      </c>
      <c r="AM107" s="16">
        <v>0</v>
      </c>
    </row>
    <row r="108" spans="1:39" x14ac:dyDescent="0.25">
      <c r="A108" s="11">
        <v>46023</v>
      </c>
      <c r="B108" s="18">
        <v>46053</v>
      </c>
      <c r="C108" s="12" t="s">
        <v>18</v>
      </c>
      <c r="D108" s="12" t="s">
        <v>227</v>
      </c>
      <c r="E108" s="12" t="s">
        <v>179</v>
      </c>
      <c r="F108" s="12" t="s">
        <v>180</v>
      </c>
      <c r="G108" s="12" t="s">
        <v>25</v>
      </c>
      <c r="H108" s="12" t="s">
        <v>26</v>
      </c>
      <c r="I108" s="13">
        <v>8969.8649373999997</v>
      </c>
      <c r="J108" s="14">
        <v>5.6546954480035667E-2</v>
      </c>
      <c r="K108" s="15">
        <v>6.3134999999999997E-2</v>
      </c>
      <c r="L108" s="16">
        <v>9048.2333299999991</v>
      </c>
      <c r="M108" s="16">
        <v>571.26021128954994</v>
      </c>
      <c r="N108" s="16">
        <v>511.65003823625148</v>
      </c>
      <c r="O108" s="14">
        <v>1.2474833111254078E-2</v>
      </c>
      <c r="P108" s="15">
        <v>6.9080000000000001E-3</v>
      </c>
      <c r="Q108" s="13">
        <v>9698.2333299999991</v>
      </c>
      <c r="R108" s="16">
        <v>66.995395843639997</v>
      </c>
      <c r="S108" s="16">
        <v>120.98384226575189</v>
      </c>
      <c r="T108" s="14">
        <v>0</v>
      </c>
      <c r="U108" s="15">
        <v>0</v>
      </c>
      <c r="V108" s="13">
        <v>8970</v>
      </c>
      <c r="W108" s="17">
        <v>0</v>
      </c>
      <c r="X108" s="16">
        <v>0</v>
      </c>
      <c r="Y108" s="14">
        <v>1.0608</v>
      </c>
      <c r="Z108" s="15">
        <v>1.0876237048937027</v>
      </c>
      <c r="AA108" s="13">
        <v>8969.8649373999997</v>
      </c>
      <c r="AB108" s="16">
        <v>9755.8377356111087</v>
      </c>
      <c r="AC108" s="16">
        <v>9515.2327255939199</v>
      </c>
      <c r="AD108" s="14">
        <v>3.0499999999999999E-2</v>
      </c>
      <c r="AE108" s="15">
        <v>1.7857142857000002E-2</v>
      </c>
      <c r="AF108" s="17">
        <v>56</v>
      </c>
      <c r="AG108" s="17">
        <v>0.99999999999200007</v>
      </c>
      <c r="AH108" s="17">
        <v>1.708</v>
      </c>
      <c r="AI108" s="14">
        <v>2.6982406528597703E-3</v>
      </c>
      <c r="AJ108" s="15">
        <v>6.3229675053636886E-2</v>
      </c>
      <c r="AK108" s="16">
        <v>113.5416666667</v>
      </c>
      <c r="AL108" s="16">
        <v>7.1792026883837954</v>
      </c>
      <c r="AM108" s="16">
        <v>0.30636274079354303</v>
      </c>
    </row>
    <row r="109" spans="1:39" x14ac:dyDescent="0.25">
      <c r="A109" s="11">
        <v>46023</v>
      </c>
      <c r="B109" s="18">
        <v>46053</v>
      </c>
      <c r="C109" s="12" t="s">
        <v>18</v>
      </c>
      <c r="D109" s="12" t="s">
        <v>227</v>
      </c>
      <c r="E109" s="12" t="s">
        <v>181</v>
      </c>
      <c r="F109" s="12" t="s">
        <v>182</v>
      </c>
      <c r="G109" s="12" t="s">
        <v>25</v>
      </c>
      <c r="H109" s="12" t="s">
        <v>26</v>
      </c>
      <c r="I109" s="13">
        <v>7428.21</v>
      </c>
      <c r="J109" s="14">
        <v>0.10020707723504926</v>
      </c>
      <c r="K109" s="15">
        <v>0.116156</v>
      </c>
      <c r="L109" s="16">
        <v>7868.5</v>
      </c>
      <c r="M109" s="16">
        <v>913.97348599999998</v>
      </c>
      <c r="N109" s="16">
        <v>788.4793872239851</v>
      </c>
      <c r="O109" s="14">
        <v>3.8486302914441141E-2</v>
      </c>
      <c r="P109" s="15">
        <v>2.0559999999999998E-2</v>
      </c>
      <c r="Q109" s="13">
        <v>8487</v>
      </c>
      <c r="R109" s="16">
        <v>174.49271999999999</v>
      </c>
      <c r="S109" s="16">
        <v>326.63325283486193</v>
      </c>
      <c r="T109" s="14">
        <v>0</v>
      </c>
      <c r="U109" s="15">
        <v>0</v>
      </c>
      <c r="V109" s="13">
        <v>6153</v>
      </c>
      <c r="W109" s="17">
        <v>0</v>
      </c>
      <c r="X109" s="16">
        <v>0</v>
      </c>
      <c r="Y109" s="14">
        <v>0.90159999999999996</v>
      </c>
      <c r="Z109" s="15">
        <v>0.93832711155626103</v>
      </c>
      <c r="AA109" s="13">
        <v>7428.21</v>
      </c>
      <c r="AB109" s="16">
        <v>6970.0908333333336</v>
      </c>
      <c r="AC109" s="16">
        <v>6697.274136</v>
      </c>
      <c r="AD109" s="14">
        <v>0</v>
      </c>
      <c r="AE109" s="15">
        <v>0.25</v>
      </c>
      <c r="AF109" s="17">
        <v>36</v>
      </c>
      <c r="AG109" s="17">
        <v>9</v>
      </c>
      <c r="AH109" s="17">
        <v>0</v>
      </c>
      <c r="AI109" s="14">
        <v>2.8398956259865662E-3</v>
      </c>
      <c r="AJ109" s="15">
        <v>0.14718717944533005</v>
      </c>
      <c r="AK109" s="16">
        <v>72.708333333300004</v>
      </c>
      <c r="AL109" s="16">
        <v>10.701734505499299</v>
      </c>
      <c r="AM109" s="16">
        <v>0.20648407780601194</v>
      </c>
    </row>
    <row r="110" spans="1:39" x14ac:dyDescent="0.25">
      <c r="A110" s="11">
        <v>46023</v>
      </c>
      <c r="B110" s="18">
        <v>46053</v>
      </c>
      <c r="C110" s="12" t="s">
        <v>18</v>
      </c>
      <c r="D110" s="12" t="s">
        <v>227</v>
      </c>
      <c r="E110" s="12" t="s">
        <v>183</v>
      </c>
      <c r="F110" s="12" t="s">
        <v>183</v>
      </c>
      <c r="G110" s="12" t="s">
        <v>32</v>
      </c>
      <c r="H110" s="12" t="s">
        <v>33</v>
      </c>
      <c r="I110" s="13">
        <v>54924.800000000003</v>
      </c>
      <c r="J110" s="14">
        <v>0.1901763277763531</v>
      </c>
      <c r="K110" s="15">
        <v>0.31859900000000002</v>
      </c>
      <c r="L110" s="16">
        <v>63933.417496000002</v>
      </c>
      <c r="M110" s="16">
        <v>20369.122880808107</v>
      </c>
      <c r="N110" s="16">
        <v>12158.622561581724</v>
      </c>
      <c r="O110" s="14">
        <v>5.9803980445514632E-2</v>
      </c>
      <c r="P110" s="15">
        <v>0.113168</v>
      </c>
      <c r="Q110" s="13">
        <v>63613.333333000002</v>
      </c>
      <c r="R110" s="16">
        <v>7198.9937066289449</v>
      </c>
      <c r="S110" s="16">
        <v>3804.330542720736</v>
      </c>
      <c r="T110" s="14">
        <v>0.10013094579793906</v>
      </c>
      <c r="U110" s="15">
        <v>7.904247293907124E-2</v>
      </c>
      <c r="V110" s="13">
        <v>57001</v>
      </c>
      <c r="W110" s="17">
        <v>4505.5</v>
      </c>
      <c r="X110" s="16">
        <v>5707.5640414283243</v>
      </c>
      <c r="Y110" s="14">
        <v>0.85</v>
      </c>
      <c r="Z110" s="15">
        <v>0.94507217140526667</v>
      </c>
      <c r="AA110" s="13">
        <v>54924.800000000003</v>
      </c>
      <c r="AB110" s="16">
        <v>51907.899999999994</v>
      </c>
      <c r="AC110" s="16">
        <v>46686.080000000002</v>
      </c>
      <c r="AD110" s="14">
        <v>5.04E-2</v>
      </c>
      <c r="AE110" s="15">
        <v>5.4404145076999998E-2</v>
      </c>
      <c r="AF110" s="17">
        <v>386</v>
      </c>
      <c r="AG110" s="17">
        <v>20.999999999722</v>
      </c>
      <c r="AH110" s="17">
        <v>19.4544</v>
      </c>
      <c r="AI110" s="14">
        <v>3.6460868635067325E-3</v>
      </c>
      <c r="AJ110" s="15">
        <v>1.207506964900998E-2</v>
      </c>
      <c r="AK110" s="16">
        <v>733.33333333329995</v>
      </c>
      <c r="AL110" s="16">
        <v>8.8550510759402492</v>
      </c>
      <c r="AM110" s="16">
        <v>2.6737970332381487</v>
      </c>
    </row>
    <row r="111" spans="1:39" x14ac:dyDescent="0.25">
      <c r="A111" s="11">
        <v>46023</v>
      </c>
      <c r="B111" s="18">
        <v>46053</v>
      </c>
      <c r="C111" s="12" t="s">
        <v>18</v>
      </c>
      <c r="D111" s="12" t="s">
        <v>227</v>
      </c>
      <c r="E111" s="12" t="s">
        <v>184</v>
      </c>
      <c r="F111" s="12" t="s">
        <v>184</v>
      </c>
      <c r="G111" s="12" t="s">
        <v>32</v>
      </c>
      <c r="H111" s="12" t="s">
        <v>33</v>
      </c>
      <c r="I111" s="13">
        <v>34749.49</v>
      </c>
      <c r="J111" s="14">
        <v>0.16744644143012752</v>
      </c>
      <c r="K111" s="15">
        <v>0.20030100000000001</v>
      </c>
      <c r="L111" s="16">
        <v>47153.383328000004</v>
      </c>
      <c r="M111" s="16">
        <v>9444.8698339817292</v>
      </c>
      <c r="N111" s="16">
        <v>7895.6662396643042</v>
      </c>
      <c r="O111" s="14">
        <v>4.7133800088958809E-2</v>
      </c>
      <c r="P111" s="15">
        <v>4.1210999999999998E-2</v>
      </c>
      <c r="Q111" s="13">
        <v>49768.133328000004</v>
      </c>
      <c r="R111" s="16">
        <v>2050.994542580208</v>
      </c>
      <c r="S111" s="16">
        <v>2345.7612470826002</v>
      </c>
      <c r="T111" s="14">
        <v>2.4383349166472293E-2</v>
      </c>
      <c r="U111" s="15">
        <v>1.2328412328412327E-2</v>
      </c>
      <c r="V111" s="13">
        <v>34749</v>
      </c>
      <c r="W111" s="17">
        <v>428.4</v>
      </c>
      <c r="X111" s="16">
        <v>847.29700018574567</v>
      </c>
      <c r="Y111" s="14">
        <v>0.96000000000000008</v>
      </c>
      <c r="Z111" s="15">
        <v>0.96039538997550766</v>
      </c>
      <c r="AA111" s="13">
        <v>34749.49</v>
      </c>
      <c r="AB111" s="16">
        <v>33373.25</v>
      </c>
      <c r="AC111" s="16">
        <v>33359.510399999999</v>
      </c>
      <c r="AD111" s="14">
        <v>6.8699999999999997E-2</v>
      </c>
      <c r="AE111" s="15">
        <v>8.3612040132999998E-2</v>
      </c>
      <c r="AF111" s="17">
        <v>299</v>
      </c>
      <c r="AG111" s="17">
        <v>24.999999999766999</v>
      </c>
      <c r="AH111" s="17">
        <v>20.5413</v>
      </c>
      <c r="AI111" s="14">
        <v>1.6423041307541554E-3</v>
      </c>
      <c r="AJ111" s="15">
        <v>2.3824729123519215E-2</v>
      </c>
      <c r="AK111" s="16">
        <v>455.8333333333</v>
      </c>
      <c r="AL111" s="16">
        <v>10.860105692136715</v>
      </c>
      <c r="AM111" s="16">
        <v>0.74861696626871443</v>
      </c>
    </row>
    <row r="112" spans="1:39" x14ac:dyDescent="0.25">
      <c r="A112" s="11">
        <v>46023</v>
      </c>
      <c r="B112" s="18">
        <v>46053</v>
      </c>
      <c r="C112" s="12" t="s">
        <v>18</v>
      </c>
      <c r="D112" s="12" t="s">
        <v>227</v>
      </c>
      <c r="E112" s="12" t="s">
        <v>185</v>
      </c>
      <c r="F112" s="12" t="s">
        <v>185</v>
      </c>
      <c r="G112" s="12" t="s">
        <v>32</v>
      </c>
      <c r="H112" s="12" t="s">
        <v>33</v>
      </c>
      <c r="I112" s="13">
        <v>3188.8</v>
      </c>
      <c r="J112" s="14">
        <v>0.16639993857924631</v>
      </c>
      <c r="K112" s="15">
        <v>0.150897</v>
      </c>
      <c r="L112" s="16">
        <v>3516.3166609999998</v>
      </c>
      <c r="M112" s="16">
        <v>530.60163519491698</v>
      </c>
      <c r="N112" s="16">
        <v>585.11487641558051</v>
      </c>
      <c r="O112" s="14">
        <v>2.5761124157868326E-2</v>
      </c>
      <c r="P112" s="15">
        <v>6.4140000000000004E-3</v>
      </c>
      <c r="Q112" s="13">
        <v>3663.3166609999998</v>
      </c>
      <c r="R112" s="16">
        <v>23.496513063654</v>
      </c>
      <c r="S112" s="16">
        <v>94.371155333608627</v>
      </c>
      <c r="T112" s="14">
        <v>0.22267902427603259</v>
      </c>
      <c r="U112" s="15">
        <v>0.20225776105362184</v>
      </c>
      <c r="V112" s="13">
        <v>3189</v>
      </c>
      <c r="W112" s="17">
        <v>645</v>
      </c>
      <c r="X112" s="16">
        <v>710.12340841626792</v>
      </c>
      <c r="Y112" s="14">
        <v>0.7</v>
      </c>
      <c r="Z112" s="15">
        <v>0.77396512794781747</v>
      </c>
      <c r="AA112" s="13">
        <v>3188.8</v>
      </c>
      <c r="AB112" s="16">
        <v>2468.0200000000004</v>
      </c>
      <c r="AC112" s="16">
        <v>2232.16</v>
      </c>
      <c r="AD112" s="14">
        <v>6.7699999999999996E-2</v>
      </c>
      <c r="AE112" s="15">
        <v>7.4074074074000004E-2</v>
      </c>
      <c r="AF112" s="17">
        <v>27</v>
      </c>
      <c r="AG112" s="17">
        <v>1.999999999998</v>
      </c>
      <c r="AH112" s="17">
        <v>1.8278999999999999</v>
      </c>
      <c r="AI112" s="14">
        <v>5.8094932124487589E-3</v>
      </c>
      <c r="AJ112" s="15">
        <v>9.4956336425697591E-2</v>
      </c>
      <c r="AK112" s="16">
        <v>40.416666666700003</v>
      </c>
      <c r="AL112" s="16">
        <v>3.8378185972084431</v>
      </c>
      <c r="AM112" s="16">
        <v>0.23480035066999766</v>
      </c>
    </row>
    <row r="113" spans="1:39" x14ac:dyDescent="0.25">
      <c r="A113" s="11">
        <v>46023</v>
      </c>
      <c r="B113" s="18">
        <v>46053</v>
      </c>
      <c r="C113" s="12" t="s">
        <v>18</v>
      </c>
      <c r="D113" s="12" t="s">
        <v>227</v>
      </c>
      <c r="E113" s="12" t="s">
        <v>186</v>
      </c>
      <c r="F113" s="12" t="s">
        <v>187</v>
      </c>
      <c r="G113" s="12" t="s">
        <v>36</v>
      </c>
      <c r="H113" s="12" t="s">
        <v>37</v>
      </c>
      <c r="I113" s="13">
        <v>5172.2999999999975</v>
      </c>
      <c r="J113" s="14">
        <v>8.182519449575873E-2</v>
      </c>
      <c r="K113" s="15">
        <v>0.15520700000000001</v>
      </c>
      <c r="L113" s="16">
        <v>5734.0833329999996</v>
      </c>
      <c r="M113" s="16">
        <v>889.96987186493095</v>
      </c>
      <c r="N113" s="16">
        <v>469.19248397761345</v>
      </c>
      <c r="O113" s="14">
        <v>2.230102549893245E-2</v>
      </c>
      <c r="P113" s="15">
        <v>2.6950000000000002E-2</v>
      </c>
      <c r="Q113" s="13">
        <v>5862.5833329999996</v>
      </c>
      <c r="R113" s="16">
        <v>157.99662082435</v>
      </c>
      <c r="S113" s="16">
        <v>130.74162039884939</v>
      </c>
      <c r="T113" s="14">
        <v>5.2386658677850993E-2</v>
      </c>
      <c r="U113" s="15">
        <v>6.2374323279195676E-2</v>
      </c>
      <c r="V113" s="13">
        <v>5172</v>
      </c>
      <c r="W113" s="17">
        <v>322.60000000000002</v>
      </c>
      <c r="X113" s="16">
        <v>270.94379868184535</v>
      </c>
      <c r="Y113" s="14">
        <v>0.92</v>
      </c>
      <c r="Z113" s="15">
        <v>0.91447023814894346</v>
      </c>
      <c r="AA113" s="13">
        <v>5172.2999999999975</v>
      </c>
      <c r="AB113" s="16">
        <v>4729.9144127777781</v>
      </c>
      <c r="AC113" s="16">
        <v>4758.5159999999978</v>
      </c>
      <c r="AD113" s="14">
        <v>5.8299999999999998E-2</v>
      </c>
      <c r="AE113" s="15">
        <v>0.11363636363600001</v>
      </c>
      <c r="AF113" s="17">
        <v>44</v>
      </c>
      <c r="AG113" s="17">
        <v>4.9999999999840004</v>
      </c>
      <c r="AH113" s="17">
        <v>2.5651999999999999</v>
      </c>
      <c r="AI113" s="14">
        <v>0</v>
      </c>
      <c r="AJ113" s="15">
        <v>0</v>
      </c>
      <c r="AK113" s="16">
        <v>69.583333333300004</v>
      </c>
      <c r="AL113" s="16">
        <v>0</v>
      </c>
      <c r="AM113" s="16">
        <v>0</v>
      </c>
    </row>
    <row r="114" spans="1:39" x14ac:dyDescent="0.25">
      <c r="A114" s="11">
        <v>46023</v>
      </c>
      <c r="B114" s="18">
        <v>46053</v>
      </c>
      <c r="C114" s="12" t="s">
        <v>39</v>
      </c>
      <c r="D114" s="12" t="s">
        <v>227</v>
      </c>
      <c r="E114" s="12" t="s">
        <v>188</v>
      </c>
      <c r="F114" s="12" t="s">
        <v>189</v>
      </c>
      <c r="G114" s="12" t="s">
        <v>21</v>
      </c>
      <c r="H114" s="12" t="s">
        <v>22</v>
      </c>
      <c r="I114" s="13">
        <v>29989.549999999996</v>
      </c>
      <c r="J114" s="14">
        <v>0.16470000000000001</v>
      </c>
      <c r="K114" s="15">
        <v>0.26901599999999998</v>
      </c>
      <c r="L114" s="16">
        <v>34275.285520999998</v>
      </c>
      <c r="M114" s="16">
        <v>9220.600209717335</v>
      </c>
      <c r="N114" s="16">
        <v>5645.1395253087003</v>
      </c>
      <c r="O114" s="14">
        <v>9.333000000000001E-2</v>
      </c>
      <c r="P114" s="15">
        <v>0.13728499999999999</v>
      </c>
      <c r="Q114" s="13">
        <v>35687.568856999998</v>
      </c>
      <c r="R114" s="16">
        <v>4899.3678905332445</v>
      </c>
      <c r="S114" s="16">
        <v>3330.7208014238104</v>
      </c>
      <c r="T114" s="14">
        <v>2.945970904727413E-2</v>
      </c>
      <c r="U114" s="15">
        <v>3.318388767247072E-2</v>
      </c>
      <c r="V114" s="13">
        <v>28773</v>
      </c>
      <c r="W114" s="17">
        <v>954.80000000000007</v>
      </c>
      <c r="X114" s="16">
        <v>847.64420841721858</v>
      </c>
      <c r="Y114" s="14">
        <v>0.86870000000000003</v>
      </c>
      <c r="Z114" s="15">
        <v>0.83954177371784511</v>
      </c>
      <c r="AA114" s="13">
        <v>29989.549999999996</v>
      </c>
      <c r="AB114" s="16">
        <v>25177.48</v>
      </c>
      <c r="AC114" s="16">
        <v>26051.922084999998</v>
      </c>
      <c r="AD114" s="14">
        <v>6.7000000000000004E-2</v>
      </c>
      <c r="AE114" s="15">
        <v>0.104347826086</v>
      </c>
      <c r="AF114" s="17">
        <v>230</v>
      </c>
      <c r="AG114" s="17">
        <v>23.999999999780002</v>
      </c>
      <c r="AH114" s="17">
        <v>15.41</v>
      </c>
      <c r="AI114" s="14">
        <v>1.7164352892909264E-3</v>
      </c>
      <c r="AJ114" s="15">
        <v>2.6384683840050584E-2</v>
      </c>
      <c r="AK114" s="16">
        <v>421.44578313250003</v>
      </c>
      <c r="AL114" s="16">
        <v>11.119713743673536</v>
      </c>
      <c r="AM114" s="16">
        <v>0.72338441469147374</v>
      </c>
    </row>
    <row r="115" spans="1:39" x14ac:dyDescent="0.25">
      <c r="A115" s="11">
        <v>46023</v>
      </c>
      <c r="B115" s="18">
        <v>46053</v>
      </c>
      <c r="C115" s="12" t="s">
        <v>39</v>
      </c>
      <c r="D115" s="12" t="s">
        <v>227</v>
      </c>
      <c r="E115" s="12" t="s">
        <v>190</v>
      </c>
      <c r="F115" s="12" t="s">
        <v>191</v>
      </c>
      <c r="G115" s="12" t="s">
        <v>28</v>
      </c>
      <c r="H115" s="12" t="s">
        <v>29</v>
      </c>
      <c r="I115" s="13">
        <v>99116.910499999911</v>
      </c>
      <c r="J115" s="14">
        <v>0.13104257676777495</v>
      </c>
      <c r="K115" s="15">
        <v>0.21962599999999999</v>
      </c>
      <c r="L115" s="16">
        <v>107154.408325</v>
      </c>
      <c r="M115" s="16">
        <v>23533.894082786446</v>
      </c>
      <c r="N115" s="16">
        <v>14041.789778934315</v>
      </c>
      <c r="O115" s="14">
        <v>4.0950920364197133E-2</v>
      </c>
      <c r="P115" s="15">
        <v>5.4221999999999999E-2</v>
      </c>
      <c r="Q115" s="13">
        <v>114773.651659</v>
      </c>
      <c r="R115" s="16">
        <v>6223.2569402542977</v>
      </c>
      <c r="S115" s="16">
        <v>4700.0866689958111</v>
      </c>
      <c r="T115" s="14">
        <v>0.1289438632894197</v>
      </c>
      <c r="U115" s="15">
        <v>0.15115469596537426</v>
      </c>
      <c r="V115" s="13">
        <v>99117</v>
      </c>
      <c r="W115" s="17">
        <v>14982</v>
      </c>
      <c r="X115" s="16">
        <v>12780.528897657412</v>
      </c>
      <c r="Y115" s="14">
        <v>0.9</v>
      </c>
      <c r="Z115" s="15">
        <v>0.94624967005143834</v>
      </c>
      <c r="AA115" s="13">
        <v>99116.910499999911</v>
      </c>
      <c r="AB115" s="16">
        <v>93789.343857142856</v>
      </c>
      <c r="AC115" s="16">
        <v>89205.219449999917</v>
      </c>
      <c r="AD115" s="14">
        <v>6.7699999999999996E-2</v>
      </c>
      <c r="AE115" s="15">
        <v>0.10017271157099999</v>
      </c>
      <c r="AF115" s="17">
        <v>579</v>
      </c>
      <c r="AG115" s="17">
        <v>57.999999999608995</v>
      </c>
      <c r="AH115" s="17">
        <v>39.198299999999996</v>
      </c>
      <c r="AI115" s="14">
        <v>1.769715218779201E-3</v>
      </c>
      <c r="AJ115" s="15">
        <v>5.2725254406963493E-3</v>
      </c>
      <c r="AK115" s="16">
        <v>955.66265060240005</v>
      </c>
      <c r="AL115" s="16">
        <v>5.0387556380244609</v>
      </c>
      <c r="AM115" s="16">
        <v>1.6912507367899374</v>
      </c>
    </row>
    <row r="116" spans="1:39" x14ac:dyDescent="0.25">
      <c r="A116" s="11">
        <v>46023</v>
      </c>
      <c r="B116" s="18">
        <v>46053</v>
      </c>
      <c r="C116" s="12" t="s">
        <v>39</v>
      </c>
      <c r="D116" s="12" t="s">
        <v>227</v>
      </c>
      <c r="E116" s="12" t="s">
        <v>192</v>
      </c>
      <c r="F116" s="12" t="s">
        <v>193</v>
      </c>
      <c r="G116" s="12" t="s">
        <v>41</v>
      </c>
      <c r="H116" s="12" t="s">
        <v>42</v>
      </c>
      <c r="I116" s="13">
        <v>90393.158345207281</v>
      </c>
      <c r="J116" s="14">
        <v>0.12203270486726585</v>
      </c>
      <c r="K116" s="15">
        <v>0.17220199999999999</v>
      </c>
      <c r="L116" s="16">
        <v>105856.621094</v>
      </c>
      <c r="M116" s="16">
        <v>18228.721865628988</v>
      </c>
      <c r="N116" s="16">
        <v>12917.96980021009</v>
      </c>
      <c r="O116" s="14">
        <v>7.0460014124293036E-2</v>
      </c>
      <c r="P116" s="15">
        <v>9.3625E-2</v>
      </c>
      <c r="Q116" s="13">
        <v>118320.18776099999</v>
      </c>
      <c r="R116" s="16">
        <v>11077.727579123624</v>
      </c>
      <c r="S116" s="16">
        <v>8336.8421008290643</v>
      </c>
      <c r="T116" s="14">
        <v>0.21780530848064608</v>
      </c>
      <c r="U116" s="15">
        <v>0.15578301152201143</v>
      </c>
      <c r="V116" s="13">
        <v>88613</v>
      </c>
      <c r="W116" s="17">
        <v>13804.4</v>
      </c>
      <c r="X116" s="16">
        <v>19300.381800395491</v>
      </c>
      <c r="Y116" s="14">
        <v>0.6</v>
      </c>
      <c r="Z116" s="15">
        <v>0.58079718096927713</v>
      </c>
      <c r="AA116" s="13">
        <v>90393.158345207281</v>
      </c>
      <c r="AB116" s="16">
        <v>52500.091545805873</v>
      </c>
      <c r="AC116" s="16">
        <v>54235.895007124367</v>
      </c>
      <c r="AD116" s="14">
        <v>5.5899999999999998E-2</v>
      </c>
      <c r="AE116" s="15">
        <v>4.0650406504000001E-2</v>
      </c>
      <c r="AF116" s="17">
        <v>492</v>
      </c>
      <c r="AG116" s="17">
        <v>19.999999999968001</v>
      </c>
      <c r="AH116" s="17">
        <v>27.502800000000001</v>
      </c>
      <c r="AI116" s="14">
        <v>1.4914667132959803E-3</v>
      </c>
      <c r="AJ116" s="15">
        <v>3.4318899353486614E-3</v>
      </c>
      <c r="AK116" s="16">
        <v>843.13253012059999</v>
      </c>
      <c r="AL116" s="16">
        <v>2.8935380442859393</v>
      </c>
      <c r="AM116" s="16">
        <v>1.2575041035718955</v>
      </c>
    </row>
    <row r="117" spans="1:39" x14ac:dyDescent="0.25">
      <c r="A117" s="11">
        <v>46023</v>
      </c>
      <c r="B117" s="18">
        <v>46053</v>
      </c>
      <c r="C117" s="12" t="s">
        <v>18</v>
      </c>
      <c r="D117" s="12" t="s">
        <v>227</v>
      </c>
      <c r="E117" s="12" t="s">
        <v>194</v>
      </c>
      <c r="F117" s="12" t="s">
        <v>195</v>
      </c>
      <c r="G117" s="12" t="s">
        <v>32</v>
      </c>
      <c r="H117" s="12" t="s">
        <v>33</v>
      </c>
      <c r="I117" s="13">
        <v>22589.41</v>
      </c>
      <c r="J117" s="14">
        <v>0.17640420769838905</v>
      </c>
      <c r="K117" s="15">
        <v>0.165052</v>
      </c>
      <c r="L117" s="16">
        <v>27314.249997999999</v>
      </c>
      <c r="M117" s="16">
        <v>4508.2715906698959</v>
      </c>
      <c r="N117" s="16">
        <v>4818.3486297729141</v>
      </c>
      <c r="O117" s="14">
        <v>3.8299455341870903E-2</v>
      </c>
      <c r="P117" s="15">
        <v>2.2942000000000001E-2</v>
      </c>
      <c r="Q117" s="13">
        <v>28505.749997999999</v>
      </c>
      <c r="R117" s="16">
        <v>653.97891645411596</v>
      </c>
      <c r="S117" s="16">
        <v>1091.7546990349376</v>
      </c>
      <c r="T117" s="14">
        <v>0</v>
      </c>
      <c r="U117" s="15">
        <v>0</v>
      </c>
      <c r="V117" s="13">
        <v>22589</v>
      </c>
      <c r="W117" s="17">
        <v>0</v>
      </c>
      <c r="X117" s="16">
        <v>0</v>
      </c>
      <c r="Y117" s="14">
        <v>0.87650000000000006</v>
      </c>
      <c r="Z117" s="15">
        <v>0.82573205763231516</v>
      </c>
      <c r="AA117" s="13">
        <v>22589.41</v>
      </c>
      <c r="AB117" s="16">
        <v>18652.799999999996</v>
      </c>
      <c r="AC117" s="16">
        <v>19799.617865</v>
      </c>
      <c r="AD117" s="14">
        <v>4.9200000000000001E-2</v>
      </c>
      <c r="AE117" s="15">
        <v>9.2896174863000003E-2</v>
      </c>
      <c r="AF117" s="17">
        <v>183</v>
      </c>
      <c r="AG117" s="17">
        <v>16.999999999928999</v>
      </c>
      <c r="AH117" s="17">
        <v>9.0036000000000005</v>
      </c>
      <c r="AI117" s="14">
        <v>3.6633710578567514E-3</v>
      </c>
      <c r="AJ117" s="15">
        <v>5.1701389758056271E-2</v>
      </c>
      <c r="AK117" s="16">
        <v>278.3333333333</v>
      </c>
      <c r="AL117" s="16">
        <v>14.390220149323939</v>
      </c>
      <c r="AM117" s="16">
        <v>1.019638277770007</v>
      </c>
    </row>
    <row r="118" spans="1:39" x14ac:dyDescent="0.25">
      <c r="A118" s="11">
        <v>46023</v>
      </c>
      <c r="B118" s="18">
        <v>46053</v>
      </c>
      <c r="C118" s="12" t="s">
        <v>18</v>
      </c>
      <c r="D118" s="12" t="s">
        <v>227</v>
      </c>
      <c r="E118" s="12" t="s">
        <v>196</v>
      </c>
      <c r="F118" s="12" t="s">
        <v>196</v>
      </c>
      <c r="G118" s="12" t="s">
        <v>32</v>
      </c>
      <c r="H118" s="12" t="s">
        <v>33</v>
      </c>
      <c r="I118" s="13">
        <v>39800.979999999996</v>
      </c>
      <c r="J118" s="14">
        <v>0.17537293300732198</v>
      </c>
      <c r="K118" s="15">
        <v>0.17972399999999999</v>
      </c>
      <c r="L118" s="16">
        <v>44357.749997999999</v>
      </c>
      <c r="M118" s="16">
        <v>7972.1522606405515</v>
      </c>
      <c r="N118" s="16">
        <v>7779.1487187547909</v>
      </c>
      <c r="O118" s="14">
        <v>5.6570732123684131E-2</v>
      </c>
      <c r="P118" s="15">
        <v>4.4262999999999997E-2</v>
      </c>
      <c r="Q118" s="13">
        <v>48075.249997999999</v>
      </c>
      <c r="R118" s="16">
        <v>2127.9547906614739</v>
      </c>
      <c r="S118" s="16">
        <v>2719.6520894160039</v>
      </c>
      <c r="T118" s="14">
        <v>4.9696665300889516E-2</v>
      </c>
      <c r="U118" s="15">
        <v>2.5999899127452465E-2</v>
      </c>
      <c r="V118" s="13">
        <v>39654</v>
      </c>
      <c r="W118" s="17">
        <v>1031</v>
      </c>
      <c r="X118" s="16">
        <v>1970.6715658414728</v>
      </c>
      <c r="Y118" s="14">
        <v>0.85244538074188103</v>
      </c>
      <c r="Z118" s="15">
        <v>0.88234445590672617</v>
      </c>
      <c r="AA118" s="13">
        <v>39800.979999999996</v>
      </c>
      <c r="AB118" s="16">
        <v>35118.174042654486</v>
      </c>
      <c r="AC118" s="16">
        <v>33928.16154999999</v>
      </c>
      <c r="AD118" s="14">
        <v>9.0499999999999997E-2</v>
      </c>
      <c r="AE118" s="15">
        <v>0.109215017064</v>
      </c>
      <c r="AF118" s="17">
        <v>293</v>
      </c>
      <c r="AG118" s="17">
        <v>31.999999999751999</v>
      </c>
      <c r="AH118" s="17">
        <v>26.516500000000001</v>
      </c>
      <c r="AI118" s="14">
        <v>0</v>
      </c>
      <c r="AJ118" s="15">
        <v>0</v>
      </c>
      <c r="AK118" s="16">
        <v>481.6666666667</v>
      </c>
      <c r="AL118" s="16">
        <v>0</v>
      </c>
      <c r="AM118" s="16">
        <v>0</v>
      </c>
    </row>
    <row r="119" spans="1:39" x14ac:dyDescent="0.25">
      <c r="A119" s="11">
        <v>46023</v>
      </c>
      <c r="B119" s="18">
        <v>46053</v>
      </c>
      <c r="C119" s="12" t="s">
        <v>18</v>
      </c>
      <c r="D119" s="12" t="s">
        <v>227</v>
      </c>
      <c r="E119" s="12" t="s">
        <v>197</v>
      </c>
      <c r="F119" s="12" t="s">
        <v>198</v>
      </c>
      <c r="G119" s="12" t="s">
        <v>63</v>
      </c>
      <c r="H119" s="12" t="s">
        <v>64</v>
      </c>
      <c r="I119" s="13">
        <v>208569.32039846026</v>
      </c>
      <c r="J119" s="14">
        <v>0.18322775127448476</v>
      </c>
      <c r="K119" s="15">
        <v>0.25080799999999998</v>
      </c>
      <c r="L119" s="16">
        <v>274101.03302899998</v>
      </c>
      <c r="M119" s="16">
        <v>68746.731891937423</v>
      </c>
      <c r="N119" s="16">
        <v>50222.915903916939</v>
      </c>
      <c r="O119" s="14">
        <v>6.9413936312922905E-2</v>
      </c>
      <c r="P119" s="15">
        <v>0.104479</v>
      </c>
      <c r="Q119" s="13">
        <v>273200.06636400003</v>
      </c>
      <c r="R119" s="16">
        <v>28543.669733644361</v>
      </c>
      <c r="S119" s="16">
        <v>18963.892007277009</v>
      </c>
      <c r="T119" s="14">
        <v>0.14741136164347049</v>
      </c>
      <c r="U119" s="15">
        <v>0.14631129266573653</v>
      </c>
      <c r="V119" s="13">
        <v>208569</v>
      </c>
      <c r="W119" s="17">
        <v>30516.000000000004</v>
      </c>
      <c r="X119" s="16">
        <v>30745.440286616995</v>
      </c>
      <c r="Y119" s="14">
        <v>0.6875</v>
      </c>
      <c r="Z119" s="15">
        <v>0.66582375136994398</v>
      </c>
      <c r="AA119" s="13">
        <v>208569.32039846026</v>
      </c>
      <c r="AB119" s="16">
        <v>138870.4073283826</v>
      </c>
      <c r="AC119" s="16">
        <v>143391.40777394144</v>
      </c>
      <c r="AD119" s="14">
        <v>6.6799999999999998E-2</v>
      </c>
      <c r="AE119" s="15">
        <v>0.100979192166</v>
      </c>
      <c r="AF119" s="17">
        <v>1634</v>
      </c>
      <c r="AG119" s="17">
        <v>164.99999999924401</v>
      </c>
      <c r="AH119" s="17">
        <v>109.1512</v>
      </c>
      <c r="AI119" s="14">
        <v>8.0123678449236851E-4</v>
      </c>
      <c r="AJ119" s="15">
        <v>2.1935525732682835E-2</v>
      </c>
      <c r="AK119" s="16">
        <v>1651.6666666665999</v>
      </c>
      <c r="AL119" s="16">
        <v>36.230176668479686</v>
      </c>
      <c r="AM119" s="16">
        <v>1.3233760890531752</v>
      </c>
    </row>
    <row r="120" spans="1:39" x14ac:dyDescent="0.25">
      <c r="A120" s="11">
        <v>46023</v>
      </c>
      <c r="B120" s="18">
        <v>46053</v>
      </c>
      <c r="C120" s="12" t="s">
        <v>39</v>
      </c>
      <c r="D120" s="12" t="s">
        <v>227</v>
      </c>
      <c r="E120" s="12" t="s">
        <v>197</v>
      </c>
      <c r="F120" s="12" t="s">
        <v>198</v>
      </c>
      <c r="G120" s="12" t="s">
        <v>63</v>
      </c>
      <c r="H120" s="12" t="s">
        <v>64</v>
      </c>
      <c r="I120" s="13">
        <v>19162.497388849999</v>
      </c>
      <c r="J120" s="14">
        <v>0.20292861594441913</v>
      </c>
      <c r="K120" s="15">
        <v>0.16869200000000001</v>
      </c>
      <c r="L120" s="16">
        <v>18521.024442000002</v>
      </c>
      <c r="M120" s="16">
        <v>3124.3486551698643</v>
      </c>
      <c r="N120" s="16">
        <v>3758.4458558878182</v>
      </c>
      <c r="O120" s="14">
        <v>9.0533654807634187E-2</v>
      </c>
      <c r="P120" s="15">
        <v>9.9898000000000001E-2</v>
      </c>
      <c r="Q120" s="13">
        <v>20401.024442000002</v>
      </c>
      <c r="R120" s="16">
        <v>2038.0215397069162</v>
      </c>
      <c r="S120" s="16">
        <v>1846.979304554136</v>
      </c>
      <c r="T120" s="14">
        <v>0.12817248844096896</v>
      </c>
      <c r="U120" s="15">
        <v>0.12023797098423965</v>
      </c>
      <c r="V120" s="13">
        <v>19162</v>
      </c>
      <c r="W120" s="17">
        <v>2304</v>
      </c>
      <c r="X120" s="16">
        <v>2456.041223505847</v>
      </c>
      <c r="Y120" s="14">
        <v>0.65</v>
      </c>
      <c r="Z120" s="15">
        <v>0.69804652051173</v>
      </c>
      <c r="AA120" s="13">
        <v>19162.497388849999</v>
      </c>
      <c r="AB120" s="16">
        <v>13376.314626601854</v>
      </c>
      <c r="AC120" s="16">
        <v>12455.6233027525</v>
      </c>
      <c r="AD120" s="14">
        <v>8.3199999999999996E-2</v>
      </c>
      <c r="AE120" s="15">
        <v>5.6179775279999997E-2</v>
      </c>
      <c r="AF120" s="17">
        <v>89</v>
      </c>
      <c r="AG120" s="17">
        <v>4.99999999992</v>
      </c>
      <c r="AH120" s="17">
        <v>7.4047999999999998</v>
      </c>
      <c r="AI120" s="14">
        <v>1.3115758493640816E-3</v>
      </c>
      <c r="AJ120" s="15">
        <v>1.5526394610822086E-2</v>
      </c>
      <c r="AK120" s="16">
        <v>120.9638554217</v>
      </c>
      <c r="AL120" s="16">
        <v>1.8781325529237449</v>
      </c>
      <c r="AM120" s="16">
        <v>0.15865327141707014</v>
      </c>
    </row>
    <row r="121" spans="1:39" x14ac:dyDescent="0.25">
      <c r="A121" s="11">
        <v>46023</v>
      </c>
      <c r="B121" s="18">
        <v>46053</v>
      </c>
      <c r="C121" s="12" t="s">
        <v>18</v>
      </c>
      <c r="D121" s="12" t="s">
        <v>227</v>
      </c>
      <c r="E121" s="12" t="s">
        <v>199</v>
      </c>
      <c r="F121" s="12" t="s">
        <v>205</v>
      </c>
      <c r="G121" s="12" t="s">
        <v>28</v>
      </c>
      <c r="H121" s="12" t="s">
        <v>29</v>
      </c>
      <c r="I121" s="13">
        <v>12377.660277777783</v>
      </c>
      <c r="J121" s="14">
        <v>0.12395935367741584</v>
      </c>
      <c r="K121" s="15">
        <v>0.173822</v>
      </c>
      <c r="L121" s="16">
        <v>14046.249999</v>
      </c>
      <c r="M121" s="16">
        <v>2441.5472673261779</v>
      </c>
      <c r="N121" s="16">
        <v>1741.1640714674429</v>
      </c>
      <c r="O121" s="14">
        <v>5.0886808012889063E-2</v>
      </c>
      <c r="P121" s="15">
        <v>4.3458999999999998E-2</v>
      </c>
      <c r="Q121" s="13">
        <v>14507.749999</v>
      </c>
      <c r="R121" s="16">
        <v>630.492307206541</v>
      </c>
      <c r="S121" s="16">
        <v>738.25308889810447</v>
      </c>
      <c r="T121" s="14">
        <v>0.16898441576075593</v>
      </c>
      <c r="U121" s="15">
        <v>0.17708838261431573</v>
      </c>
      <c r="V121" s="13">
        <v>12378</v>
      </c>
      <c r="W121" s="17">
        <v>2192</v>
      </c>
      <c r="X121" s="16">
        <v>2091.6890982866371</v>
      </c>
      <c r="Y121" s="14">
        <v>0.7</v>
      </c>
      <c r="Z121" s="15">
        <v>0.71788110053110843</v>
      </c>
      <c r="AA121" s="13">
        <v>12377.660277777783</v>
      </c>
      <c r="AB121" s="16">
        <v>8885.6883822112995</v>
      </c>
      <c r="AC121" s="16">
        <v>8664.3621944444476</v>
      </c>
      <c r="AD121" s="14">
        <v>7.3599999999999999E-2</v>
      </c>
      <c r="AE121" s="15">
        <v>8.6419753086000001E-2</v>
      </c>
      <c r="AF121" s="17">
        <v>81</v>
      </c>
      <c r="AG121" s="17">
        <v>6.9999999999659996</v>
      </c>
      <c r="AH121" s="17">
        <v>5.9615999999999998</v>
      </c>
      <c r="AI121" s="14">
        <v>0</v>
      </c>
      <c r="AJ121" s="15">
        <v>0</v>
      </c>
      <c r="AK121" s="16">
        <v>457.7083333333</v>
      </c>
      <c r="AL121" s="16">
        <v>0</v>
      </c>
      <c r="AM121" s="16">
        <v>0</v>
      </c>
    </row>
    <row r="122" spans="1:39" x14ac:dyDescent="0.25">
      <c r="A122" s="11">
        <v>46023</v>
      </c>
      <c r="B122" s="18">
        <v>46053</v>
      </c>
      <c r="C122" s="12" t="s">
        <v>39</v>
      </c>
      <c r="D122" s="12" t="s">
        <v>227</v>
      </c>
      <c r="E122" s="12" t="s">
        <v>199</v>
      </c>
      <c r="F122" s="12" t="s">
        <v>206</v>
      </c>
      <c r="G122" s="12" t="s">
        <v>28</v>
      </c>
      <c r="H122" s="12" t="s">
        <v>29</v>
      </c>
      <c r="I122" s="13">
        <v>17796.57</v>
      </c>
      <c r="J122" s="14">
        <v>7.693284018042508E-2</v>
      </c>
      <c r="K122" s="15">
        <v>0.20516599999999999</v>
      </c>
      <c r="L122" s="16">
        <v>19600.988885999999</v>
      </c>
      <c r="M122" s="16">
        <v>4021.4564857850755</v>
      </c>
      <c r="N122" s="16">
        <v>1507.9597453449262</v>
      </c>
      <c r="O122" s="14">
        <v>4.2836177347089402E-2</v>
      </c>
      <c r="P122" s="15">
        <v>0.11756999999999999</v>
      </c>
      <c r="Q122" s="13">
        <v>21157.487775000001</v>
      </c>
      <c r="R122" s="16">
        <v>2487.4858377067499</v>
      </c>
      <c r="S122" s="16">
        <v>906.30589854877599</v>
      </c>
      <c r="T122" s="14">
        <v>0.16534622601003415</v>
      </c>
      <c r="U122" s="15">
        <v>0.18814968814968816</v>
      </c>
      <c r="V122" s="13">
        <v>17797</v>
      </c>
      <c r="W122" s="17">
        <v>3348.5</v>
      </c>
      <c r="X122" s="16">
        <v>2942.666784300578</v>
      </c>
      <c r="Y122" s="14">
        <v>0.74439999999999995</v>
      </c>
      <c r="Z122" s="15">
        <v>0.71171359869866613</v>
      </c>
      <c r="AA122" s="13">
        <v>17796.57</v>
      </c>
      <c r="AB122" s="16">
        <v>12666.060879192721</v>
      </c>
      <c r="AC122" s="16">
        <v>13247.766707999999</v>
      </c>
      <c r="AD122" s="14">
        <v>0.1134</v>
      </c>
      <c r="AE122" s="15">
        <v>0.14851485148499999</v>
      </c>
      <c r="AF122" s="17">
        <v>101</v>
      </c>
      <c r="AG122" s="17">
        <v>14.999999999984999</v>
      </c>
      <c r="AH122" s="17">
        <v>11.4534</v>
      </c>
      <c r="AI122" s="14">
        <v>0</v>
      </c>
      <c r="AJ122" s="15">
        <v>0</v>
      </c>
      <c r="AK122" s="16">
        <v>199.27710843380001</v>
      </c>
      <c r="AL122" s="16">
        <v>0</v>
      </c>
      <c r="AM122" s="16">
        <v>0</v>
      </c>
    </row>
    <row r="123" spans="1:39" x14ac:dyDescent="0.25">
      <c r="A123" s="11">
        <v>46023</v>
      </c>
      <c r="B123" s="18">
        <v>46053</v>
      </c>
      <c r="C123" s="12" t="s">
        <v>18</v>
      </c>
      <c r="D123" s="12" t="s">
        <v>227</v>
      </c>
      <c r="E123" s="12" t="s">
        <v>200</v>
      </c>
      <c r="F123" s="12" t="s">
        <v>201</v>
      </c>
      <c r="G123" s="12" t="s">
        <v>63</v>
      </c>
      <c r="H123" s="12" t="s">
        <v>64</v>
      </c>
      <c r="I123" s="13">
        <v>28900.126029936066</v>
      </c>
      <c r="J123" s="14">
        <v>0.13995809848763266</v>
      </c>
      <c r="K123" s="15">
        <v>0.14494099999999999</v>
      </c>
      <c r="L123" s="16">
        <v>30808.166665000001</v>
      </c>
      <c r="M123" s="16">
        <v>4465.3664845917647</v>
      </c>
      <c r="N123" s="16">
        <v>4311.8524243234715</v>
      </c>
      <c r="O123" s="14">
        <v>3.631281868684616E-2</v>
      </c>
      <c r="P123" s="15">
        <v>2.2152999999999999E-2</v>
      </c>
      <c r="Q123" s="13">
        <v>32997.166664999997</v>
      </c>
      <c r="R123" s="16">
        <v>730.98623312974496</v>
      </c>
      <c r="S123" s="16">
        <v>1198.2201302857891</v>
      </c>
      <c r="T123" s="14">
        <v>0.16572548048830255</v>
      </c>
      <c r="U123" s="15">
        <v>9.0505253399258342E-2</v>
      </c>
      <c r="V123" s="13">
        <v>25888</v>
      </c>
      <c r="W123" s="17">
        <v>2343</v>
      </c>
      <c r="X123" s="16">
        <v>4290.3012388811767</v>
      </c>
      <c r="Y123" s="14">
        <v>0.65</v>
      </c>
      <c r="Z123" s="15">
        <v>0.59675198696854426</v>
      </c>
      <c r="AA123" s="13">
        <v>28900.126029936066</v>
      </c>
      <c r="AB123" s="16">
        <v>17246.207632005695</v>
      </c>
      <c r="AC123" s="16">
        <v>18785.081919458444</v>
      </c>
      <c r="AD123" s="14">
        <v>4.19E-2</v>
      </c>
      <c r="AE123" s="15">
        <v>0.30069930069900003</v>
      </c>
      <c r="AF123" s="17">
        <v>143</v>
      </c>
      <c r="AG123" s="17">
        <v>42.999999999957005</v>
      </c>
      <c r="AH123" s="17">
        <v>5.9916999999999998</v>
      </c>
      <c r="AI123" s="14">
        <v>0</v>
      </c>
      <c r="AJ123" s="15">
        <v>0</v>
      </c>
      <c r="AK123" s="16">
        <v>275.8333333333</v>
      </c>
      <c r="AL123" s="16">
        <v>0</v>
      </c>
      <c r="AM123" s="16">
        <v>0</v>
      </c>
    </row>
    <row r="124" spans="1:39" x14ac:dyDescent="0.25">
      <c r="A124" s="11">
        <v>46023</v>
      </c>
      <c r="B124" s="18">
        <v>46053</v>
      </c>
      <c r="C124" s="12" t="s">
        <v>39</v>
      </c>
      <c r="D124" s="12" t="s">
        <v>227</v>
      </c>
      <c r="E124" s="12" t="s">
        <v>200</v>
      </c>
      <c r="F124" s="12" t="s">
        <v>201</v>
      </c>
      <c r="G124" s="12" t="s">
        <v>63</v>
      </c>
      <c r="H124" s="12" t="s">
        <v>64</v>
      </c>
      <c r="I124" s="13">
        <v>10063.217878717021</v>
      </c>
      <c r="J124" s="14">
        <v>0</v>
      </c>
      <c r="K124" s="15">
        <v>0.44455</v>
      </c>
      <c r="L124" s="16">
        <v>14114.499904</v>
      </c>
      <c r="M124" s="16">
        <v>6274.6009323232001</v>
      </c>
      <c r="N124" s="16">
        <v>0</v>
      </c>
      <c r="O124" s="14">
        <v>0</v>
      </c>
      <c r="P124" s="15">
        <v>0.21493999999999999</v>
      </c>
      <c r="Q124" s="13">
        <v>14377.999904</v>
      </c>
      <c r="R124" s="16">
        <v>3090.4072993657601</v>
      </c>
      <c r="S124" s="16">
        <v>0</v>
      </c>
      <c r="T124" s="14">
        <v>0.18576094056172437</v>
      </c>
      <c r="U124" s="15">
        <v>0.21357017453268615</v>
      </c>
      <c r="V124" s="13">
        <v>9683</v>
      </c>
      <c r="W124" s="17">
        <v>2068</v>
      </c>
      <c r="X124" s="16">
        <v>1798.7231874591771</v>
      </c>
      <c r="Y124" s="14">
        <v>0.65</v>
      </c>
      <c r="Z124" s="15">
        <v>0.5929971993836497</v>
      </c>
      <c r="AA124" s="13">
        <v>10063.217878717021</v>
      </c>
      <c r="AB124" s="16">
        <v>5967.4600188666664</v>
      </c>
      <c r="AC124" s="16">
        <v>6541.0916211660642</v>
      </c>
      <c r="AD124" s="14">
        <v>6.6900000000000001E-2</v>
      </c>
      <c r="AE124" s="15">
        <v>0.69387755102000004</v>
      </c>
      <c r="AF124" s="17">
        <v>49</v>
      </c>
      <c r="AG124" s="17">
        <v>33.999999999980005</v>
      </c>
      <c r="AH124" s="17">
        <v>3.2781000000000002</v>
      </c>
      <c r="AI124" s="14">
        <v>1.0713717806533408E-3</v>
      </c>
      <c r="AJ124" s="15">
        <v>3.1003027181382665E-2</v>
      </c>
      <c r="AK124" s="16">
        <v>57.590361445799999</v>
      </c>
      <c r="AL124" s="16">
        <v>1.7854755412897896</v>
      </c>
      <c r="AM124" s="16">
        <v>6.170068809065625E-2</v>
      </c>
    </row>
    <row r="125" spans="1:39" x14ac:dyDescent="0.25">
      <c r="A125" s="11">
        <v>46054</v>
      </c>
      <c r="B125" s="18">
        <v>46081</v>
      </c>
      <c r="C125" s="12" t="s">
        <v>18</v>
      </c>
      <c r="D125" s="12" t="s">
        <v>227</v>
      </c>
      <c r="E125" s="12" t="s">
        <v>19</v>
      </c>
      <c r="F125" s="12" t="s">
        <v>20</v>
      </c>
      <c r="G125" s="12" t="s">
        <v>21</v>
      </c>
      <c r="H125" s="12" t="s">
        <v>22</v>
      </c>
      <c r="I125" s="13">
        <v>120797.13362940734</v>
      </c>
      <c r="J125" s="14">
        <v>9.7855108071609326E-2</v>
      </c>
      <c r="K125" s="15">
        <v>0.15523000000000001</v>
      </c>
      <c r="L125" s="16">
        <v>127520.61775600001</v>
      </c>
      <c r="M125" s="16">
        <v>19795.025494263882</v>
      </c>
      <c r="N125" s="16">
        <v>12478.543831871764</v>
      </c>
      <c r="O125" s="14">
        <v>2.7E-2</v>
      </c>
      <c r="P125" s="15">
        <v>3.2784000000000001E-2</v>
      </c>
      <c r="Q125" s="13">
        <v>130835.94970500001</v>
      </c>
      <c r="R125" s="16">
        <v>4289.3257751287201</v>
      </c>
      <c r="S125" s="16">
        <v>3532.5706420350002</v>
      </c>
      <c r="T125" s="14">
        <v>0.15756423497918542</v>
      </c>
      <c r="U125" s="15">
        <v>9.9656186409178532E-2</v>
      </c>
      <c r="V125" s="13">
        <v>120797.13362940734</v>
      </c>
      <c r="W125" s="17">
        <v>12038.181666666667</v>
      </c>
      <c r="X125" s="16">
        <v>19033.307947996</v>
      </c>
      <c r="Y125" s="14">
        <v>0.78500000000000003</v>
      </c>
      <c r="Z125" s="15">
        <v>0.74650009991775379</v>
      </c>
      <c r="AA125" s="13">
        <v>120797.13362940734</v>
      </c>
      <c r="AB125" s="16">
        <v>90175.07232413083</v>
      </c>
      <c r="AC125" s="16">
        <v>94825.749899084767</v>
      </c>
      <c r="AD125" s="14">
        <v>4.4699999999999997E-2</v>
      </c>
      <c r="AE125" s="15">
        <v>4.1717791411000002E-2</v>
      </c>
      <c r="AF125" s="17">
        <v>815</v>
      </c>
      <c r="AG125" s="17">
        <v>33.999999999964999</v>
      </c>
      <c r="AH125" s="17">
        <v>36.430499999999995</v>
      </c>
      <c r="AI125" s="14">
        <v>0</v>
      </c>
      <c r="AJ125" s="15">
        <v>0</v>
      </c>
      <c r="AK125" s="16">
        <v>1440.1552472351675</v>
      </c>
      <c r="AL125" s="16">
        <v>0</v>
      </c>
      <c r="AM125" s="16">
        <v>0</v>
      </c>
    </row>
    <row r="126" spans="1:39" x14ac:dyDescent="0.25">
      <c r="A126" s="11">
        <v>46054</v>
      </c>
      <c r="B126" s="18">
        <v>46081</v>
      </c>
      <c r="C126" s="12" t="s">
        <v>23</v>
      </c>
      <c r="D126" s="12" t="s">
        <v>227</v>
      </c>
      <c r="E126" s="12" t="s">
        <v>24</v>
      </c>
      <c r="F126" s="12" t="s">
        <v>24</v>
      </c>
      <c r="G126" s="12" t="s">
        <v>25</v>
      </c>
      <c r="H126" s="12" t="s">
        <v>26</v>
      </c>
      <c r="I126" s="13">
        <v>14540.74</v>
      </c>
      <c r="J126" s="14">
        <v>0.10085650431457376</v>
      </c>
      <c r="K126" s="15">
        <v>0.13427600000000001</v>
      </c>
      <c r="L126" s="16">
        <v>14779.283207</v>
      </c>
      <c r="M126" s="16">
        <v>1984.5030319031321</v>
      </c>
      <c r="N126" s="16">
        <v>1490.586840533103</v>
      </c>
      <c r="O126" s="14">
        <v>5.0019486281851828E-2</v>
      </c>
      <c r="P126" s="15">
        <v>6.1484999999999998E-2</v>
      </c>
      <c r="Q126" s="13">
        <v>16036.283207</v>
      </c>
      <c r="R126" s="16">
        <v>985.99087298239499</v>
      </c>
      <c r="S126" s="16">
        <v>802.12664788442737</v>
      </c>
      <c r="T126" s="14">
        <v>0.10194858109493406</v>
      </c>
      <c r="U126" s="15">
        <v>9.2267828184810399E-2</v>
      </c>
      <c r="V126" s="13">
        <v>14540.74</v>
      </c>
      <c r="W126" s="17">
        <v>1341.6424999999999</v>
      </c>
      <c r="X126" s="16">
        <v>1482.4078110703515</v>
      </c>
      <c r="Y126" s="14">
        <v>0.85000000000000031</v>
      </c>
      <c r="Z126" s="15">
        <v>0.83458552910270978</v>
      </c>
      <c r="AA126" s="13">
        <v>14540.74</v>
      </c>
      <c r="AB126" s="16">
        <v>12135.491186444937</v>
      </c>
      <c r="AC126" s="16">
        <v>12359.629000000004</v>
      </c>
      <c r="AD126" s="14">
        <v>0.13800000000000001</v>
      </c>
      <c r="AE126" s="15">
        <v>0.19780219780200001</v>
      </c>
      <c r="AF126" s="17">
        <v>91</v>
      </c>
      <c r="AG126" s="17">
        <v>17.999999999982002</v>
      </c>
      <c r="AH126" s="17">
        <v>12.558000000000002</v>
      </c>
      <c r="AI126" s="14">
        <v>0</v>
      </c>
      <c r="AJ126" s="15">
        <v>0</v>
      </c>
      <c r="AK126" s="16">
        <v>181.74</v>
      </c>
      <c r="AL126" s="16">
        <v>0</v>
      </c>
      <c r="AM126" s="16">
        <v>0</v>
      </c>
    </row>
    <row r="127" spans="1:39" x14ac:dyDescent="0.25">
      <c r="A127" s="11">
        <v>46054</v>
      </c>
      <c r="B127" s="18">
        <v>46081</v>
      </c>
      <c r="C127" s="12" t="s">
        <v>18</v>
      </c>
      <c r="D127" s="12" t="s">
        <v>227</v>
      </c>
      <c r="E127" s="12" t="s">
        <v>27</v>
      </c>
      <c r="F127" s="12" t="s">
        <v>27</v>
      </c>
      <c r="G127" s="12" t="s">
        <v>28</v>
      </c>
      <c r="H127" s="12" t="s">
        <v>29</v>
      </c>
      <c r="I127" s="13">
        <v>29681.835802722198</v>
      </c>
      <c r="J127" s="14">
        <v>9.4572082003537047E-2</v>
      </c>
      <c r="K127" s="15">
        <v>0.193963</v>
      </c>
      <c r="L127" s="16">
        <v>25701.916665000001</v>
      </c>
      <c r="M127" s="16">
        <v>4985.2208620933952</v>
      </c>
      <c r="N127" s="16">
        <v>2430.6837704904556</v>
      </c>
      <c r="O127" s="14">
        <v>3.9471063504602229E-2</v>
      </c>
      <c r="P127" s="15">
        <v>5.4667E-2</v>
      </c>
      <c r="Q127" s="13">
        <v>25289.333331999998</v>
      </c>
      <c r="R127" s="16">
        <v>1382.4919852604439</v>
      </c>
      <c r="S127" s="16">
        <v>998.19688193642583</v>
      </c>
      <c r="T127" s="14">
        <v>0</v>
      </c>
      <c r="U127" s="15">
        <v>8.8265615524560342E-3</v>
      </c>
      <c r="V127" s="13">
        <v>29682</v>
      </c>
      <c r="W127" s="17">
        <v>261.99</v>
      </c>
      <c r="X127" s="16">
        <v>0</v>
      </c>
      <c r="Y127" s="14">
        <v>0.87859999999999983</v>
      </c>
      <c r="Z127" s="15">
        <v>0.88750877731444455</v>
      </c>
      <c r="AA127" s="13">
        <v>29681.835802722198</v>
      </c>
      <c r="AB127" s="16">
        <v>26342.889801722082</v>
      </c>
      <c r="AC127" s="16">
        <v>26078.46093627172</v>
      </c>
      <c r="AD127" s="14">
        <v>6.9599999999999995E-2</v>
      </c>
      <c r="AE127" s="15">
        <v>9.9644128112999997E-2</v>
      </c>
      <c r="AF127" s="17">
        <v>281</v>
      </c>
      <c r="AG127" s="17">
        <v>27.999999999752998</v>
      </c>
      <c r="AH127" s="17">
        <v>19.557599999999997</v>
      </c>
      <c r="AI127" s="14">
        <v>0.01</v>
      </c>
      <c r="AJ127" s="15">
        <v>2.5889280983053556E-2</v>
      </c>
      <c r="AK127" s="16">
        <v>441.22475333333296</v>
      </c>
      <c r="AL127" s="16">
        <v>11.422991615725152</v>
      </c>
      <c r="AM127" s="16">
        <v>4.4122475333333293</v>
      </c>
    </row>
    <row r="128" spans="1:39" x14ac:dyDescent="0.25">
      <c r="A128" s="11">
        <v>46054</v>
      </c>
      <c r="B128" s="18">
        <v>46081</v>
      </c>
      <c r="C128" s="12" t="s">
        <v>18</v>
      </c>
      <c r="D128" s="12" t="s">
        <v>227</v>
      </c>
      <c r="E128" s="12" t="s">
        <v>30</v>
      </c>
      <c r="F128" s="12" t="s">
        <v>31</v>
      </c>
      <c r="G128" s="12" t="s">
        <v>32</v>
      </c>
      <c r="H128" s="12" t="s">
        <v>33</v>
      </c>
      <c r="I128" s="13">
        <v>10552.81</v>
      </c>
      <c r="J128" s="14">
        <v>0.15658521361549643</v>
      </c>
      <c r="K128" s="15">
        <v>0.188274</v>
      </c>
      <c r="L128" s="16">
        <v>10904</v>
      </c>
      <c r="M128" s="16">
        <v>2052.9396959999999</v>
      </c>
      <c r="N128" s="16">
        <v>1707.4051692633732</v>
      </c>
      <c r="O128" s="14">
        <v>5.8891661340034075E-2</v>
      </c>
      <c r="P128" s="15">
        <v>7.2901999999999995E-2</v>
      </c>
      <c r="Q128" s="13">
        <v>11776</v>
      </c>
      <c r="R128" s="16">
        <v>858.49395199999992</v>
      </c>
      <c r="S128" s="16">
        <v>693.50820394024129</v>
      </c>
      <c r="T128" s="14">
        <v>0.1024661181797889</v>
      </c>
      <c r="U128" s="15">
        <v>0.12618053074647101</v>
      </c>
      <c r="V128" s="13">
        <v>10552.81</v>
      </c>
      <c r="W128" s="17">
        <v>1331.5591666666667</v>
      </c>
      <c r="X128" s="16">
        <v>1081.305476588858</v>
      </c>
      <c r="Y128" s="14">
        <v>0.80000000000000038</v>
      </c>
      <c r="Z128" s="15">
        <v>0.74813593448918425</v>
      </c>
      <c r="AA128" s="13">
        <v>10552.81</v>
      </c>
      <c r="AB128" s="16">
        <v>7894.9363708368082</v>
      </c>
      <c r="AC128" s="16">
        <v>8442.2480000000032</v>
      </c>
      <c r="AD128" s="14">
        <v>0.1391</v>
      </c>
      <c r="AE128" s="15">
        <v>0.12244897959183673</v>
      </c>
      <c r="AF128" s="17">
        <v>98</v>
      </c>
      <c r="AG128" s="17">
        <v>12</v>
      </c>
      <c r="AH128" s="17">
        <v>13.6318</v>
      </c>
      <c r="AI128" s="14">
        <v>0</v>
      </c>
      <c r="AJ128" s="15">
        <v>0</v>
      </c>
      <c r="AK128" s="16">
        <v>99.234065517869794</v>
      </c>
      <c r="AL128" s="16">
        <v>0</v>
      </c>
      <c r="AM128" s="16">
        <v>0</v>
      </c>
    </row>
    <row r="129" spans="1:39" x14ac:dyDescent="0.25">
      <c r="A129" s="11">
        <v>46054</v>
      </c>
      <c r="B129" s="18">
        <v>46081</v>
      </c>
      <c r="C129" s="12" t="s">
        <v>18</v>
      </c>
      <c r="D129" s="12" t="s">
        <v>227</v>
      </c>
      <c r="E129" s="12" t="s">
        <v>34</v>
      </c>
      <c r="F129" s="12" t="s">
        <v>35</v>
      </c>
      <c r="G129" s="12" t="s">
        <v>36</v>
      </c>
      <c r="H129" s="12" t="s">
        <v>37</v>
      </c>
      <c r="I129" s="13">
        <v>15887.489166666701</v>
      </c>
      <c r="J129" s="14">
        <v>0</v>
      </c>
      <c r="K129" s="15">
        <v>0</v>
      </c>
      <c r="L129" s="16">
        <v>0</v>
      </c>
      <c r="M129" s="16">
        <v>0</v>
      </c>
      <c r="N129" s="16">
        <v>0</v>
      </c>
      <c r="O129" s="14">
        <v>0</v>
      </c>
      <c r="P129" s="15">
        <v>0</v>
      </c>
      <c r="Q129" s="13">
        <v>0</v>
      </c>
      <c r="R129" s="16">
        <v>0</v>
      </c>
      <c r="S129" s="16">
        <v>0</v>
      </c>
      <c r="T129" s="14">
        <v>0</v>
      </c>
      <c r="U129" s="15">
        <v>0</v>
      </c>
      <c r="V129" s="13">
        <v>0</v>
      </c>
      <c r="W129" s="17">
        <v>0</v>
      </c>
      <c r="X129" s="16">
        <v>0</v>
      </c>
      <c r="Y129" s="14">
        <v>0.98249999999999915</v>
      </c>
      <c r="Z129" s="15">
        <v>0.9800581258590142</v>
      </c>
      <c r="AA129" s="13">
        <v>15887.489166666701</v>
      </c>
      <c r="AB129" s="16">
        <v>15570.662857288758</v>
      </c>
      <c r="AC129" s="16">
        <v>15609.45810625002</v>
      </c>
      <c r="AD129" s="14">
        <v>5.2400000000000002E-2</v>
      </c>
      <c r="AE129" s="15">
        <v>4.8275862067999997E-2</v>
      </c>
      <c r="AF129" s="17">
        <v>145</v>
      </c>
      <c r="AG129" s="17">
        <v>6.99999999986</v>
      </c>
      <c r="AH129" s="17">
        <v>7.5980000000000008</v>
      </c>
      <c r="AI129" s="14">
        <v>0</v>
      </c>
      <c r="AJ129" s="15">
        <v>0</v>
      </c>
      <c r="AK129" s="16">
        <v>165.15972372571471</v>
      </c>
      <c r="AL129" s="16">
        <v>0</v>
      </c>
      <c r="AM129" s="16">
        <v>0</v>
      </c>
    </row>
    <row r="130" spans="1:39" x14ac:dyDescent="0.25">
      <c r="A130" s="11">
        <v>46054</v>
      </c>
      <c r="B130" s="18">
        <v>46081</v>
      </c>
      <c r="C130" s="12" t="s">
        <v>18</v>
      </c>
      <c r="D130" s="12" t="s">
        <v>227</v>
      </c>
      <c r="E130" s="12" t="s">
        <v>38</v>
      </c>
      <c r="F130" s="12" t="s">
        <v>38</v>
      </c>
      <c r="G130" s="12" t="s">
        <v>21</v>
      </c>
      <c r="H130" s="12" t="s">
        <v>22</v>
      </c>
      <c r="I130" s="13">
        <v>224708.09745055399</v>
      </c>
      <c r="J130" s="14">
        <v>0.27108678705378125</v>
      </c>
      <c r="K130" s="15">
        <v>0.28137400000000001</v>
      </c>
      <c r="L130" s="16">
        <v>259183.40130900001</v>
      </c>
      <c r="M130" s="16">
        <v>72927.470359918574</v>
      </c>
      <c r="N130" s="16">
        <v>70261.195518527617</v>
      </c>
      <c r="O130" s="14">
        <v>9.400571085164966E-2</v>
      </c>
      <c r="P130" s="15">
        <v>5.7921E-2</v>
      </c>
      <c r="Q130" s="13">
        <v>275012.116576</v>
      </c>
      <c r="R130" s="16">
        <v>15928.976804198495</v>
      </c>
      <c r="S130" s="16">
        <v>25852.709511543624</v>
      </c>
      <c r="T130" s="14">
        <v>0.12460858329745993</v>
      </c>
      <c r="U130" s="15">
        <v>0.10041608167516905</v>
      </c>
      <c r="V130" s="13">
        <v>224708.09745055391</v>
      </c>
      <c r="W130" s="17">
        <v>22564.306666666667</v>
      </c>
      <c r="X130" s="16">
        <v>28000.55767878109</v>
      </c>
      <c r="Y130" s="14">
        <v>0.65</v>
      </c>
      <c r="Z130" s="15">
        <v>0.5318161717484684</v>
      </c>
      <c r="AA130" s="13">
        <v>224708.09745055399</v>
      </c>
      <c r="AB130" s="16">
        <v>119503.4001470354</v>
      </c>
      <c r="AC130" s="16">
        <v>146060.2633428601</v>
      </c>
      <c r="AD130" s="14">
        <v>7.6899999999999996E-2</v>
      </c>
      <c r="AE130" s="15">
        <v>1.6832917704999999E-2</v>
      </c>
      <c r="AF130" s="17">
        <v>1604</v>
      </c>
      <c r="AG130" s="17">
        <v>26.999999998819998</v>
      </c>
      <c r="AH130" s="17">
        <v>123.3476</v>
      </c>
      <c r="AI130" s="14">
        <v>0</v>
      </c>
      <c r="AJ130" s="15">
        <v>0</v>
      </c>
      <c r="AK130" s="16">
        <v>1455.76318125734</v>
      </c>
      <c r="AL130" s="16">
        <v>0</v>
      </c>
      <c r="AM130" s="16">
        <v>0</v>
      </c>
    </row>
    <row r="131" spans="1:39" x14ac:dyDescent="0.25">
      <c r="A131" s="11">
        <v>46054</v>
      </c>
      <c r="B131" s="18">
        <v>46081</v>
      </c>
      <c r="C131" s="12" t="s">
        <v>39</v>
      </c>
      <c r="D131" s="12" t="s">
        <v>227</v>
      </c>
      <c r="E131" s="12" t="s">
        <v>38</v>
      </c>
      <c r="F131" s="12" t="s">
        <v>38</v>
      </c>
      <c r="G131" s="12" t="s">
        <v>21</v>
      </c>
      <c r="H131" s="12" t="s">
        <v>22</v>
      </c>
      <c r="I131" s="13">
        <v>116152.650694768</v>
      </c>
      <c r="J131" s="14">
        <v>0.22605757411788832</v>
      </c>
      <c r="K131" s="15">
        <v>0.25091999999999998</v>
      </c>
      <c r="L131" s="16">
        <v>156720.749537</v>
      </c>
      <c r="M131" s="16">
        <v>39324.370473824034</v>
      </c>
      <c r="N131" s="16">
        <v>35427.912454271391</v>
      </c>
      <c r="O131" s="14">
        <v>0.1053</v>
      </c>
      <c r="P131" s="15">
        <v>0.126029</v>
      </c>
      <c r="Q131" s="13">
        <v>173459.42564199999</v>
      </c>
      <c r="R131" s="16">
        <v>21860.917954235618</v>
      </c>
      <c r="S131" s="16">
        <v>18265.277520102598</v>
      </c>
      <c r="T131" s="14">
        <v>0.16481087560114119</v>
      </c>
      <c r="U131" s="15">
        <v>0.16798702822879286</v>
      </c>
      <c r="V131" s="13">
        <v>116152.650694768</v>
      </c>
      <c r="W131" s="17">
        <v>19512.13861111111</v>
      </c>
      <c r="X131" s="16">
        <v>19143.220064398214</v>
      </c>
      <c r="Y131" s="14">
        <v>0.65</v>
      </c>
      <c r="Z131" s="15">
        <v>0.42228296245739999</v>
      </c>
      <c r="AA131" s="13">
        <v>116152.650694768</v>
      </c>
      <c r="AB131" s="16">
        <v>49049.285432666213</v>
      </c>
      <c r="AC131" s="16">
        <v>75499.222951599208</v>
      </c>
      <c r="AD131" s="14">
        <v>0.16439999999999999</v>
      </c>
      <c r="AE131" s="15">
        <v>7.1509648127000003E-2</v>
      </c>
      <c r="AF131" s="17">
        <v>881</v>
      </c>
      <c r="AG131" s="17">
        <v>62.999999999887002</v>
      </c>
      <c r="AH131" s="17">
        <v>144.8364</v>
      </c>
      <c r="AI131" s="14">
        <v>0</v>
      </c>
      <c r="AJ131" s="15">
        <v>0</v>
      </c>
      <c r="AK131" s="16">
        <v>930.46718831057376</v>
      </c>
      <c r="AL131" s="16">
        <v>0</v>
      </c>
      <c r="AM131" s="16">
        <v>0</v>
      </c>
    </row>
    <row r="132" spans="1:39" x14ac:dyDescent="0.25">
      <c r="A132" s="11">
        <v>46054</v>
      </c>
      <c r="B132" s="18">
        <v>46081</v>
      </c>
      <c r="C132" s="12" t="s">
        <v>39</v>
      </c>
      <c r="D132" s="12" t="s">
        <v>227</v>
      </c>
      <c r="E132" s="12" t="s">
        <v>40</v>
      </c>
      <c r="F132" s="12" t="s">
        <v>40</v>
      </c>
      <c r="G132" s="12" t="s">
        <v>41</v>
      </c>
      <c r="H132" s="12" t="s">
        <v>42</v>
      </c>
      <c r="I132" s="13">
        <v>1760.39</v>
      </c>
      <c r="J132" s="14">
        <v>0.1570302948236639</v>
      </c>
      <c r="K132" s="15">
        <v>0.13893</v>
      </c>
      <c r="L132" s="16">
        <v>1873</v>
      </c>
      <c r="M132" s="16">
        <v>260.21589</v>
      </c>
      <c r="N132" s="16">
        <v>294.1177422047225</v>
      </c>
      <c r="O132" s="14">
        <v>9.3678165821895018E-2</v>
      </c>
      <c r="P132" s="15">
        <v>5.1111999999999998E-2</v>
      </c>
      <c r="Q132" s="13">
        <v>2113</v>
      </c>
      <c r="R132" s="16">
        <v>107.999656</v>
      </c>
      <c r="S132" s="16">
        <v>197.94196438166418</v>
      </c>
      <c r="T132" s="14">
        <v>8.5916623895531619E-2</v>
      </c>
      <c r="U132" s="15">
        <v>9.459030858692298E-2</v>
      </c>
      <c r="V132" s="13">
        <v>1760.39</v>
      </c>
      <c r="W132" s="17">
        <v>166.51583333333335</v>
      </c>
      <c r="X132" s="16">
        <v>151.24676553945491</v>
      </c>
      <c r="Y132" s="14">
        <v>0.82610000000000017</v>
      </c>
      <c r="Z132" s="15">
        <v>0.84830713984202299</v>
      </c>
      <c r="AA132" s="13">
        <v>1760.39</v>
      </c>
      <c r="AB132" s="16">
        <v>1493.3514059064989</v>
      </c>
      <c r="AC132" s="16">
        <v>1454.2581790000004</v>
      </c>
      <c r="AD132" s="14">
        <v>0.13400000000000001</v>
      </c>
      <c r="AE132" s="15">
        <v>0.166666666666</v>
      </c>
      <c r="AF132" s="17">
        <v>12</v>
      </c>
      <c r="AG132" s="17">
        <v>1.999999999992</v>
      </c>
      <c r="AH132" s="17">
        <v>1.6080000000000001</v>
      </c>
      <c r="AI132" s="14">
        <v>0</v>
      </c>
      <c r="AJ132" s="15">
        <v>0</v>
      </c>
      <c r="AK132" s="16">
        <v>22.573676922891561</v>
      </c>
      <c r="AL132" s="16">
        <v>0</v>
      </c>
      <c r="AM132" s="16">
        <v>0</v>
      </c>
    </row>
    <row r="133" spans="1:39" x14ac:dyDescent="0.25">
      <c r="A133" s="11">
        <v>46054</v>
      </c>
      <c r="B133" s="18">
        <v>46081</v>
      </c>
      <c r="C133" s="12" t="s">
        <v>39</v>
      </c>
      <c r="D133" s="12" t="s">
        <v>227</v>
      </c>
      <c r="E133" s="12" t="s">
        <v>43</v>
      </c>
      <c r="F133" s="12" t="s">
        <v>43</v>
      </c>
      <c r="G133" s="12" t="s">
        <v>41</v>
      </c>
      <c r="H133" s="12" t="s">
        <v>42</v>
      </c>
      <c r="I133" s="13">
        <v>11952.6</v>
      </c>
      <c r="J133" s="14">
        <v>0.19</v>
      </c>
      <c r="K133" s="15">
        <v>0.296346</v>
      </c>
      <c r="L133" s="16">
        <v>12781</v>
      </c>
      <c r="M133" s="16">
        <v>3787.5982260000001</v>
      </c>
      <c r="N133" s="16">
        <v>2428.39</v>
      </c>
      <c r="O133" s="14">
        <v>0.05</v>
      </c>
      <c r="P133" s="15">
        <v>8.7304999999999994E-2</v>
      </c>
      <c r="Q133" s="13">
        <v>13850.75</v>
      </c>
      <c r="R133" s="16">
        <v>1209.2397287499998</v>
      </c>
      <c r="S133" s="16">
        <v>692.53750000000002</v>
      </c>
      <c r="T133" s="14">
        <v>5.7033165806032758E-2</v>
      </c>
      <c r="U133" s="15">
        <v>5.5623973956386998E-2</v>
      </c>
      <c r="V133" s="13">
        <v>11952.6</v>
      </c>
      <c r="W133" s="17">
        <v>664.85111111111121</v>
      </c>
      <c r="X133" s="16">
        <v>681.69461761318712</v>
      </c>
      <c r="Y133" s="14">
        <v>0.87999999999999989</v>
      </c>
      <c r="Z133" s="15">
        <v>0.87291208428976386</v>
      </c>
      <c r="AA133" s="13">
        <v>11952.6</v>
      </c>
      <c r="AB133" s="16">
        <v>10433.568978681831</v>
      </c>
      <c r="AC133" s="16">
        <v>10518.287999999999</v>
      </c>
      <c r="AD133" s="14">
        <v>4.4200000000000003E-2</v>
      </c>
      <c r="AE133" s="15">
        <v>0.103896103896</v>
      </c>
      <c r="AF133" s="17">
        <v>77</v>
      </c>
      <c r="AG133" s="17">
        <v>7.9999999999920002</v>
      </c>
      <c r="AH133" s="17">
        <v>3.4034000000000004</v>
      </c>
      <c r="AI133" s="14">
        <v>0</v>
      </c>
      <c r="AJ133" s="15">
        <v>0</v>
      </c>
      <c r="AK133" s="16">
        <v>177.98770487507653</v>
      </c>
      <c r="AL133" s="16">
        <v>0</v>
      </c>
      <c r="AM133" s="16">
        <v>0</v>
      </c>
    </row>
    <row r="134" spans="1:39" x14ac:dyDescent="0.25">
      <c r="A134" s="11">
        <v>46054</v>
      </c>
      <c r="B134" s="18">
        <v>46081</v>
      </c>
      <c r="C134" s="12" t="s">
        <v>18</v>
      </c>
      <c r="D134" s="12" t="s">
        <v>227</v>
      </c>
      <c r="E134" s="12" t="s">
        <v>44</v>
      </c>
      <c r="F134" s="12" t="s">
        <v>45</v>
      </c>
      <c r="G134" s="12" t="s">
        <v>36</v>
      </c>
      <c r="H134" s="12" t="s">
        <v>37</v>
      </c>
      <c r="I134" s="13">
        <v>7011.79</v>
      </c>
      <c r="J134" s="14">
        <v>0.16500000000000001</v>
      </c>
      <c r="K134" s="15">
        <v>0.17145199999999999</v>
      </c>
      <c r="L134" s="16">
        <v>8091.1998139999996</v>
      </c>
      <c r="M134" s="16">
        <v>1387.2523905099279</v>
      </c>
      <c r="N134" s="16">
        <v>1335.0479693100001</v>
      </c>
      <c r="O134" s="14">
        <v>5.8335906356733809E-2</v>
      </c>
      <c r="P134" s="15">
        <v>3.3734E-2</v>
      </c>
      <c r="Q134" s="13">
        <v>8794.0331559999995</v>
      </c>
      <c r="R134" s="16">
        <v>296.65791448450398</v>
      </c>
      <c r="S134" s="16">
        <v>513.00789468642824</v>
      </c>
      <c r="T134" s="14">
        <v>4.3800673932139142E-2</v>
      </c>
      <c r="U134" s="15">
        <v>5.0058544251895737E-2</v>
      </c>
      <c r="V134" s="13">
        <v>7011.79</v>
      </c>
      <c r="W134" s="17">
        <v>351</v>
      </c>
      <c r="X134" s="16">
        <v>307.12112747063389</v>
      </c>
      <c r="Y134" s="14">
        <v>0.94999999999999951</v>
      </c>
      <c r="Z134" s="15">
        <v>0.90724630297116682</v>
      </c>
      <c r="AA134" s="13">
        <v>7011.79</v>
      </c>
      <c r="AB134" s="16">
        <v>6361.4205547101974</v>
      </c>
      <c r="AC134" s="16">
        <v>6661.2004999999963</v>
      </c>
      <c r="AD134" s="14">
        <v>4.8300000000000003E-2</v>
      </c>
      <c r="AE134" s="15">
        <v>6.3829787233999999E-2</v>
      </c>
      <c r="AF134" s="17">
        <v>47</v>
      </c>
      <c r="AG134" s="17">
        <v>2.9999999999979998</v>
      </c>
      <c r="AH134" s="17">
        <v>2.2701000000000002</v>
      </c>
      <c r="AI134" s="14">
        <v>0</v>
      </c>
      <c r="AJ134" s="15">
        <v>0</v>
      </c>
      <c r="AK134" s="16">
        <v>58.434032159411245</v>
      </c>
      <c r="AL134" s="16">
        <v>0</v>
      </c>
      <c r="AM134" s="16">
        <v>0</v>
      </c>
    </row>
    <row r="135" spans="1:39" x14ac:dyDescent="0.25">
      <c r="A135" s="11">
        <v>46054</v>
      </c>
      <c r="B135" s="18">
        <v>46081</v>
      </c>
      <c r="C135" s="12" t="s">
        <v>39</v>
      </c>
      <c r="D135" s="12" t="s">
        <v>227</v>
      </c>
      <c r="E135" s="12" t="s">
        <v>46</v>
      </c>
      <c r="F135" s="12" t="s">
        <v>47</v>
      </c>
      <c r="G135" s="12" t="s">
        <v>25</v>
      </c>
      <c r="H135" s="12" t="s">
        <v>26</v>
      </c>
      <c r="I135" s="13">
        <v>5336.9050440702304</v>
      </c>
      <c r="J135" s="14">
        <v>0.18</v>
      </c>
      <c r="K135" s="15">
        <v>0.20175799999999999</v>
      </c>
      <c r="L135" s="16">
        <v>5543.1166629999998</v>
      </c>
      <c r="M135" s="16">
        <v>1118.368131693554</v>
      </c>
      <c r="N135" s="16">
        <v>997.7609993399999</v>
      </c>
      <c r="O135" s="14">
        <v>0.1</v>
      </c>
      <c r="P135" s="15">
        <v>0.116109</v>
      </c>
      <c r="Q135" s="13">
        <v>5994.3666629999998</v>
      </c>
      <c r="R135" s="16">
        <v>695.999918874267</v>
      </c>
      <c r="S135" s="16">
        <v>599.43666629999996</v>
      </c>
      <c r="T135" s="14">
        <v>0</v>
      </c>
      <c r="U135" s="15">
        <v>0</v>
      </c>
      <c r="V135" s="13">
        <v>4916.2936002988099</v>
      </c>
      <c r="W135" s="17">
        <v>0</v>
      </c>
      <c r="X135" s="16">
        <v>0</v>
      </c>
      <c r="Y135" s="14">
        <v>0.87549999999999972</v>
      </c>
      <c r="Z135" s="15">
        <v>0.88767327786264427</v>
      </c>
      <c r="AA135" s="13">
        <v>5336.9050440702304</v>
      </c>
      <c r="AB135" s="16">
        <v>4737.427994111501</v>
      </c>
      <c r="AC135" s="16">
        <v>4672.4603660834855</v>
      </c>
      <c r="AD135" s="14">
        <v>0.10680000000000001</v>
      </c>
      <c r="AE135" s="15">
        <v>0.125</v>
      </c>
      <c r="AF135" s="17">
        <v>32</v>
      </c>
      <c r="AG135" s="17">
        <v>4</v>
      </c>
      <c r="AH135" s="17">
        <v>3.4176000000000002</v>
      </c>
      <c r="AI135" s="14">
        <v>3.5980958187757151E-3</v>
      </c>
      <c r="AJ135" s="15">
        <v>3.1864562078075316E-2</v>
      </c>
      <c r="AK135" s="16">
        <v>58.7507575686747</v>
      </c>
      <c r="AL135" s="16">
        <v>1.8720671616809883</v>
      </c>
      <c r="AM135" s="16">
        <v>0.21139085515775413</v>
      </c>
    </row>
    <row r="136" spans="1:39" x14ac:dyDescent="0.25">
      <c r="A136" s="11">
        <v>46054</v>
      </c>
      <c r="B136" s="18">
        <v>46081</v>
      </c>
      <c r="C136" s="12" t="s">
        <v>18</v>
      </c>
      <c r="D136" s="12" t="s">
        <v>227</v>
      </c>
      <c r="E136" s="12" t="s">
        <v>48</v>
      </c>
      <c r="F136" s="12" t="s">
        <v>48</v>
      </c>
      <c r="G136" s="12" t="s">
        <v>25</v>
      </c>
      <c r="H136" s="12" t="s">
        <v>26</v>
      </c>
      <c r="I136" s="13">
        <v>149942.47698299319</v>
      </c>
      <c r="J136" s="14">
        <v>0.15469870952771955</v>
      </c>
      <c r="K136" s="15">
        <v>0.18948100000000001</v>
      </c>
      <c r="L136" s="16">
        <v>153530.69971099999</v>
      </c>
      <c r="M136" s="16">
        <v>29091.150511939992</v>
      </c>
      <c r="N136" s="16">
        <v>23751.001118179523</v>
      </c>
      <c r="O136" s="14">
        <v>6.480771752006606E-2</v>
      </c>
      <c r="P136" s="15">
        <v>5.0668999999999999E-2</v>
      </c>
      <c r="Q136" s="13">
        <v>154908.19971099999</v>
      </c>
      <c r="R136" s="16">
        <v>7849.0435711566588</v>
      </c>
      <c r="S136" s="16">
        <v>10039.246848412467</v>
      </c>
      <c r="T136" s="14">
        <v>0.15107667002496256</v>
      </c>
      <c r="U136" s="15">
        <v>0.13732336354636313</v>
      </c>
      <c r="V136" s="13">
        <v>149942.47698299331</v>
      </c>
      <c r="W136" s="17">
        <v>20590.605277777777</v>
      </c>
      <c r="X136" s="16">
        <v>22652.810117885223</v>
      </c>
      <c r="Y136" s="14">
        <v>0.56616965094838967</v>
      </c>
      <c r="Z136" s="15">
        <v>0.6602575983211918</v>
      </c>
      <c r="AA136" s="13">
        <v>149942.47698299319</v>
      </c>
      <c r="AB136" s="16">
        <v>99000.659739121664</v>
      </c>
      <c r="AC136" s="16">
        <v>84892.879855798208</v>
      </c>
      <c r="AD136" s="14">
        <v>0.13980000000000001</v>
      </c>
      <c r="AE136" s="15">
        <v>0.109273903666</v>
      </c>
      <c r="AF136" s="17">
        <v>1391</v>
      </c>
      <c r="AG136" s="17">
        <v>151.99999999940599</v>
      </c>
      <c r="AH136" s="17">
        <v>194.46180000000001</v>
      </c>
      <c r="AI136" s="14">
        <v>0</v>
      </c>
      <c r="AJ136" s="15">
        <v>0</v>
      </c>
      <c r="AK136" s="16">
        <v>1777.76478395602</v>
      </c>
      <c r="AL136" s="16">
        <v>0</v>
      </c>
      <c r="AM136" s="16">
        <v>0</v>
      </c>
    </row>
    <row r="137" spans="1:39" x14ac:dyDescent="0.25">
      <c r="A137" s="11">
        <v>46054</v>
      </c>
      <c r="B137" s="18">
        <v>46081</v>
      </c>
      <c r="C137" s="12" t="s">
        <v>39</v>
      </c>
      <c r="D137" s="12" t="s">
        <v>227</v>
      </c>
      <c r="E137" s="12" t="s">
        <v>49</v>
      </c>
      <c r="F137" s="12" t="s">
        <v>50</v>
      </c>
      <c r="G137" s="12" t="s">
        <v>25</v>
      </c>
      <c r="H137" s="12" t="s">
        <v>26</v>
      </c>
      <c r="I137" s="13">
        <v>30868.61</v>
      </c>
      <c r="J137" s="14">
        <v>0.17</v>
      </c>
      <c r="K137" s="15">
        <v>0.25578200000000001</v>
      </c>
      <c r="L137" s="16">
        <v>34277.273606000002</v>
      </c>
      <c r="M137" s="16">
        <v>8767.5095974898923</v>
      </c>
      <c r="N137" s="16">
        <v>5827.1365130200011</v>
      </c>
      <c r="O137" s="14">
        <v>7.3462008042313981E-2</v>
      </c>
      <c r="P137" s="15">
        <v>4.6655000000000002E-2</v>
      </c>
      <c r="Q137" s="13">
        <v>38017.773606000002</v>
      </c>
      <c r="R137" s="16">
        <v>1773.7192275879302</v>
      </c>
      <c r="S137" s="16">
        <v>2792.8619903948443</v>
      </c>
      <c r="T137" s="14">
        <v>9.3401396785369337E-2</v>
      </c>
      <c r="U137" s="15">
        <v>0.10326700000000001</v>
      </c>
      <c r="V137" s="13">
        <v>30868.61</v>
      </c>
      <c r="W137" s="17">
        <v>3187.7087488700004</v>
      </c>
      <c r="X137" s="16">
        <v>2883.1712908228196</v>
      </c>
      <c r="Y137" s="14">
        <v>0.75</v>
      </c>
      <c r="Z137" s="15">
        <v>0.64008797657951699</v>
      </c>
      <c r="AA137" s="13">
        <v>30868.61</v>
      </c>
      <c r="AB137" s="16">
        <v>19758.626114722243</v>
      </c>
      <c r="AC137" s="16">
        <v>23151.4575</v>
      </c>
      <c r="AD137" s="14">
        <v>0.113</v>
      </c>
      <c r="AE137" s="15">
        <v>4.5918367346000001E-2</v>
      </c>
      <c r="AF137" s="17">
        <v>196</v>
      </c>
      <c r="AG137" s="17">
        <v>8.9999999998159996</v>
      </c>
      <c r="AH137" s="17">
        <v>22.148</v>
      </c>
      <c r="AI137" s="14">
        <v>0</v>
      </c>
      <c r="AJ137" s="15">
        <v>0</v>
      </c>
      <c r="AK137" s="16">
        <v>316.78672474296354</v>
      </c>
      <c r="AL137" s="16">
        <v>0</v>
      </c>
      <c r="AM137" s="16">
        <v>0</v>
      </c>
    </row>
    <row r="138" spans="1:39" x14ac:dyDescent="0.25">
      <c r="A138" s="11">
        <v>46054</v>
      </c>
      <c r="B138" s="18">
        <v>46081</v>
      </c>
      <c r="C138" s="12" t="s">
        <v>18</v>
      </c>
      <c r="D138" s="12" t="s">
        <v>227</v>
      </c>
      <c r="E138" s="12" t="s">
        <v>51</v>
      </c>
      <c r="F138" s="12" t="s">
        <v>52</v>
      </c>
      <c r="G138" s="12" t="s">
        <v>25</v>
      </c>
      <c r="H138" s="12" t="s">
        <v>26</v>
      </c>
      <c r="I138" s="13">
        <v>3790.0990992792499</v>
      </c>
      <c r="J138" s="14">
        <v>6.738743637086482E-2</v>
      </c>
      <c r="K138" s="15">
        <v>0.104522</v>
      </c>
      <c r="L138" s="16">
        <v>3827.7499990000001</v>
      </c>
      <c r="M138" s="16">
        <v>400.08408539547804</v>
      </c>
      <c r="N138" s="16">
        <v>257.94225950119039</v>
      </c>
      <c r="O138" s="14">
        <v>5.8866336111931643E-3</v>
      </c>
      <c r="P138" s="15">
        <v>6.5830000000000003E-3</v>
      </c>
      <c r="Q138" s="13">
        <v>3911.2499990000001</v>
      </c>
      <c r="R138" s="16">
        <v>25.747758743417002</v>
      </c>
      <c r="S138" s="16">
        <v>23.024095705892631</v>
      </c>
      <c r="T138" s="14">
        <v>0</v>
      </c>
      <c r="U138" s="15">
        <v>0</v>
      </c>
      <c r="V138" s="13">
        <v>3790.0990992792499</v>
      </c>
      <c r="W138" s="17">
        <v>0</v>
      </c>
      <c r="X138" s="16">
        <v>0</v>
      </c>
      <c r="Y138" s="14">
        <v>0.94999999999999962</v>
      </c>
      <c r="Z138" s="15">
        <v>0.88340679757381857</v>
      </c>
      <c r="AA138" s="13">
        <v>3790.0990992792499</v>
      </c>
      <c r="AB138" s="16">
        <v>3348.1993077816965</v>
      </c>
      <c r="AC138" s="16">
        <v>3600.594144315286</v>
      </c>
      <c r="AD138" s="14">
        <v>4.6100000000000002E-2</v>
      </c>
      <c r="AE138" s="15">
        <v>0.04</v>
      </c>
      <c r="AF138" s="17">
        <v>25</v>
      </c>
      <c r="AG138" s="17">
        <v>1</v>
      </c>
      <c r="AH138" s="17">
        <v>1.1525000000000001</v>
      </c>
      <c r="AI138" s="14">
        <v>0</v>
      </c>
      <c r="AJ138" s="15">
        <v>0</v>
      </c>
      <c r="AK138" s="16">
        <v>48.77</v>
      </c>
      <c r="AL138" s="16">
        <v>0</v>
      </c>
      <c r="AM138" s="16">
        <v>0</v>
      </c>
    </row>
    <row r="139" spans="1:39" x14ac:dyDescent="0.25">
      <c r="A139" s="11">
        <v>46054</v>
      </c>
      <c r="B139" s="18">
        <v>46081</v>
      </c>
      <c r="C139" s="12" t="s">
        <v>18</v>
      </c>
      <c r="D139" s="12" t="s">
        <v>227</v>
      </c>
      <c r="E139" s="12" t="s">
        <v>53</v>
      </c>
      <c r="F139" s="12" t="s">
        <v>54</v>
      </c>
      <c r="G139" s="12" t="s">
        <v>36</v>
      </c>
      <c r="H139" s="12" t="s">
        <v>37</v>
      </c>
      <c r="I139" s="13">
        <v>48299.57</v>
      </c>
      <c r="J139" s="14">
        <v>0.11000000000000001</v>
      </c>
      <c r="K139" s="15">
        <v>0.21732399999999999</v>
      </c>
      <c r="L139" s="16">
        <v>55251.733304000001</v>
      </c>
      <c r="M139" s="16">
        <v>12007.527688558495</v>
      </c>
      <c r="N139" s="16">
        <v>6077.6906634400011</v>
      </c>
      <c r="O139" s="14">
        <v>5.7236754505582528E-2</v>
      </c>
      <c r="P139" s="15">
        <v>3.1614000000000003E-2</v>
      </c>
      <c r="Q139" s="13">
        <v>59735.733304000001</v>
      </c>
      <c r="R139" s="16">
        <v>1888.4854726726562</v>
      </c>
      <c r="S139" s="16">
        <v>3419.0795023319984</v>
      </c>
      <c r="T139" s="14">
        <v>0.14147423171021389</v>
      </c>
      <c r="U139" s="15">
        <v>0.18015741824064585</v>
      </c>
      <c r="V139" s="13">
        <v>48299.569999999898</v>
      </c>
      <c r="W139" s="17">
        <v>8701.5258333333331</v>
      </c>
      <c r="X139" s="16">
        <v>6833.1445576836813</v>
      </c>
      <c r="Y139" s="14">
        <v>0.75</v>
      </c>
      <c r="Z139" s="15">
        <v>0.7384727874380651</v>
      </c>
      <c r="AA139" s="13">
        <v>48299.57</v>
      </c>
      <c r="AB139" s="16">
        <v>35667.918089959945</v>
      </c>
      <c r="AC139" s="16">
        <v>36224.677499999998</v>
      </c>
      <c r="AD139" s="14">
        <v>0.1106</v>
      </c>
      <c r="AE139" s="15">
        <v>5.5401662049000003E-2</v>
      </c>
      <c r="AF139" s="17">
        <v>361</v>
      </c>
      <c r="AG139" s="17">
        <v>19.999999999689003</v>
      </c>
      <c r="AH139" s="17">
        <v>39.926600000000001</v>
      </c>
      <c r="AI139" s="14">
        <v>0</v>
      </c>
      <c r="AJ139" s="15">
        <v>0</v>
      </c>
      <c r="AK139" s="16">
        <v>429.43176687499999</v>
      </c>
      <c r="AL139" s="16">
        <v>0</v>
      </c>
      <c r="AM139" s="16">
        <v>0</v>
      </c>
    </row>
    <row r="140" spans="1:39" x14ac:dyDescent="0.25">
      <c r="A140" s="11">
        <v>46054</v>
      </c>
      <c r="B140" s="18">
        <v>46081</v>
      </c>
      <c r="C140" s="12" t="s">
        <v>18</v>
      </c>
      <c r="D140" s="12" t="s">
        <v>227</v>
      </c>
      <c r="E140" s="12" t="s">
        <v>55</v>
      </c>
      <c r="F140" s="12" t="s">
        <v>56</v>
      </c>
      <c r="G140" s="12" t="s">
        <v>36</v>
      </c>
      <c r="H140" s="12" t="s">
        <v>37</v>
      </c>
      <c r="I140" s="13">
        <v>3064.94</v>
      </c>
      <c r="J140" s="14">
        <v>0.11700000000000001</v>
      </c>
      <c r="K140" s="15">
        <v>0.19933000000000001</v>
      </c>
      <c r="L140" s="16">
        <v>3497</v>
      </c>
      <c r="M140" s="16">
        <v>697.05700999999999</v>
      </c>
      <c r="N140" s="16">
        <v>409.149</v>
      </c>
      <c r="O140" s="14">
        <v>6.2338138284876631E-2</v>
      </c>
      <c r="P140" s="15">
        <v>5.8513999999999997E-2</v>
      </c>
      <c r="Q140" s="13">
        <v>3717</v>
      </c>
      <c r="R140" s="16">
        <v>217.49653799999999</v>
      </c>
      <c r="S140" s="16">
        <v>231.71086000488643</v>
      </c>
      <c r="T140" s="14">
        <v>0.10670908205446374</v>
      </c>
      <c r="U140" s="15">
        <v>0.17582843746080221</v>
      </c>
      <c r="V140" s="13">
        <v>3064.94</v>
      </c>
      <c r="W140" s="17">
        <v>538.9036111111111</v>
      </c>
      <c r="X140" s="16">
        <v>327.05693395200808</v>
      </c>
      <c r="Y140" s="14">
        <v>0.80499999999999983</v>
      </c>
      <c r="Z140" s="15">
        <v>0.6993232370499658</v>
      </c>
      <c r="AA140" s="13">
        <v>3064.94</v>
      </c>
      <c r="AB140" s="16">
        <v>2143.3837621639223</v>
      </c>
      <c r="AC140" s="16">
        <v>2467.2766999999994</v>
      </c>
      <c r="AD140" s="14">
        <v>5.45E-2</v>
      </c>
      <c r="AE140" s="15">
        <v>0.14814814814800001</v>
      </c>
      <c r="AF140" s="17">
        <v>27</v>
      </c>
      <c r="AG140" s="17">
        <v>3.9999999999960001</v>
      </c>
      <c r="AH140" s="17">
        <v>1.4715</v>
      </c>
      <c r="AI140" s="14">
        <v>0</v>
      </c>
      <c r="AJ140" s="15">
        <v>0</v>
      </c>
      <c r="AK140" s="16">
        <v>20.906464706250002</v>
      </c>
      <c r="AL140" s="16">
        <v>0</v>
      </c>
      <c r="AM140" s="16">
        <v>0</v>
      </c>
    </row>
    <row r="141" spans="1:39" x14ac:dyDescent="0.25">
      <c r="A141" s="11">
        <v>46054</v>
      </c>
      <c r="B141" s="18">
        <v>46081</v>
      </c>
      <c r="C141" s="12" t="s">
        <v>18</v>
      </c>
      <c r="D141" s="12" t="s">
        <v>227</v>
      </c>
      <c r="E141" s="12" t="s">
        <v>57</v>
      </c>
      <c r="F141" s="12" t="s">
        <v>57</v>
      </c>
      <c r="G141" s="12" t="s">
        <v>36</v>
      </c>
      <c r="H141" s="12" t="s">
        <v>37</v>
      </c>
      <c r="I141" s="13">
        <v>13244.9546062929</v>
      </c>
      <c r="J141" s="14">
        <v>8.1000000000000003E-2</v>
      </c>
      <c r="K141" s="15">
        <v>8.9770000000000003E-2</v>
      </c>
      <c r="L141" s="16">
        <v>12900.233328</v>
      </c>
      <c r="M141" s="16">
        <v>1158.05394585456</v>
      </c>
      <c r="N141" s="16">
        <v>1044.9188995680001</v>
      </c>
      <c r="O141" s="14">
        <v>1.9185127686060743E-2</v>
      </c>
      <c r="P141" s="15">
        <v>1.1617000000000001E-2</v>
      </c>
      <c r="Q141" s="13">
        <v>13471.233328</v>
      </c>
      <c r="R141" s="16">
        <v>156.49531757137601</v>
      </c>
      <c r="S141" s="16">
        <v>258.44733148639699</v>
      </c>
      <c r="T141" s="14">
        <v>0</v>
      </c>
      <c r="U141" s="15">
        <v>2.86135920751616E-3</v>
      </c>
      <c r="V141" s="13">
        <v>13133.618422072201</v>
      </c>
      <c r="W141" s="17">
        <v>37.580000000000155</v>
      </c>
      <c r="X141" s="16">
        <v>0</v>
      </c>
      <c r="Y141" s="14">
        <v>0.94999999999999951</v>
      </c>
      <c r="Z141" s="15">
        <v>0.91259816057202359</v>
      </c>
      <c r="AA141" s="13">
        <v>13244.9546062929</v>
      </c>
      <c r="AB141" s="16">
        <v>12087.321210562852</v>
      </c>
      <c r="AC141" s="16">
        <v>12582.706875978249</v>
      </c>
      <c r="AD141" s="14">
        <v>7.3700000000000002E-2</v>
      </c>
      <c r="AE141" s="15">
        <v>3.2608695652000003E-2</v>
      </c>
      <c r="AF141" s="17">
        <v>92</v>
      </c>
      <c r="AG141" s="17">
        <v>2.9999999999840004</v>
      </c>
      <c r="AH141" s="17">
        <v>6.7804000000000002</v>
      </c>
      <c r="AI141" s="14">
        <v>0</v>
      </c>
      <c r="AJ141" s="15">
        <v>0</v>
      </c>
      <c r="AK141" s="16">
        <v>120.44319648319346</v>
      </c>
      <c r="AL141" s="16">
        <v>0</v>
      </c>
      <c r="AM141" s="16">
        <v>0</v>
      </c>
    </row>
    <row r="142" spans="1:39" x14ac:dyDescent="0.25">
      <c r="A142" s="11">
        <v>46054</v>
      </c>
      <c r="B142" s="18">
        <v>46081</v>
      </c>
      <c r="C142" s="12" t="s">
        <v>18</v>
      </c>
      <c r="D142" s="12" t="s">
        <v>227</v>
      </c>
      <c r="E142" s="12" t="s">
        <v>58</v>
      </c>
      <c r="F142" s="12" t="s">
        <v>59</v>
      </c>
      <c r="G142" s="12" t="s">
        <v>250</v>
      </c>
      <c r="H142" s="12" t="s">
        <v>255</v>
      </c>
      <c r="I142" s="13">
        <v>168839.06083160569</v>
      </c>
      <c r="J142" s="14">
        <v>0.13893065783651551</v>
      </c>
      <c r="K142" s="15">
        <v>0.19936599999999999</v>
      </c>
      <c r="L142" s="16">
        <v>173639.133328</v>
      </c>
      <c r="M142" s="16">
        <v>34617.739455070048</v>
      </c>
      <c r="N142" s="16">
        <v>24123.799019421465</v>
      </c>
      <c r="O142" s="14">
        <v>4.5717844043502119E-2</v>
      </c>
      <c r="P142" s="15">
        <v>3.6464000000000003E-2</v>
      </c>
      <c r="Q142" s="13">
        <v>185415.133328</v>
      </c>
      <c r="R142" s="16">
        <v>6760.9774216721926</v>
      </c>
      <c r="S142" s="16">
        <v>8476.7801487946563</v>
      </c>
      <c r="T142" s="14">
        <v>0</v>
      </c>
      <c r="U142" s="15">
        <v>0</v>
      </c>
      <c r="V142" s="13">
        <v>143506.1</v>
      </c>
      <c r="W142" s="17">
        <v>0</v>
      </c>
      <c r="X142" s="16">
        <v>0</v>
      </c>
      <c r="Y142" s="14">
        <v>0.93155000000000043</v>
      </c>
      <c r="Z142" s="15">
        <v>0.92648439123681348</v>
      </c>
      <c r="AA142" s="13">
        <v>168839.06083160569</v>
      </c>
      <c r="AB142" s="16">
        <v>156426.75449156552</v>
      </c>
      <c r="AC142" s="16">
        <v>157282.02711768236</v>
      </c>
      <c r="AD142" s="14">
        <v>3.9600000000000003E-2</v>
      </c>
      <c r="AE142" s="15">
        <v>5.2727272727000001E-2</v>
      </c>
      <c r="AF142" s="17">
        <v>1100</v>
      </c>
      <c r="AG142" s="17">
        <v>57.999999999700002</v>
      </c>
      <c r="AH142" s="17">
        <v>43.56</v>
      </c>
      <c r="AI142" s="14">
        <v>0</v>
      </c>
      <c r="AJ142" s="15">
        <v>0</v>
      </c>
      <c r="AK142" s="16">
        <v>1706.3413333333338</v>
      </c>
      <c r="AL142" s="16">
        <v>0</v>
      </c>
      <c r="AM142" s="16">
        <v>0</v>
      </c>
    </row>
    <row r="143" spans="1:39" x14ac:dyDescent="0.25">
      <c r="A143" s="11">
        <v>46054</v>
      </c>
      <c r="B143" s="18">
        <v>46081</v>
      </c>
      <c r="C143" s="12" t="s">
        <v>39</v>
      </c>
      <c r="D143" s="12" t="s">
        <v>227</v>
      </c>
      <c r="E143" s="12" t="s">
        <v>58</v>
      </c>
      <c r="F143" s="12" t="s">
        <v>59</v>
      </c>
      <c r="G143" s="12" t="s">
        <v>250</v>
      </c>
      <c r="H143" s="12" t="s">
        <v>255</v>
      </c>
      <c r="I143" s="13">
        <v>151812.862165951</v>
      </c>
      <c r="J143" s="14">
        <v>0.18229489759964146</v>
      </c>
      <c r="K143" s="15">
        <v>0.20797399999999999</v>
      </c>
      <c r="L143" s="16">
        <v>98775.999442999993</v>
      </c>
      <c r="M143" s="16">
        <v>20542.839708158481</v>
      </c>
      <c r="N143" s="16">
        <v>18006.360703763927</v>
      </c>
      <c r="O143" s="14">
        <v>6.6286761127834645E-2</v>
      </c>
      <c r="P143" s="15">
        <v>6.1662000000000002E-2</v>
      </c>
      <c r="Q143" s="13">
        <v>106029.00444400001</v>
      </c>
      <c r="R143" s="16">
        <v>6537.9604720259285</v>
      </c>
      <c r="S143" s="16">
        <v>7028.3192902015462</v>
      </c>
      <c r="T143" s="14">
        <v>0</v>
      </c>
      <c r="U143" s="15">
        <v>0</v>
      </c>
      <c r="V143" s="13">
        <v>41480.966844256502</v>
      </c>
      <c r="W143" s="17">
        <v>0</v>
      </c>
      <c r="X143" s="16">
        <v>0</v>
      </c>
      <c r="Y143" s="14">
        <v>0.92999999999999983</v>
      </c>
      <c r="Z143" s="15">
        <v>0.92609999999999959</v>
      </c>
      <c r="AA143" s="13">
        <v>151812.862165951</v>
      </c>
      <c r="AB143" s="16">
        <v>140593.89165188716</v>
      </c>
      <c r="AC143" s="16">
        <v>141185.96181433441</v>
      </c>
      <c r="AD143" s="14">
        <v>5.8799999999999998E-2</v>
      </c>
      <c r="AE143" s="15">
        <v>7.6660988074E-2</v>
      </c>
      <c r="AF143" s="17">
        <v>587</v>
      </c>
      <c r="AG143" s="17">
        <v>44.999999999438003</v>
      </c>
      <c r="AH143" s="17">
        <v>34.515599999999999</v>
      </c>
      <c r="AI143" s="14">
        <v>0</v>
      </c>
      <c r="AJ143" s="15">
        <v>0</v>
      </c>
      <c r="AK143" s="16">
        <v>1728.1884733297543</v>
      </c>
      <c r="AL143" s="16">
        <v>0</v>
      </c>
      <c r="AM143" s="16">
        <v>0</v>
      </c>
    </row>
    <row r="144" spans="1:39" x14ac:dyDescent="0.25">
      <c r="A144" s="11">
        <v>46054</v>
      </c>
      <c r="B144" s="18">
        <v>46081</v>
      </c>
      <c r="C144" s="12" t="s">
        <v>39</v>
      </c>
      <c r="D144" s="12" t="s">
        <v>227</v>
      </c>
      <c r="E144" s="12" t="s">
        <v>60</v>
      </c>
      <c r="F144" s="12" t="s">
        <v>60</v>
      </c>
      <c r="G144" s="12" t="s">
        <v>41</v>
      </c>
      <c r="H144" s="12" t="s">
        <v>42</v>
      </c>
      <c r="I144" s="13">
        <v>7378.02130111111</v>
      </c>
      <c r="J144" s="14">
        <v>0.14509</v>
      </c>
      <c r="K144" s="15">
        <v>0.19216900000000001</v>
      </c>
      <c r="L144" s="16">
        <v>8230.6666659999992</v>
      </c>
      <c r="M144" s="16">
        <v>1581.6789825385538</v>
      </c>
      <c r="N144" s="16">
        <v>1194.1874265699398</v>
      </c>
      <c r="O144" s="14">
        <v>4.4000000000000004E-2</v>
      </c>
      <c r="P144" s="15">
        <v>7.4807999999999999E-2</v>
      </c>
      <c r="Q144" s="13">
        <v>9126.6666659999992</v>
      </c>
      <c r="R144" s="16">
        <v>682.74767995012792</v>
      </c>
      <c r="S144" s="16">
        <v>401.57333330400002</v>
      </c>
      <c r="T144" s="14">
        <v>4.4557772537015344E-2</v>
      </c>
      <c r="U144" s="15">
        <v>5.1479588428783814E-2</v>
      </c>
      <c r="V144" s="13">
        <v>7378.02130111111</v>
      </c>
      <c r="W144" s="17">
        <v>379.8175</v>
      </c>
      <c r="X144" s="16">
        <v>328.74819490816282</v>
      </c>
      <c r="Y144" s="14">
        <v>0.80199999999999994</v>
      </c>
      <c r="Z144" s="15">
        <v>0.83191848975107241</v>
      </c>
      <c r="AA144" s="13">
        <v>7378.02130111111</v>
      </c>
      <c r="AB144" s="16">
        <v>6137.9123381715972</v>
      </c>
      <c r="AC144" s="16">
        <v>5917.1730834911095</v>
      </c>
      <c r="AD144" s="14">
        <v>6.54E-2</v>
      </c>
      <c r="AE144" s="15">
        <v>6.9444444443999997E-2</v>
      </c>
      <c r="AF144" s="17">
        <v>72</v>
      </c>
      <c r="AG144" s="17">
        <v>4.9999999999679998</v>
      </c>
      <c r="AH144" s="17">
        <v>4.7088000000000001</v>
      </c>
      <c r="AI144" s="14">
        <v>0</v>
      </c>
      <c r="AJ144" s="15">
        <v>0</v>
      </c>
      <c r="AK144" s="16">
        <v>102.55221618795181</v>
      </c>
      <c r="AL144" s="16">
        <v>0</v>
      </c>
      <c r="AM144" s="16">
        <v>0</v>
      </c>
    </row>
    <row r="145" spans="1:39" x14ac:dyDescent="0.25">
      <c r="A145" s="11">
        <v>46054</v>
      </c>
      <c r="B145" s="18">
        <v>46081</v>
      </c>
      <c r="C145" s="12" t="s">
        <v>39</v>
      </c>
      <c r="D145" s="12" t="s">
        <v>227</v>
      </c>
      <c r="E145" s="12" t="s">
        <v>61</v>
      </c>
      <c r="F145" s="12" t="s">
        <v>61</v>
      </c>
      <c r="G145" s="12" t="s">
        <v>41</v>
      </c>
      <c r="H145" s="12" t="s">
        <v>42</v>
      </c>
      <c r="I145" s="13">
        <v>17891.427777777801</v>
      </c>
      <c r="J145" s="14">
        <v>8.6834839928756388E-2</v>
      </c>
      <c r="K145" s="15">
        <v>8.115E-2</v>
      </c>
      <c r="L145" s="16">
        <v>18148.79999</v>
      </c>
      <c r="M145" s="16">
        <v>1472.7751191885</v>
      </c>
      <c r="N145" s="16">
        <v>1575.9481420306654</v>
      </c>
      <c r="O145" s="14">
        <v>2.8875000000000001E-2</v>
      </c>
      <c r="P145" s="15">
        <v>7.9799999999999992E-3</v>
      </c>
      <c r="Q145" s="13">
        <v>20110.79999</v>
      </c>
      <c r="R145" s="16">
        <v>160.48418392019997</v>
      </c>
      <c r="S145" s="16">
        <v>580.69934971124997</v>
      </c>
      <c r="T145" s="14">
        <v>0</v>
      </c>
      <c r="U145" s="15">
        <v>0</v>
      </c>
      <c r="V145" s="13">
        <v>17891.427777777801</v>
      </c>
      <c r="W145" s="17">
        <v>0</v>
      </c>
      <c r="X145" s="16">
        <v>0</v>
      </c>
      <c r="Y145" s="14">
        <v>0.96999999999999964</v>
      </c>
      <c r="Z145" s="15">
        <v>0.9891105040183259</v>
      </c>
      <c r="AA145" s="13">
        <v>17891.427777777801</v>
      </c>
      <c r="AB145" s="16">
        <v>17696.599146885277</v>
      </c>
      <c r="AC145" s="16">
        <v>17354.68494444446</v>
      </c>
      <c r="AD145" s="14">
        <v>0.03</v>
      </c>
      <c r="AE145" s="15">
        <v>3.1746031745999999E-2</v>
      </c>
      <c r="AF145" s="17">
        <v>126</v>
      </c>
      <c r="AG145" s="17">
        <v>3.9999999999959996</v>
      </c>
      <c r="AH145" s="17">
        <v>3.78</v>
      </c>
      <c r="AI145" s="14">
        <v>0</v>
      </c>
      <c r="AJ145" s="15">
        <v>0</v>
      </c>
      <c r="AK145" s="16">
        <v>289.96318203065846</v>
      </c>
      <c r="AL145" s="16">
        <v>0</v>
      </c>
      <c r="AM145" s="16">
        <v>0</v>
      </c>
    </row>
    <row r="146" spans="1:39" x14ac:dyDescent="0.25">
      <c r="A146" s="11">
        <v>46054</v>
      </c>
      <c r="B146" s="18">
        <v>46081</v>
      </c>
      <c r="C146" s="12" t="s">
        <v>18</v>
      </c>
      <c r="D146" s="12" t="s">
        <v>227</v>
      </c>
      <c r="E146" s="12" t="s">
        <v>62</v>
      </c>
      <c r="F146" s="12" t="s">
        <v>62</v>
      </c>
      <c r="G146" s="12" t="s">
        <v>63</v>
      </c>
      <c r="H146" s="12" t="s">
        <v>64</v>
      </c>
      <c r="I146" s="13">
        <v>1608.4</v>
      </c>
      <c r="J146" s="14">
        <v>0.1097709424187496</v>
      </c>
      <c r="K146" s="15">
        <v>0.32597399999999999</v>
      </c>
      <c r="L146" s="16">
        <v>2103.5</v>
      </c>
      <c r="M146" s="16">
        <v>685.68630899999994</v>
      </c>
      <c r="N146" s="16">
        <v>230.9031773778398</v>
      </c>
      <c r="O146" s="14">
        <v>4.3262927895120179E-2</v>
      </c>
      <c r="P146" s="15">
        <v>0.142708</v>
      </c>
      <c r="Q146" s="13">
        <v>1927</v>
      </c>
      <c r="R146" s="16">
        <v>274.99831599999999</v>
      </c>
      <c r="S146" s="16">
        <v>83.367662053896581</v>
      </c>
      <c r="T146" s="14">
        <v>8.6085511953251634E-2</v>
      </c>
      <c r="U146" s="15">
        <v>5.2682444941833134E-2</v>
      </c>
      <c r="V146" s="13">
        <v>1608.4</v>
      </c>
      <c r="W146" s="17">
        <v>84.734444444444421</v>
      </c>
      <c r="X146" s="16">
        <v>138.45993742560992</v>
      </c>
      <c r="Y146" s="14">
        <v>0.89999999999999958</v>
      </c>
      <c r="Z146" s="15">
        <v>1.2068434112632687</v>
      </c>
      <c r="AA146" s="13">
        <v>1608.4</v>
      </c>
      <c r="AB146" s="16">
        <v>1941.0869426758413</v>
      </c>
      <c r="AC146" s="16">
        <v>1447.5599999999995</v>
      </c>
      <c r="AD146" s="14">
        <v>0.16850000000000001</v>
      </c>
      <c r="AE146" s="15">
        <v>0.9</v>
      </c>
      <c r="AF146" s="17">
        <v>10</v>
      </c>
      <c r="AG146" s="17">
        <v>9</v>
      </c>
      <c r="AH146" s="17">
        <v>1.6850000000000001</v>
      </c>
      <c r="AI146" s="14">
        <v>5.9576345233003404E-3</v>
      </c>
      <c r="AJ146" s="15">
        <v>1.6051592986834975E-2</v>
      </c>
      <c r="AK146" s="16">
        <v>23.817</v>
      </c>
      <c r="AL146" s="16">
        <v>0.38230079016744861</v>
      </c>
      <c r="AM146" s="16">
        <v>0.14189298144144422</v>
      </c>
    </row>
    <row r="147" spans="1:39" x14ac:dyDescent="0.25">
      <c r="A147" s="11">
        <v>46054</v>
      </c>
      <c r="B147" s="18">
        <v>46081</v>
      </c>
      <c r="C147" s="12" t="s">
        <v>18</v>
      </c>
      <c r="D147" s="12" t="s">
        <v>227</v>
      </c>
      <c r="E147" s="12" t="s">
        <v>65</v>
      </c>
      <c r="F147" s="12" t="s">
        <v>66</v>
      </c>
      <c r="G147" s="12" t="s">
        <v>36</v>
      </c>
      <c r="H147" s="12" t="s">
        <v>37</v>
      </c>
      <c r="I147" s="13">
        <v>64221.427599999995</v>
      </c>
      <c r="J147" s="14">
        <v>0.13200000000000001</v>
      </c>
      <c r="K147" s="15">
        <v>0.22672200000000001</v>
      </c>
      <c r="L147" s="16">
        <v>77408.733319999999</v>
      </c>
      <c r="M147" s="16">
        <v>17550.262835777041</v>
      </c>
      <c r="N147" s="16">
        <v>10217.95279824</v>
      </c>
      <c r="O147" s="14">
        <v>4.1868257101004572E-2</v>
      </c>
      <c r="P147" s="15">
        <v>7.0386000000000004E-2</v>
      </c>
      <c r="Q147" s="13">
        <v>81009.983319999999</v>
      </c>
      <c r="R147" s="16">
        <v>5701.9686859615204</v>
      </c>
      <c r="S147" s="16">
        <v>3391.7468093898519</v>
      </c>
      <c r="T147" s="14">
        <v>0.13350040670205299</v>
      </c>
      <c r="U147" s="15">
        <v>0.1293263281054888</v>
      </c>
      <c r="V147" s="13">
        <v>64426.17</v>
      </c>
      <c r="W147" s="17">
        <v>8332</v>
      </c>
      <c r="X147" s="16">
        <v>8600.9198972556042</v>
      </c>
      <c r="Y147" s="14">
        <v>0.60089999999999966</v>
      </c>
      <c r="Z147" s="15">
        <v>0.55156579816563611</v>
      </c>
      <c r="AA147" s="13">
        <v>64221.427599999995</v>
      </c>
      <c r="AB147" s="16">
        <v>35422.342973530613</v>
      </c>
      <c r="AC147" s="16">
        <v>38590.655844839974</v>
      </c>
      <c r="AD147" s="14">
        <v>6.3100000000000003E-2</v>
      </c>
      <c r="AE147" s="15">
        <v>0.12525667351100001</v>
      </c>
      <c r="AF147" s="17">
        <v>487</v>
      </c>
      <c r="AG147" s="17">
        <v>60.999999999857003</v>
      </c>
      <c r="AH147" s="17">
        <v>30.729700000000001</v>
      </c>
      <c r="AI147" s="14">
        <v>0</v>
      </c>
      <c r="AJ147" s="15">
        <v>0</v>
      </c>
      <c r="AK147" s="16">
        <v>613.74161086716663</v>
      </c>
      <c r="AL147" s="16">
        <v>0</v>
      </c>
      <c r="AM147" s="16">
        <v>0</v>
      </c>
    </row>
    <row r="148" spans="1:39" x14ac:dyDescent="0.25">
      <c r="A148" s="11">
        <v>46054</v>
      </c>
      <c r="B148" s="18">
        <v>46081</v>
      </c>
      <c r="C148" s="12" t="s">
        <v>18</v>
      </c>
      <c r="D148" s="12" t="s">
        <v>227</v>
      </c>
      <c r="E148" s="12" t="s">
        <v>67</v>
      </c>
      <c r="F148" s="12" t="s">
        <v>67</v>
      </c>
      <c r="G148" s="12" t="s">
        <v>63</v>
      </c>
      <c r="H148" s="12" t="s">
        <v>64</v>
      </c>
      <c r="I148" s="13">
        <v>6097</v>
      </c>
      <c r="J148" s="14">
        <v>8.9927368771470187E-2</v>
      </c>
      <c r="K148" s="15">
        <v>0.22497700000000001</v>
      </c>
      <c r="L148" s="16">
        <v>6480</v>
      </c>
      <c r="M148" s="16">
        <v>1457.85096</v>
      </c>
      <c r="N148" s="16">
        <v>582.72934963912678</v>
      </c>
      <c r="O148" s="14">
        <v>4.5000000000000005E-2</v>
      </c>
      <c r="P148" s="15">
        <v>4.1771000000000003E-2</v>
      </c>
      <c r="Q148" s="13">
        <v>7158</v>
      </c>
      <c r="R148" s="16">
        <v>298.99681800000002</v>
      </c>
      <c r="S148" s="16">
        <v>322.11</v>
      </c>
      <c r="T148" s="14">
        <v>6.5681300227899725E-2</v>
      </c>
      <c r="U148" s="15">
        <v>0</v>
      </c>
      <c r="V148" s="13">
        <v>6097</v>
      </c>
      <c r="W148" s="17">
        <v>0</v>
      </c>
      <c r="X148" s="16">
        <v>400.4588874895046</v>
      </c>
      <c r="Y148" s="14">
        <v>0.84</v>
      </c>
      <c r="Z148" s="15">
        <v>0.79882696862048563</v>
      </c>
      <c r="AA148" s="13">
        <v>6097</v>
      </c>
      <c r="AB148" s="16">
        <v>4870.448027679101</v>
      </c>
      <c r="AC148" s="16">
        <v>5121.4799999999996</v>
      </c>
      <c r="AD148" s="14">
        <v>1.9E-2</v>
      </c>
      <c r="AE148" s="15">
        <v>0</v>
      </c>
      <c r="AF148" s="17">
        <v>41</v>
      </c>
      <c r="AG148" s="17">
        <v>0</v>
      </c>
      <c r="AH148" s="17">
        <v>0.77900000000000003</v>
      </c>
      <c r="AI148" s="14">
        <v>0</v>
      </c>
      <c r="AJ148" s="15">
        <v>0</v>
      </c>
      <c r="AK148" s="16">
        <v>54.365999999999993</v>
      </c>
      <c r="AL148" s="16">
        <v>0</v>
      </c>
      <c r="AM148" s="16">
        <v>0</v>
      </c>
    </row>
    <row r="149" spans="1:39" x14ac:dyDescent="0.25">
      <c r="A149" s="11">
        <v>46054</v>
      </c>
      <c r="B149" s="18">
        <v>46081</v>
      </c>
      <c r="C149" s="12" t="s">
        <v>39</v>
      </c>
      <c r="D149" s="12" t="s">
        <v>227</v>
      </c>
      <c r="E149" s="12" t="s">
        <v>68</v>
      </c>
      <c r="F149" s="12" t="s">
        <v>69</v>
      </c>
      <c r="G149" s="12" t="s">
        <v>28</v>
      </c>
      <c r="H149" s="12" t="s">
        <v>29</v>
      </c>
      <c r="I149" s="13">
        <v>4941.46</v>
      </c>
      <c r="J149" s="14">
        <v>0.10299999999999999</v>
      </c>
      <c r="K149" s="15">
        <v>0.54637999999999998</v>
      </c>
      <c r="L149" s="16">
        <v>7591.8022209999999</v>
      </c>
      <c r="M149" s="16">
        <v>4148.0088975099798</v>
      </c>
      <c r="N149" s="16">
        <v>781.95562876299994</v>
      </c>
      <c r="O149" s="14">
        <v>7.99705242473156E-2</v>
      </c>
      <c r="P149" s="15">
        <v>0.46471400000000002</v>
      </c>
      <c r="Q149" s="13">
        <v>8220.6333319999994</v>
      </c>
      <c r="R149" s="16">
        <v>3820.2433982470479</v>
      </c>
      <c r="S149" s="16">
        <v>657.40835720499683</v>
      </c>
      <c r="T149" s="14">
        <v>0</v>
      </c>
      <c r="U149" s="15">
        <v>0</v>
      </c>
      <c r="V149" s="13">
        <v>4941.46</v>
      </c>
      <c r="W149" s="17">
        <v>0</v>
      </c>
      <c r="X149" s="16">
        <v>0</v>
      </c>
      <c r="Y149" s="14">
        <v>0.81100000000000005</v>
      </c>
      <c r="Z149" s="15">
        <v>0.81175255105931798</v>
      </c>
      <c r="AA149" s="13">
        <v>4941.46</v>
      </c>
      <c r="AB149" s="16">
        <v>4011.2427609575775</v>
      </c>
      <c r="AC149" s="16">
        <v>4007.5240600000002</v>
      </c>
      <c r="AD149" s="14">
        <v>0</v>
      </c>
      <c r="AE149" s="15">
        <v>8.8235294116999999E-2</v>
      </c>
      <c r="AF149" s="17">
        <v>68</v>
      </c>
      <c r="AG149" s="17">
        <v>5.9999999999559996</v>
      </c>
      <c r="AH149" s="17">
        <v>0</v>
      </c>
      <c r="AI149" s="14">
        <v>9.4908702911031036E-3</v>
      </c>
      <c r="AJ149" s="15">
        <v>7.8505013544012098E-2</v>
      </c>
      <c r="AK149" s="16">
        <v>77.582646746987947</v>
      </c>
      <c r="AL149" s="16">
        <v>6.090626733652595</v>
      </c>
      <c r="AM149" s="16">
        <v>0.73632683711613478</v>
      </c>
    </row>
    <row r="150" spans="1:39" x14ac:dyDescent="0.25">
      <c r="A150" s="11">
        <v>46054</v>
      </c>
      <c r="B150" s="18">
        <v>46081</v>
      </c>
      <c r="C150" s="12" t="s">
        <v>39</v>
      </c>
      <c r="D150" s="12" t="s">
        <v>227</v>
      </c>
      <c r="E150" s="12" t="s">
        <v>70</v>
      </c>
      <c r="F150" s="12" t="s">
        <v>70</v>
      </c>
      <c r="G150" s="12" t="s">
        <v>32</v>
      </c>
      <c r="H150" s="12" t="s">
        <v>33</v>
      </c>
      <c r="I150" s="13">
        <v>11848.68</v>
      </c>
      <c r="J150" s="14">
        <v>6.295575583832333E-2</v>
      </c>
      <c r="K150" s="15">
        <v>8.7194999999999995E-2</v>
      </c>
      <c r="L150" s="16">
        <v>13174.383331999999</v>
      </c>
      <c r="M150" s="16">
        <v>1148.7403546337398</v>
      </c>
      <c r="N150" s="16">
        <v>829.40326036986858</v>
      </c>
      <c r="O150" s="14">
        <v>3.5584540754479213E-2</v>
      </c>
      <c r="P150" s="15">
        <v>4.7604E-2</v>
      </c>
      <c r="Q150" s="13">
        <v>14410.383331999999</v>
      </c>
      <c r="R150" s="16">
        <v>685.99188813652802</v>
      </c>
      <c r="S150" s="16">
        <v>512.78687296522196</v>
      </c>
      <c r="T150" s="14">
        <v>5.0659306166005905E-2</v>
      </c>
      <c r="U150" s="15">
        <v>6.1031830831226201E-2</v>
      </c>
      <c r="V150" s="13">
        <v>11848.68</v>
      </c>
      <c r="W150" s="17">
        <v>723.14663333333328</v>
      </c>
      <c r="X150" s="16">
        <v>600.24590778303082</v>
      </c>
      <c r="Y150" s="14">
        <v>0.92000000000000071</v>
      </c>
      <c r="Z150" s="15">
        <v>0.91048417997255771</v>
      </c>
      <c r="AA150" s="13">
        <v>11848.68</v>
      </c>
      <c r="AB150" s="16">
        <v>10788.035693557245</v>
      </c>
      <c r="AC150" s="16">
        <v>10900.785600000008</v>
      </c>
      <c r="AD150" s="14">
        <v>4.7500000000000001E-2</v>
      </c>
      <c r="AE150" s="15">
        <v>2.5641025641000001E-2</v>
      </c>
      <c r="AF150" s="17">
        <v>78</v>
      </c>
      <c r="AG150" s="17">
        <v>1.999999999998</v>
      </c>
      <c r="AH150" s="17">
        <v>3.7050000000000001</v>
      </c>
      <c r="AI150" s="14">
        <v>0</v>
      </c>
      <c r="AJ150" s="15">
        <v>0</v>
      </c>
      <c r="AK150" s="16">
        <v>147.77189011566301</v>
      </c>
      <c r="AL150" s="16">
        <v>0</v>
      </c>
      <c r="AM150" s="16">
        <v>0</v>
      </c>
    </row>
    <row r="151" spans="1:39" x14ac:dyDescent="0.25">
      <c r="A151" s="11">
        <v>46054</v>
      </c>
      <c r="B151" s="18">
        <v>46081</v>
      </c>
      <c r="C151" s="12" t="s">
        <v>18</v>
      </c>
      <c r="D151" s="12" t="s">
        <v>227</v>
      </c>
      <c r="E151" s="12" t="s">
        <v>71</v>
      </c>
      <c r="F151" s="12" t="s">
        <v>72</v>
      </c>
      <c r="G151" s="12" t="s">
        <v>32</v>
      </c>
      <c r="H151" s="12" t="s">
        <v>33</v>
      </c>
      <c r="I151" s="13">
        <v>5736.06</v>
      </c>
      <c r="J151" s="14">
        <v>0.11298142759832493</v>
      </c>
      <c r="K151" s="15">
        <v>0.144765</v>
      </c>
      <c r="L151" s="16">
        <v>6038.5</v>
      </c>
      <c r="M151" s="16">
        <v>874.16345250000006</v>
      </c>
      <c r="N151" s="16">
        <v>682.23835055248503</v>
      </c>
      <c r="O151" s="14">
        <v>5.5180027173913043E-2</v>
      </c>
      <c r="P151" s="15">
        <v>3.6312999999999998E-2</v>
      </c>
      <c r="Q151" s="13">
        <v>5838</v>
      </c>
      <c r="R151" s="16">
        <v>211.995294</v>
      </c>
      <c r="S151" s="16">
        <v>322.14099864130435</v>
      </c>
      <c r="T151" s="14">
        <v>0</v>
      </c>
      <c r="U151" s="15">
        <v>0</v>
      </c>
      <c r="V151" s="13">
        <v>6241.4056608746596</v>
      </c>
      <c r="W151" s="17">
        <v>0</v>
      </c>
      <c r="X151" s="16">
        <v>0</v>
      </c>
      <c r="Y151" s="14">
        <v>0.94000000000000028</v>
      </c>
      <c r="Z151" s="15">
        <v>0.74477065303613221</v>
      </c>
      <c r="AA151" s="13">
        <v>5736.06</v>
      </c>
      <c r="AB151" s="16">
        <v>4272.0491520544365</v>
      </c>
      <c r="AC151" s="16">
        <v>5391.8964000000024</v>
      </c>
      <c r="AD151" s="14">
        <v>7.4899999999999994E-2</v>
      </c>
      <c r="AE151" s="15">
        <v>3.9215686274509803E-2</v>
      </c>
      <c r="AF151" s="17">
        <v>51</v>
      </c>
      <c r="AG151" s="17">
        <v>2</v>
      </c>
      <c r="AH151" s="17">
        <v>3.8198999999999996</v>
      </c>
      <c r="AI151" s="14">
        <v>0</v>
      </c>
      <c r="AJ151" s="15">
        <v>0</v>
      </c>
      <c r="AK151" s="16">
        <v>93.551825576279185</v>
      </c>
      <c r="AL151" s="16">
        <v>0</v>
      </c>
      <c r="AM151" s="16">
        <v>0</v>
      </c>
    </row>
    <row r="152" spans="1:39" x14ac:dyDescent="0.25">
      <c r="A152" s="11">
        <v>46054</v>
      </c>
      <c r="B152" s="18">
        <v>46081</v>
      </c>
      <c r="C152" s="12" t="s">
        <v>18</v>
      </c>
      <c r="D152" s="12" t="s">
        <v>227</v>
      </c>
      <c r="E152" s="12" t="s">
        <v>73</v>
      </c>
      <c r="F152" s="12" t="s">
        <v>73</v>
      </c>
      <c r="G152" s="12" t="s">
        <v>32</v>
      </c>
      <c r="H152" s="12" t="s">
        <v>33</v>
      </c>
      <c r="I152" s="13">
        <v>132279.91</v>
      </c>
      <c r="J152" s="14">
        <v>0.13811374378361224</v>
      </c>
      <c r="K152" s="15">
        <v>0.147898</v>
      </c>
      <c r="L152" s="16">
        <v>146126.63330799999</v>
      </c>
      <c r="M152" s="16">
        <v>21611.836812986581</v>
      </c>
      <c r="N152" s="16">
        <v>20182.09639266297</v>
      </c>
      <c r="O152" s="14">
        <v>4.3929314595538574E-2</v>
      </c>
      <c r="P152" s="15">
        <v>5.3284999999999999E-2</v>
      </c>
      <c r="Q152" s="13">
        <v>151483.833308</v>
      </c>
      <c r="R152" s="16">
        <v>8071.8160578167799</v>
      </c>
      <c r="S152" s="16">
        <v>6654.5809695252565</v>
      </c>
      <c r="T152" s="14">
        <v>9.1135006189476148E-2</v>
      </c>
      <c r="U152" s="15">
        <v>9.0679004510628672E-2</v>
      </c>
      <c r="V152" s="13">
        <v>132279.91</v>
      </c>
      <c r="W152" s="17">
        <v>11995.010555555555</v>
      </c>
      <c r="X152" s="16">
        <v>12055.330416593348</v>
      </c>
      <c r="Y152" s="14">
        <v>0.79350000000000043</v>
      </c>
      <c r="Z152" s="15">
        <v>0.8501811323990256</v>
      </c>
      <c r="AA152" s="13">
        <v>132279.91</v>
      </c>
      <c r="AB152" s="16">
        <v>112461.88367744119</v>
      </c>
      <c r="AC152" s="16">
        <v>104964.10858500005</v>
      </c>
      <c r="AD152" s="14">
        <v>0.1094</v>
      </c>
      <c r="AE152" s="15">
        <v>0.133271202236</v>
      </c>
      <c r="AF152" s="17">
        <v>1073</v>
      </c>
      <c r="AG152" s="17">
        <v>142.99999999922801</v>
      </c>
      <c r="AH152" s="17">
        <v>117.3862</v>
      </c>
      <c r="AI152" s="14">
        <v>0.01</v>
      </c>
      <c r="AJ152" s="15">
        <v>3.6968259484972323E-2</v>
      </c>
      <c r="AK152" s="16">
        <v>1765.0036053429785</v>
      </c>
      <c r="AL152" s="16">
        <v>65.249111274230913</v>
      </c>
      <c r="AM152" s="16">
        <v>17.650036053429787</v>
      </c>
    </row>
    <row r="153" spans="1:39" x14ac:dyDescent="0.25">
      <c r="A153" s="11">
        <v>46054</v>
      </c>
      <c r="B153" s="18">
        <v>46081</v>
      </c>
      <c r="C153" s="12" t="s">
        <v>18</v>
      </c>
      <c r="D153" s="12" t="s">
        <v>227</v>
      </c>
      <c r="E153" s="12" t="s">
        <v>74</v>
      </c>
      <c r="F153" s="12" t="s">
        <v>75</v>
      </c>
      <c r="G153" s="12" t="s">
        <v>36</v>
      </c>
      <c r="H153" s="12" t="s">
        <v>37</v>
      </c>
      <c r="I153" s="13">
        <v>53085.439999999697</v>
      </c>
      <c r="J153" s="14">
        <v>6.1008335728087768E-2</v>
      </c>
      <c r="K153" s="15">
        <v>9.7716999999999998E-2</v>
      </c>
      <c r="L153" s="16">
        <v>53087.149922999997</v>
      </c>
      <c r="M153" s="16">
        <v>5187.5170290257911</v>
      </c>
      <c r="N153" s="16">
        <v>3238.7586653497124</v>
      </c>
      <c r="O153" s="14">
        <v>9.0000000000000011E-3</v>
      </c>
      <c r="P153" s="15">
        <v>4.7809999999999997E-3</v>
      </c>
      <c r="Q153" s="13">
        <v>58036.066592000003</v>
      </c>
      <c r="R153" s="16">
        <v>277.47043437635199</v>
      </c>
      <c r="S153" s="16">
        <v>522.32459932800009</v>
      </c>
      <c r="T153" s="14">
        <v>0</v>
      </c>
      <c r="U153" s="15">
        <v>0</v>
      </c>
      <c r="V153" s="13">
        <v>53085.439999999697</v>
      </c>
      <c r="W153" s="17">
        <v>0</v>
      </c>
      <c r="X153" s="16">
        <v>0</v>
      </c>
      <c r="Y153" s="14">
        <v>0.98999999999999944</v>
      </c>
      <c r="Z153" s="15">
        <v>0.98999125429542101</v>
      </c>
      <c r="AA153" s="13">
        <v>53085.439999999697</v>
      </c>
      <c r="AB153" s="16">
        <v>52554.121330424015</v>
      </c>
      <c r="AC153" s="16">
        <v>52554.585599999671</v>
      </c>
      <c r="AD153" s="14">
        <v>1.4500000000000001E-2</v>
      </c>
      <c r="AE153" s="15">
        <v>2.0710059170999998E-2</v>
      </c>
      <c r="AF153" s="17">
        <v>338</v>
      </c>
      <c r="AG153" s="17">
        <v>6.9999999997979998</v>
      </c>
      <c r="AH153" s="17">
        <v>4.9010000000000007</v>
      </c>
      <c r="AI153" s="14">
        <v>0</v>
      </c>
      <c r="AJ153" s="15">
        <v>0</v>
      </c>
      <c r="AK153" s="16">
        <v>384.17104516297292</v>
      </c>
      <c r="AL153" s="16">
        <v>0</v>
      </c>
      <c r="AM153" s="16">
        <v>0</v>
      </c>
    </row>
    <row r="154" spans="1:39" x14ac:dyDescent="0.25">
      <c r="A154" s="11">
        <v>46054</v>
      </c>
      <c r="B154" s="18">
        <v>46081</v>
      </c>
      <c r="C154" s="12" t="s">
        <v>39</v>
      </c>
      <c r="D154" s="12" t="s">
        <v>227</v>
      </c>
      <c r="E154" s="12" t="s">
        <v>76</v>
      </c>
      <c r="F154" s="12" t="s">
        <v>77</v>
      </c>
      <c r="G154" s="12" t="s">
        <v>41</v>
      </c>
      <c r="H154" s="12" t="s">
        <v>42</v>
      </c>
      <c r="I154" s="13">
        <v>68939.549023777799</v>
      </c>
      <c r="J154" s="14">
        <v>0.13481098898525051</v>
      </c>
      <c r="K154" s="15">
        <v>0.231435</v>
      </c>
      <c r="L154" s="16">
        <v>78159.586937</v>
      </c>
      <c r="M154" s="16">
        <v>18088.864002764596</v>
      </c>
      <c r="N154" s="16">
        <v>10536.771213655637</v>
      </c>
      <c r="O154" s="14">
        <v>7.8749999999999987E-2</v>
      </c>
      <c r="P154" s="15">
        <v>0.12414799999999999</v>
      </c>
      <c r="Q154" s="13">
        <v>86366.502492</v>
      </c>
      <c r="R154" s="16">
        <v>10722.228551376815</v>
      </c>
      <c r="S154" s="16">
        <v>6801.3620712449992</v>
      </c>
      <c r="T154" s="14">
        <v>0.13691976258735516</v>
      </c>
      <c r="U154" s="15">
        <v>0.18391475110501393</v>
      </c>
      <c r="V154" s="13">
        <v>68939.549023777799</v>
      </c>
      <c r="W154" s="17">
        <v>12679</v>
      </c>
      <c r="X154" s="16">
        <v>9439.1866852149888</v>
      </c>
      <c r="Y154" s="14">
        <v>0.81500000000000006</v>
      </c>
      <c r="Z154" s="15">
        <v>0.86411041603951122</v>
      </c>
      <c r="AA154" s="13">
        <v>68939.549023777799</v>
      </c>
      <c r="AB154" s="16">
        <v>59571.382388512917</v>
      </c>
      <c r="AC154" s="16">
        <v>56185.732454378907</v>
      </c>
      <c r="AD154" s="14">
        <v>6.5000000000000002E-2</v>
      </c>
      <c r="AE154" s="15">
        <v>5.6155507558999999E-2</v>
      </c>
      <c r="AF154" s="17">
        <v>463</v>
      </c>
      <c r="AG154" s="17">
        <v>25.999999999817</v>
      </c>
      <c r="AH154" s="17">
        <v>30.095000000000002</v>
      </c>
      <c r="AI154" s="14">
        <v>0</v>
      </c>
      <c r="AJ154" s="15">
        <v>0</v>
      </c>
      <c r="AK154" s="16">
        <v>803.27501062156625</v>
      </c>
      <c r="AL154" s="16">
        <v>0</v>
      </c>
      <c r="AM154" s="16">
        <v>0</v>
      </c>
    </row>
    <row r="155" spans="1:39" x14ac:dyDescent="0.25">
      <c r="A155" s="11">
        <v>46054</v>
      </c>
      <c r="B155" s="18">
        <v>46081</v>
      </c>
      <c r="C155" s="12" t="s">
        <v>39</v>
      </c>
      <c r="D155" s="12" t="s">
        <v>227</v>
      </c>
      <c r="E155" s="12" t="s">
        <v>78</v>
      </c>
      <c r="F155" s="12" t="s">
        <v>78</v>
      </c>
      <c r="G155" s="12" t="s">
        <v>41</v>
      </c>
      <c r="H155" s="12" t="s">
        <v>42</v>
      </c>
      <c r="I155" s="13">
        <v>3102.9528994444399</v>
      </c>
      <c r="J155" s="14">
        <v>0.11034000000000001</v>
      </c>
      <c r="K155" s="15">
        <v>8.7982000000000005E-2</v>
      </c>
      <c r="L155" s="16">
        <v>3213.583333</v>
      </c>
      <c r="M155" s="16">
        <v>282.73748880400603</v>
      </c>
      <c r="N155" s="16">
        <v>354.58678496322005</v>
      </c>
      <c r="O155" s="14">
        <v>7.7579999999999996E-2</v>
      </c>
      <c r="P155" s="15">
        <v>3.5768000000000001E-2</v>
      </c>
      <c r="Q155" s="13">
        <v>3550.583333</v>
      </c>
      <c r="R155" s="16">
        <v>126.997264654744</v>
      </c>
      <c r="S155" s="16">
        <v>275.45425497413999</v>
      </c>
      <c r="T155" s="14">
        <v>0</v>
      </c>
      <c r="U155" s="15">
        <v>0</v>
      </c>
      <c r="V155" s="13">
        <v>3102.9528994444399</v>
      </c>
      <c r="W155" s="17">
        <v>0</v>
      </c>
      <c r="X155" s="16">
        <v>0</v>
      </c>
      <c r="Y155" s="14">
        <v>0.89999999999999947</v>
      </c>
      <c r="Z155" s="15">
        <v>0.91087481353898847</v>
      </c>
      <c r="AA155" s="13">
        <v>3102.9528994444399</v>
      </c>
      <c r="AB155" s="16">
        <v>2826.4016437017181</v>
      </c>
      <c r="AC155" s="16">
        <v>2792.6576094999941</v>
      </c>
      <c r="AD155" s="14">
        <v>7.2300000000000003E-2</v>
      </c>
      <c r="AE155" s="15">
        <v>0</v>
      </c>
      <c r="AF155" s="17">
        <v>20</v>
      </c>
      <c r="AG155" s="17">
        <v>0</v>
      </c>
      <c r="AH155" s="17">
        <v>1.4460000000000002</v>
      </c>
      <c r="AI155" s="14">
        <v>0</v>
      </c>
      <c r="AJ155" s="15">
        <v>0</v>
      </c>
      <c r="AK155" s="16">
        <v>36.685518730120478</v>
      </c>
      <c r="AL155" s="16">
        <v>0</v>
      </c>
      <c r="AM155" s="16">
        <v>0</v>
      </c>
    </row>
    <row r="156" spans="1:39" x14ac:dyDescent="0.25">
      <c r="A156" s="11">
        <v>46054</v>
      </c>
      <c r="B156" s="18">
        <v>46081</v>
      </c>
      <c r="C156" s="12" t="s">
        <v>18</v>
      </c>
      <c r="D156" s="12" t="s">
        <v>227</v>
      </c>
      <c r="E156" s="12" t="s">
        <v>79</v>
      </c>
      <c r="F156" s="12" t="s">
        <v>79</v>
      </c>
      <c r="G156" s="12" t="s">
        <v>25</v>
      </c>
      <c r="H156" s="12" t="s">
        <v>26</v>
      </c>
      <c r="I156" s="13">
        <v>5699.95</v>
      </c>
      <c r="J156" s="14">
        <v>7.2325267451979938E-2</v>
      </c>
      <c r="K156" s="15">
        <v>0.128299</v>
      </c>
      <c r="L156" s="16">
        <v>6025.4166649999997</v>
      </c>
      <c r="M156" s="16">
        <v>773.05493270283489</v>
      </c>
      <c r="N156" s="16">
        <v>435.789871805742</v>
      </c>
      <c r="O156" s="14">
        <v>2.267352742991623E-2</v>
      </c>
      <c r="P156" s="15">
        <v>4.2036999999999998E-2</v>
      </c>
      <c r="Q156" s="13">
        <v>6268.1666649999997</v>
      </c>
      <c r="R156" s="16">
        <v>263.49492209660497</v>
      </c>
      <c r="S156" s="16">
        <v>142.12144881416404</v>
      </c>
      <c r="T156" s="14">
        <v>0</v>
      </c>
      <c r="U156" s="15">
        <v>0</v>
      </c>
      <c r="V156" s="13">
        <v>5699.95</v>
      </c>
      <c r="W156" s="17">
        <v>0</v>
      </c>
      <c r="X156" s="16">
        <v>0</v>
      </c>
      <c r="Y156" s="14">
        <v>0.75</v>
      </c>
      <c r="Z156" s="15">
        <v>0.80281556753716488</v>
      </c>
      <c r="AA156" s="13">
        <v>5699.95</v>
      </c>
      <c r="AB156" s="16">
        <v>4576.0085941834632</v>
      </c>
      <c r="AC156" s="16">
        <v>4274.9624999999996</v>
      </c>
      <c r="AD156" s="14">
        <v>4.7300000000000002E-2</v>
      </c>
      <c r="AE156" s="15">
        <v>0.14634146341400001</v>
      </c>
      <c r="AF156" s="17">
        <v>41</v>
      </c>
      <c r="AG156" s="17">
        <v>5.9999999999740004</v>
      </c>
      <c r="AH156" s="17">
        <v>1.9393</v>
      </c>
      <c r="AI156" s="14">
        <v>0</v>
      </c>
      <c r="AJ156" s="15">
        <v>0</v>
      </c>
      <c r="AK156" s="16">
        <v>70.951890731827319</v>
      </c>
      <c r="AL156" s="16">
        <v>0</v>
      </c>
      <c r="AM156" s="16">
        <v>0</v>
      </c>
    </row>
    <row r="157" spans="1:39" x14ac:dyDescent="0.25">
      <c r="A157" s="11">
        <v>46054</v>
      </c>
      <c r="B157" s="18">
        <v>46081</v>
      </c>
      <c r="C157" s="12" t="s">
        <v>18</v>
      </c>
      <c r="D157" s="12" t="s">
        <v>227</v>
      </c>
      <c r="E157" s="12" t="s">
        <v>80</v>
      </c>
      <c r="F157" s="12" t="s">
        <v>81</v>
      </c>
      <c r="G157" s="12" t="s">
        <v>36</v>
      </c>
      <c r="H157" s="12" t="s">
        <v>37</v>
      </c>
      <c r="I157" s="13">
        <v>40322.343500000003</v>
      </c>
      <c r="J157" s="14">
        <v>9.0000000000000011E-2</v>
      </c>
      <c r="K157" s="15">
        <v>0.15302299999999999</v>
      </c>
      <c r="L157" s="16">
        <v>55238.599996999998</v>
      </c>
      <c r="M157" s="16">
        <v>8452.7762873409301</v>
      </c>
      <c r="N157" s="16">
        <v>4971.4739997300003</v>
      </c>
      <c r="O157" s="14">
        <v>2.8670707864592273E-2</v>
      </c>
      <c r="P157" s="15">
        <v>5.4193999999999999E-2</v>
      </c>
      <c r="Q157" s="13">
        <v>59074.099996999998</v>
      </c>
      <c r="R157" s="16">
        <v>3201.4617752374179</v>
      </c>
      <c r="S157" s="16">
        <v>1693.6962633776982</v>
      </c>
      <c r="T157" s="14">
        <v>7.0339277663873781E-2</v>
      </c>
      <c r="U157" s="15">
        <v>7.0712407873813179E-2</v>
      </c>
      <c r="V157" s="13">
        <v>40322.343500000003</v>
      </c>
      <c r="W157" s="17">
        <v>2851.29</v>
      </c>
      <c r="X157" s="16">
        <v>2836.2445155045962</v>
      </c>
      <c r="Y157" s="14">
        <v>0.89999999999999958</v>
      </c>
      <c r="Z157" s="15">
        <v>0.98093673003967163</v>
      </c>
      <c r="AA157" s="13">
        <v>40322.343500000003</v>
      </c>
      <c r="AB157" s="16">
        <v>39553.667780426411</v>
      </c>
      <c r="AC157" s="16">
        <v>36290.109149999982</v>
      </c>
      <c r="AD157" s="14">
        <v>7.3300000000000004E-2</v>
      </c>
      <c r="AE157" s="15">
        <v>5.8139534882999999E-2</v>
      </c>
      <c r="AF157" s="17">
        <v>258</v>
      </c>
      <c r="AG157" s="17">
        <v>14.999999999813999</v>
      </c>
      <c r="AH157" s="17">
        <v>18.9114</v>
      </c>
      <c r="AI157" s="14">
        <v>0</v>
      </c>
      <c r="AJ157" s="15">
        <v>0</v>
      </c>
      <c r="AK157" s="16">
        <v>323.77397567316632</v>
      </c>
      <c r="AL157" s="16">
        <v>0</v>
      </c>
      <c r="AM157" s="16">
        <v>0</v>
      </c>
    </row>
    <row r="158" spans="1:39" x14ac:dyDescent="0.25">
      <c r="A158" s="11">
        <v>46054</v>
      </c>
      <c r="B158" s="18">
        <v>46081</v>
      </c>
      <c r="C158" s="12" t="s">
        <v>18</v>
      </c>
      <c r="D158" s="12" t="s">
        <v>227</v>
      </c>
      <c r="E158" s="12" t="s">
        <v>82</v>
      </c>
      <c r="F158" s="12" t="s">
        <v>82</v>
      </c>
      <c r="G158" s="12" t="s">
        <v>36</v>
      </c>
      <c r="H158" s="12" t="s">
        <v>37</v>
      </c>
      <c r="I158" s="13">
        <v>1903.81</v>
      </c>
      <c r="J158" s="14">
        <v>8.0100000000000005E-2</v>
      </c>
      <c r="K158" s="15">
        <v>0.28852899999999998</v>
      </c>
      <c r="L158" s="16">
        <v>2199</v>
      </c>
      <c r="M158" s="16">
        <v>634.47527099999991</v>
      </c>
      <c r="N158" s="16">
        <v>176.13990000000001</v>
      </c>
      <c r="O158" s="14">
        <v>1.0499443000371336E-2</v>
      </c>
      <c r="P158" s="15">
        <v>1.7551000000000001E-2</v>
      </c>
      <c r="Q158" s="13">
        <v>2450</v>
      </c>
      <c r="R158" s="16">
        <v>42.999949999999998</v>
      </c>
      <c r="S158" s="16">
        <v>25.72363535090977</v>
      </c>
      <c r="T158" s="14">
        <v>4.17211980953901E-2</v>
      </c>
      <c r="U158" s="15">
        <v>4.7303693358162625E-2</v>
      </c>
      <c r="V158" s="13">
        <v>716</v>
      </c>
      <c r="W158" s="17">
        <v>33.86944444444444</v>
      </c>
      <c r="X158" s="16">
        <v>29.872377836299311</v>
      </c>
      <c r="Y158" s="14">
        <v>0.97850000000000026</v>
      </c>
      <c r="Z158" s="15">
        <v>0.32607247582677285</v>
      </c>
      <c r="AA158" s="13">
        <v>1903.81</v>
      </c>
      <c r="AB158" s="16">
        <v>620.78004020376841</v>
      </c>
      <c r="AC158" s="16">
        <v>1862.8780850000005</v>
      </c>
      <c r="AD158" s="14">
        <v>5.7299999999999997E-2</v>
      </c>
      <c r="AE158" s="15">
        <v>0</v>
      </c>
      <c r="AF158" s="17">
        <v>12</v>
      </c>
      <c r="AG158" s="17">
        <v>0</v>
      </c>
      <c r="AH158" s="17">
        <v>0.68759999999999999</v>
      </c>
      <c r="AI158" s="14">
        <v>0</v>
      </c>
      <c r="AJ158" s="15">
        <v>0</v>
      </c>
      <c r="AK158" s="16">
        <v>87.948475747916675</v>
      </c>
      <c r="AL158" s="16">
        <v>0</v>
      </c>
      <c r="AM158" s="16">
        <v>0</v>
      </c>
    </row>
    <row r="159" spans="1:39" x14ac:dyDescent="0.25">
      <c r="A159" s="11">
        <v>46054</v>
      </c>
      <c r="B159" s="18">
        <v>46081</v>
      </c>
      <c r="C159" s="12" t="s">
        <v>18</v>
      </c>
      <c r="D159" s="12" t="s">
        <v>227</v>
      </c>
      <c r="E159" s="12" t="s">
        <v>83</v>
      </c>
      <c r="F159" s="12" t="s">
        <v>83</v>
      </c>
      <c r="G159" s="12" t="s">
        <v>36</v>
      </c>
      <c r="H159" s="12" t="s">
        <v>37</v>
      </c>
      <c r="I159" s="13">
        <v>2846</v>
      </c>
      <c r="J159" s="14">
        <v>5.2822342129697122E-2</v>
      </c>
      <c r="K159" s="15">
        <v>9.0884000000000006E-2</v>
      </c>
      <c r="L159" s="16">
        <v>2807.5</v>
      </c>
      <c r="M159" s="16">
        <v>255.15683000000001</v>
      </c>
      <c r="N159" s="16">
        <v>148.29872552912468</v>
      </c>
      <c r="O159" s="14">
        <v>7.0580416482055831E-3</v>
      </c>
      <c r="P159" s="15">
        <v>1.5609E-2</v>
      </c>
      <c r="Q159" s="13">
        <v>3075</v>
      </c>
      <c r="R159" s="16">
        <v>47.997675000000001</v>
      </c>
      <c r="S159" s="16">
        <v>21.703478068232169</v>
      </c>
      <c r="T159" s="14">
        <v>0</v>
      </c>
      <c r="U159" s="15">
        <v>0</v>
      </c>
      <c r="V159" s="13">
        <v>2995.4139555555598</v>
      </c>
      <c r="W159" s="17">
        <v>0</v>
      </c>
      <c r="X159" s="16">
        <v>0</v>
      </c>
      <c r="Y159" s="14">
        <v>0.99810000000000054</v>
      </c>
      <c r="Z159" s="15">
        <v>0.94339622641509435</v>
      </c>
      <c r="AA159" s="13">
        <v>2846</v>
      </c>
      <c r="AB159" s="16">
        <v>2684.9056603773583</v>
      </c>
      <c r="AC159" s="16">
        <v>2840.5926000000018</v>
      </c>
      <c r="AD159" s="14">
        <v>8.0999999999999996E-3</v>
      </c>
      <c r="AE159" s="15">
        <v>0.13333333333299999</v>
      </c>
      <c r="AF159" s="17">
        <v>15</v>
      </c>
      <c r="AG159" s="17">
        <v>1.9999999999949998</v>
      </c>
      <c r="AH159" s="17">
        <v>0.1215</v>
      </c>
      <c r="AI159" s="14">
        <v>0</v>
      </c>
      <c r="AJ159" s="15">
        <v>0</v>
      </c>
      <c r="AK159" s="16">
        <v>26.405296104166666</v>
      </c>
      <c r="AL159" s="16">
        <v>0</v>
      </c>
      <c r="AM159" s="16">
        <v>0</v>
      </c>
    </row>
    <row r="160" spans="1:39" x14ac:dyDescent="0.25">
      <c r="A160" s="11">
        <v>46054</v>
      </c>
      <c r="B160" s="18">
        <v>46081</v>
      </c>
      <c r="C160" s="12" t="s">
        <v>18</v>
      </c>
      <c r="D160" s="12" t="s">
        <v>227</v>
      </c>
      <c r="E160" s="12" t="s">
        <v>84</v>
      </c>
      <c r="F160" s="12" t="s">
        <v>84</v>
      </c>
      <c r="G160" s="12" t="s">
        <v>25</v>
      </c>
      <c r="H160" s="12" t="s">
        <v>26</v>
      </c>
      <c r="I160" s="13">
        <v>27744.74</v>
      </c>
      <c r="J160" s="14">
        <v>0.14814622676354339</v>
      </c>
      <c r="K160" s="15">
        <v>0.19833600000000001</v>
      </c>
      <c r="L160" s="16">
        <v>30253.249997999999</v>
      </c>
      <c r="M160" s="16">
        <v>6000.3085916033278</v>
      </c>
      <c r="N160" s="16">
        <v>4481.904834537876</v>
      </c>
      <c r="O160" s="14">
        <v>5.3796426377716436E-2</v>
      </c>
      <c r="P160" s="15">
        <v>3.8806E-2</v>
      </c>
      <c r="Q160" s="13">
        <v>32726.083331000002</v>
      </c>
      <c r="R160" s="16">
        <v>1269.968389742786</v>
      </c>
      <c r="S160" s="16">
        <v>1760.5463325471546</v>
      </c>
      <c r="T160" s="14">
        <v>0</v>
      </c>
      <c r="U160" s="15">
        <v>0</v>
      </c>
      <c r="V160" s="13">
        <v>27744.74</v>
      </c>
      <c r="W160" s="17">
        <v>0</v>
      </c>
      <c r="X160" s="16">
        <v>0</v>
      </c>
      <c r="Y160" s="14">
        <v>0.89639999999999997</v>
      </c>
      <c r="Z160" s="15">
        <v>0.85428556401381284</v>
      </c>
      <c r="AA160" s="13">
        <v>27744.74</v>
      </c>
      <c r="AB160" s="16">
        <v>23701.930859316595</v>
      </c>
      <c r="AC160" s="16">
        <v>24870.384936000002</v>
      </c>
      <c r="AD160" s="14">
        <v>0.1174</v>
      </c>
      <c r="AE160" s="15">
        <v>0.135593220338</v>
      </c>
      <c r="AF160" s="17">
        <v>236</v>
      </c>
      <c r="AG160" s="17">
        <v>31.999999999768001</v>
      </c>
      <c r="AH160" s="17">
        <v>27.706400000000002</v>
      </c>
      <c r="AI160" s="14">
        <v>0</v>
      </c>
      <c r="AJ160" s="15">
        <v>0</v>
      </c>
      <c r="AK160" s="16">
        <v>338.92561333446696</v>
      </c>
      <c r="AL160" s="16">
        <v>0</v>
      </c>
      <c r="AM160" s="16">
        <v>0</v>
      </c>
    </row>
    <row r="161" spans="1:39" x14ac:dyDescent="0.25">
      <c r="A161" s="11">
        <v>46054</v>
      </c>
      <c r="B161" s="18">
        <v>46081</v>
      </c>
      <c r="C161" s="12" t="s">
        <v>39</v>
      </c>
      <c r="D161" s="12" t="s">
        <v>227</v>
      </c>
      <c r="E161" s="12" t="s">
        <v>85</v>
      </c>
      <c r="F161" s="12" t="s">
        <v>85</v>
      </c>
      <c r="G161" s="12" t="s">
        <v>41</v>
      </c>
      <c r="H161" s="12" t="s">
        <v>42</v>
      </c>
      <c r="I161" s="13">
        <v>9303.4634897221204</v>
      </c>
      <c r="J161" s="14">
        <v>0.17314000000000002</v>
      </c>
      <c r="K161" s="15">
        <v>0.166073</v>
      </c>
      <c r="L161" s="16">
        <v>9686.8344440000001</v>
      </c>
      <c r="M161" s="16">
        <v>1608.721656618412</v>
      </c>
      <c r="N161" s="16">
        <v>1677.1785156341602</v>
      </c>
      <c r="O161" s="14">
        <v>5.4450000000000005E-2</v>
      </c>
      <c r="P161" s="15">
        <v>4.1008999999999997E-2</v>
      </c>
      <c r="Q161" s="13">
        <v>10826.834444</v>
      </c>
      <c r="R161" s="16">
        <v>443.99765371399599</v>
      </c>
      <c r="S161" s="16">
        <v>589.52113547580007</v>
      </c>
      <c r="T161" s="14">
        <v>0</v>
      </c>
      <c r="U161" s="15">
        <v>0</v>
      </c>
      <c r="V161" s="13">
        <v>9303.4634897221204</v>
      </c>
      <c r="W161" s="17">
        <v>0</v>
      </c>
      <c r="X161" s="16">
        <v>0</v>
      </c>
      <c r="Y161" s="14">
        <v>0.80000000000000038</v>
      </c>
      <c r="Z161" s="15">
        <v>0.55158400457281498</v>
      </c>
      <c r="AA161" s="13">
        <v>9303.4634897221204</v>
      </c>
      <c r="AB161" s="16">
        <v>5131.6416480579028</v>
      </c>
      <c r="AC161" s="16">
        <v>7442.7707917776997</v>
      </c>
      <c r="AD161" s="14">
        <v>8.5000000000000006E-2</v>
      </c>
      <c r="AE161" s="15">
        <v>0.11363636363600001</v>
      </c>
      <c r="AF161" s="17">
        <v>88</v>
      </c>
      <c r="AG161" s="17">
        <v>9.9999999999680007</v>
      </c>
      <c r="AH161" s="17">
        <v>7.48</v>
      </c>
      <c r="AI161" s="14">
        <v>0</v>
      </c>
      <c r="AJ161" s="15">
        <v>0</v>
      </c>
      <c r="AK161" s="16">
        <v>133.55665068625831</v>
      </c>
      <c r="AL161" s="16">
        <v>0</v>
      </c>
      <c r="AM161" s="16">
        <v>0</v>
      </c>
    </row>
    <row r="162" spans="1:39" x14ac:dyDescent="0.25">
      <c r="A162" s="11">
        <v>46054</v>
      </c>
      <c r="B162" s="18">
        <v>46081</v>
      </c>
      <c r="C162" s="12" t="s">
        <v>18</v>
      </c>
      <c r="D162" s="12" t="s">
        <v>227</v>
      </c>
      <c r="E162" s="12" t="s">
        <v>86</v>
      </c>
      <c r="F162" s="12" t="s">
        <v>86</v>
      </c>
      <c r="G162" s="12" t="s">
        <v>36</v>
      </c>
      <c r="H162" s="12" t="s">
        <v>37</v>
      </c>
      <c r="I162" s="13">
        <v>55545.975393362503</v>
      </c>
      <c r="J162" s="14">
        <v>0.108</v>
      </c>
      <c r="K162" s="15">
        <v>0.179892</v>
      </c>
      <c r="L162" s="16">
        <v>49387.633269999998</v>
      </c>
      <c r="M162" s="16">
        <v>8884.4401242068398</v>
      </c>
      <c r="N162" s="16">
        <v>5333.86439316</v>
      </c>
      <c r="O162" s="14">
        <v>3.7421549344190209E-2</v>
      </c>
      <c r="P162" s="15">
        <v>7.2739999999999999E-2</v>
      </c>
      <c r="Q162" s="13">
        <v>50831.133269999998</v>
      </c>
      <c r="R162" s="16">
        <v>3697.4566340597999</v>
      </c>
      <c r="S162" s="16">
        <v>1902.1797618844137</v>
      </c>
      <c r="T162" s="14">
        <v>0.10907804087302042</v>
      </c>
      <c r="U162" s="15">
        <v>0.13949054874678768</v>
      </c>
      <c r="V162" s="13">
        <v>42440.1513449228</v>
      </c>
      <c r="W162" s="17">
        <v>5920.0000000000009</v>
      </c>
      <c r="X162" s="16">
        <v>4629.2885630586616</v>
      </c>
      <c r="Y162" s="14">
        <v>0.73440000000000005</v>
      </c>
      <c r="Z162" s="15">
        <v>0.69520000000000004</v>
      </c>
      <c r="AA162" s="13">
        <v>55545.975393362503</v>
      </c>
      <c r="AB162" s="16">
        <v>34601.349238977113</v>
      </c>
      <c r="AC162" s="16">
        <v>38289.692371157915</v>
      </c>
      <c r="AD162" s="14">
        <v>5.6099999999999997E-2</v>
      </c>
      <c r="AE162" s="15">
        <v>2.4844720495999999E-2</v>
      </c>
      <c r="AF162" s="17">
        <v>322</v>
      </c>
      <c r="AG162" s="17">
        <v>7.9999999997119993</v>
      </c>
      <c r="AH162" s="17">
        <v>18.0642</v>
      </c>
      <c r="AI162" s="14">
        <v>0</v>
      </c>
      <c r="AJ162" s="15">
        <v>0</v>
      </c>
      <c r="AK162" s="16">
        <v>405.44132211065681</v>
      </c>
      <c r="AL162" s="16">
        <v>0</v>
      </c>
      <c r="AM162" s="16">
        <v>0</v>
      </c>
    </row>
    <row r="163" spans="1:39" x14ac:dyDescent="0.25">
      <c r="A163" s="11">
        <v>46054</v>
      </c>
      <c r="B163" s="18">
        <v>46081</v>
      </c>
      <c r="C163" s="12" t="s">
        <v>18</v>
      </c>
      <c r="D163" s="12" t="s">
        <v>227</v>
      </c>
      <c r="E163" s="12" t="s">
        <v>87</v>
      </c>
      <c r="F163" s="12" t="s">
        <v>87</v>
      </c>
      <c r="G163" s="12" t="s">
        <v>36</v>
      </c>
      <c r="H163" s="12" t="s">
        <v>37</v>
      </c>
      <c r="I163" s="13">
        <v>5952.55</v>
      </c>
      <c r="J163" s="14">
        <v>0.13200000000000001</v>
      </c>
      <c r="K163" s="15">
        <v>0.21485699999999999</v>
      </c>
      <c r="L163" s="16">
        <v>6812.033332</v>
      </c>
      <c r="M163" s="16">
        <v>1463.613045613524</v>
      </c>
      <c r="N163" s="16">
        <v>899.18839982400004</v>
      </c>
      <c r="O163" s="14">
        <v>3.4895993343474055E-2</v>
      </c>
      <c r="P163" s="15">
        <v>4.3171000000000001E-2</v>
      </c>
      <c r="Q163" s="13">
        <v>6868.033332</v>
      </c>
      <c r="R163" s="16">
        <v>296.49986697577202</v>
      </c>
      <c r="S163" s="16">
        <v>239.66684543622992</v>
      </c>
      <c r="T163" s="14">
        <v>8.2005775207140905E-2</v>
      </c>
      <c r="U163" s="15">
        <v>0.11610943582535589</v>
      </c>
      <c r="V163" s="13">
        <v>5952.55</v>
      </c>
      <c r="W163" s="17">
        <v>691.14722222222224</v>
      </c>
      <c r="X163" s="16">
        <v>488.14347720926662</v>
      </c>
      <c r="Y163" s="14">
        <v>0.51</v>
      </c>
      <c r="Z163" s="15">
        <v>0.65235791237253382</v>
      </c>
      <c r="AA163" s="13">
        <v>5952.55</v>
      </c>
      <c r="AB163" s="16">
        <v>3883.1930912931261</v>
      </c>
      <c r="AC163" s="16">
        <v>3035.8005000000003</v>
      </c>
      <c r="AD163" s="14">
        <v>8.5500000000000007E-2</v>
      </c>
      <c r="AE163" s="15">
        <v>6.1224489795000003E-2</v>
      </c>
      <c r="AF163" s="17">
        <v>49</v>
      </c>
      <c r="AG163" s="17">
        <v>2.999999999955</v>
      </c>
      <c r="AH163" s="17">
        <v>4.1895000000000007</v>
      </c>
      <c r="AI163" s="14">
        <v>1.1938812571790462E-2</v>
      </c>
      <c r="AJ163" s="15">
        <v>4.7873142811999329E-2</v>
      </c>
      <c r="AK163" s="16">
        <v>24.375000000000011</v>
      </c>
      <c r="AL163" s="16">
        <v>1.1669078560424841</v>
      </c>
      <c r="AM163" s="16">
        <v>0.29100855643739265</v>
      </c>
    </row>
    <row r="164" spans="1:39" x14ac:dyDescent="0.25">
      <c r="A164" s="11">
        <v>46054</v>
      </c>
      <c r="B164" s="18">
        <v>46081</v>
      </c>
      <c r="C164" s="12" t="s">
        <v>18</v>
      </c>
      <c r="D164" s="12" t="s">
        <v>227</v>
      </c>
      <c r="E164" s="12" t="s">
        <v>88</v>
      </c>
      <c r="F164" s="12" t="s">
        <v>88</v>
      </c>
      <c r="G164" s="12" t="s">
        <v>36</v>
      </c>
      <c r="H164" s="12" t="s">
        <v>37</v>
      </c>
      <c r="I164" s="13">
        <v>65084.129444444501</v>
      </c>
      <c r="J164" s="14">
        <v>9.9000000000000005E-2</v>
      </c>
      <c r="K164" s="15">
        <v>0.17613699999999999</v>
      </c>
      <c r="L164" s="16">
        <v>73253.500748999999</v>
      </c>
      <c r="M164" s="16">
        <v>12902.651861426612</v>
      </c>
      <c r="N164" s="16">
        <v>7252.0965741509999</v>
      </c>
      <c r="O164" s="14">
        <v>2.99858288336824E-2</v>
      </c>
      <c r="P164" s="15">
        <v>3.9105000000000001E-2</v>
      </c>
      <c r="Q164" s="13">
        <v>75884.649915999995</v>
      </c>
      <c r="R164" s="16">
        <v>2967.46923496518</v>
      </c>
      <c r="S164" s="16">
        <v>2275.4641234850874</v>
      </c>
      <c r="T164" s="14">
        <v>7.9737354909726221E-2</v>
      </c>
      <c r="U164" s="15">
        <v>8.4762138590315048E-2</v>
      </c>
      <c r="V164" s="13">
        <v>65084.129444444399</v>
      </c>
      <c r="W164" s="17">
        <v>5516.67</v>
      </c>
      <c r="X164" s="16">
        <v>5189.6363285022253</v>
      </c>
      <c r="Y164" s="14">
        <v>0.82649999999999957</v>
      </c>
      <c r="Z164" s="15">
        <v>0.94901434507024574</v>
      </c>
      <c r="AA164" s="13">
        <v>65084.129444444501</v>
      </c>
      <c r="AB164" s="16">
        <v>61765.772479186591</v>
      </c>
      <c r="AC164" s="16">
        <v>53792.03298583335</v>
      </c>
      <c r="AD164" s="14">
        <v>4.3099999999999999E-2</v>
      </c>
      <c r="AE164" s="15">
        <v>4.2056074765999998E-2</v>
      </c>
      <c r="AF164" s="17">
        <v>428</v>
      </c>
      <c r="AG164" s="17">
        <v>17.999999999848001</v>
      </c>
      <c r="AH164" s="17">
        <v>18.4468</v>
      </c>
      <c r="AI164" s="14">
        <v>0</v>
      </c>
      <c r="AJ164" s="15">
        <v>0</v>
      </c>
      <c r="AK164" s="16">
        <v>541.60718220624972</v>
      </c>
      <c r="AL164" s="16">
        <v>0</v>
      </c>
      <c r="AM164" s="16">
        <v>0</v>
      </c>
    </row>
    <row r="165" spans="1:39" x14ac:dyDescent="0.25">
      <c r="A165" s="11">
        <v>46054</v>
      </c>
      <c r="B165" s="18">
        <v>46081</v>
      </c>
      <c r="C165" s="12" t="s">
        <v>18</v>
      </c>
      <c r="D165" s="12" t="s">
        <v>227</v>
      </c>
      <c r="E165" s="12" t="s">
        <v>89</v>
      </c>
      <c r="F165" s="12" t="s">
        <v>89</v>
      </c>
      <c r="G165" s="12" t="s">
        <v>63</v>
      </c>
      <c r="H165" s="12" t="s">
        <v>64</v>
      </c>
      <c r="I165" s="13">
        <v>174173.93000000011</v>
      </c>
      <c r="J165" s="14">
        <v>0.15944734135845695</v>
      </c>
      <c r="K165" s="15">
        <v>0.15818699999999999</v>
      </c>
      <c r="L165" s="16">
        <v>176433.06654199999</v>
      </c>
      <c r="M165" s="16">
        <v>27909.41749707935</v>
      </c>
      <c r="N165" s="16">
        <v>28131.78338784162</v>
      </c>
      <c r="O165" s="14">
        <v>3.9813235114457293E-2</v>
      </c>
      <c r="P165" s="15">
        <v>3.3840000000000002E-2</v>
      </c>
      <c r="Q165" s="13">
        <v>180558.466281</v>
      </c>
      <c r="R165" s="16">
        <v>6110.0984989490407</v>
      </c>
      <c r="S165" s="16">
        <v>7188.6166699512623</v>
      </c>
      <c r="T165" s="14">
        <v>8.209467642766205E-2</v>
      </c>
      <c r="U165" s="15">
        <v>0</v>
      </c>
      <c r="V165" s="13">
        <v>174173.93000000011</v>
      </c>
      <c r="W165" s="17">
        <v>0</v>
      </c>
      <c r="X165" s="16">
        <v>14298.752425484268</v>
      </c>
      <c r="Y165" s="14">
        <v>0.85965165597900017</v>
      </c>
      <c r="Z165" s="15">
        <v>0.86758415217889917</v>
      </c>
      <c r="AA165" s="13">
        <v>174173.93000000011</v>
      </c>
      <c r="AB165" s="16">
        <v>151110.54139071703</v>
      </c>
      <c r="AC165" s="16">
        <v>149728.90735287056</v>
      </c>
      <c r="AD165" s="14">
        <v>5.9200000000000003E-2</v>
      </c>
      <c r="AE165" s="15">
        <v>5.2502050861000002E-2</v>
      </c>
      <c r="AF165" s="17">
        <v>1219</v>
      </c>
      <c r="AG165" s="17">
        <v>63.999999999559002</v>
      </c>
      <c r="AH165" s="17">
        <v>72.1648</v>
      </c>
      <c r="AI165" s="14">
        <v>0</v>
      </c>
      <c r="AJ165" s="15">
        <v>0</v>
      </c>
      <c r="AK165" s="16">
        <v>1079.77125833333</v>
      </c>
      <c r="AL165" s="16">
        <v>0</v>
      </c>
      <c r="AM165" s="16">
        <v>0</v>
      </c>
    </row>
    <row r="166" spans="1:39" x14ac:dyDescent="0.25">
      <c r="A166" s="11">
        <v>46054</v>
      </c>
      <c r="B166" s="18">
        <v>46081</v>
      </c>
      <c r="C166" s="12" t="s">
        <v>18</v>
      </c>
      <c r="D166" s="12" t="s">
        <v>227</v>
      </c>
      <c r="E166" s="12" t="s">
        <v>90</v>
      </c>
      <c r="F166" s="12" t="s">
        <v>90</v>
      </c>
      <c r="G166" s="12" t="s">
        <v>41</v>
      </c>
      <c r="H166" s="12" t="s">
        <v>42</v>
      </c>
      <c r="I166" s="13">
        <v>12937.811078643599</v>
      </c>
      <c r="J166" s="14">
        <v>5.4399326791798756E-2</v>
      </c>
      <c r="K166" s="15">
        <v>0.173124</v>
      </c>
      <c r="L166" s="16">
        <v>14451.999997000001</v>
      </c>
      <c r="M166" s="16">
        <v>2501.9880474806282</v>
      </c>
      <c r="N166" s="16">
        <v>786.17907063187772</v>
      </c>
      <c r="O166" s="14">
        <v>1.8000000000000002E-2</v>
      </c>
      <c r="P166" s="15">
        <v>3.1900999999999999E-2</v>
      </c>
      <c r="Q166" s="13">
        <v>15124.499997000001</v>
      </c>
      <c r="R166" s="16">
        <v>482.48667440429699</v>
      </c>
      <c r="S166" s="16">
        <v>272.24099994600004</v>
      </c>
      <c r="T166" s="14">
        <v>0</v>
      </c>
      <c r="U166" s="15">
        <v>0</v>
      </c>
      <c r="V166" s="13">
        <v>12937.811078643599</v>
      </c>
      <c r="W166" s="17">
        <v>0</v>
      </c>
      <c r="X166" s="16">
        <v>0</v>
      </c>
      <c r="Y166" s="14">
        <v>0.96670000000000089</v>
      </c>
      <c r="Z166" s="15">
        <v>0.97380116344225975</v>
      </c>
      <c r="AA166" s="13">
        <v>12937.811078643599</v>
      </c>
      <c r="AB166" s="16">
        <v>12598.855480779295</v>
      </c>
      <c r="AC166" s="16">
        <v>12506.981969724779</v>
      </c>
      <c r="AD166" s="14">
        <v>2.9100000000000001E-2</v>
      </c>
      <c r="AE166" s="15">
        <v>0.123809523809</v>
      </c>
      <c r="AF166" s="17">
        <v>105</v>
      </c>
      <c r="AG166" s="17">
        <v>12.999999999945</v>
      </c>
      <c r="AH166" s="17">
        <v>3.0554999999999999</v>
      </c>
      <c r="AI166" s="14">
        <v>1.9165060555409829E-3</v>
      </c>
      <c r="AJ166" s="15">
        <v>3.0426307104376465E-2</v>
      </c>
      <c r="AK166" s="16">
        <v>213.09132236336626</v>
      </c>
      <c r="AL166" s="16">
        <v>6.4835820155054664</v>
      </c>
      <c r="AM166" s="16">
        <v>0.40839080969262714</v>
      </c>
    </row>
    <row r="167" spans="1:39" x14ac:dyDescent="0.25">
      <c r="A167" s="11">
        <v>46054</v>
      </c>
      <c r="B167" s="18">
        <v>46081</v>
      </c>
      <c r="C167" s="12" t="s">
        <v>18</v>
      </c>
      <c r="D167" s="12" t="s">
        <v>227</v>
      </c>
      <c r="E167" s="12" t="s">
        <v>91</v>
      </c>
      <c r="F167" s="12" t="s">
        <v>92</v>
      </c>
      <c r="G167" s="12" t="s">
        <v>21</v>
      </c>
      <c r="H167" s="12" t="s">
        <v>22</v>
      </c>
      <c r="I167" s="13">
        <v>53793.72</v>
      </c>
      <c r="J167" s="14">
        <v>0.1091248599777335</v>
      </c>
      <c r="K167" s="15">
        <v>0.14391699999999999</v>
      </c>
      <c r="L167" s="16">
        <v>60063.316665999999</v>
      </c>
      <c r="M167" s="16">
        <v>8644.1323446207207</v>
      </c>
      <c r="N167" s="16">
        <v>6554.401020975517</v>
      </c>
      <c r="O167" s="14">
        <v>3.3965210688673433E-2</v>
      </c>
      <c r="P167" s="15">
        <v>3.3569000000000002E-2</v>
      </c>
      <c r="Q167" s="13">
        <v>61501.316665999999</v>
      </c>
      <c r="R167" s="16">
        <v>2064.5376991609542</v>
      </c>
      <c r="S167" s="16">
        <v>2088.9051781915127</v>
      </c>
      <c r="T167" s="14">
        <v>0</v>
      </c>
      <c r="U167" s="15">
        <v>0</v>
      </c>
      <c r="V167" s="13">
        <v>54014.354277718099</v>
      </c>
      <c r="W167" s="17">
        <v>0</v>
      </c>
      <c r="X167" s="16">
        <v>0</v>
      </c>
      <c r="Y167" s="14">
        <v>0.96640000000000004</v>
      </c>
      <c r="Z167" s="15">
        <v>1</v>
      </c>
      <c r="AA167" s="13">
        <v>53793.72</v>
      </c>
      <c r="AB167" s="16">
        <v>53793.72</v>
      </c>
      <c r="AC167" s="16">
        <v>51986.251008000007</v>
      </c>
      <c r="AD167" s="14">
        <v>7.8700000000000006E-2</v>
      </c>
      <c r="AE167" s="15">
        <v>0.108585858585</v>
      </c>
      <c r="AF167" s="17">
        <v>396</v>
      </c>
      <c r="AG167" s="17">
        <v>42.999999999659998</v>
      </c>
      <c r="AH167" s="17">
        <v>31.165200000000002</v>
      </c>
      <c r="AI167" s="14">
        <v>0</v>
      </c>
      <c r="AJ167" s="15">
        <v>0</v>
      </c>
      <c r="AK167" s="16">
        <v>768.99484166666673</v>
      </c>
      <c r="AL167" s="16">
        <v>0</v>
      </c>
      <c r="AM167" s="16">
        <v>0</v>
      </c>
    </row>
    <row r="168" spans="1:39" x14ac:dyDescent="0.25">
      <c r="A168" s="11">
        <v>46054</v>
      </c>
      <c r="B168" s="18">
        <v>46081</v>
      </c>
      <c r="C168" s="12" t="s">
        <v>18</v>
      </c>
      <c r="D168" s="12" t="s">
        <v>227</v>
      </c>
      <c r="E168" s="12" t="s">
        <v>93</v>
      </c>
      <c r="F168" s="12" t="s">
        <v>93</v>
      </c>
      <c r="G168" s="12" t="s">
        <v>41</v>
      </c>
      <c r="H168" s="12" t="s">
        <v>42</v>
      </c>
      <c r="I168" s="13">
        <v>16236.41</v>
      </c>
      <c r="J168" s="14">
        <v>8.6484340667488127E-2</v>
      </c>
      <c r="K168" s="15">
        <v>0.124249</v>
      </c>
      <c r="L168" s="16">
        <v>17103.749993000001</v>
      </c>
      <c r="M168" s="16">
        <v>2125.1238328802569</v>
      </c>
      <c r="N168" s="16">
        <v>1479.2065410861599</v>
      </c>
      <c r="O168" s="14">
        <v>1.9847062282274001E-2</v>
      </c>
      <c r="P168" s="15">
        <v>2.0718E-2</v>
      </c>
      <c r="Q168" s="13">
        <v>17749.999993000001</v>
      </c>
      <c r="R168" s="16">
        <v>367.74449985497404</v>
      </c>
      <c r="S168" s="16">
        <v>352.28535537143409</v>
      </c>
      <c r="T168" s="14">
        <v>9.6974914434109855E-2</v>
      </c>
      <c r="U168" s="15">
        <v>9.3023009533648282E-2</v>
      </c>
      <c r="V168" s="13">
        <v>16236.41</v>
      </c>
      <c r="W168" s="17">
        <v>1510.3597222222222</v>
      </c>
      <c r="X168" s="16">
        <v>1574.5244704671256</v>
      </c>
      <c r="Y168" s="14">
        <v>0.65</v>
      </c>
      <c r="Z168" s="15">
        <v>0.55737580670403608</v>
      </c>
      <c r="AA168" s="13">
        <v>16236.41</v>
      </c>
      <c r="AB168" s="16">
        <v>9049.7821217274777</v>
      </c>
      <c r="AC168" s="16">
        <v>10553.666499999999</v>
      </c>
      <c r="AD168" s="14">
        <v>5.4300000000000001E-2</v>
      </c>
      <c r="AE168" s="15">
        <v>4.4776119401999999E-2</v>
      </c>
      <c r="AF168" s="17">
        <v>134</v>
      </c>
      <c r="AG168" s="17">
        <v>5.9999999998679998</v>
      </c>
      <c r="AH168" s="17">
        <v>7.2762000000000002</v>
      </c>
      <c r="AI168" s="14">
        <v>0</v>
      </c>
      <c r="AJ168" s="15">
        <v>0</v>
      </c>
      <c r="AK168" s="16">
        <v>147.41014943666667</v>
      </c>
      <c r="AL168" s="16">
        <v>0</v>
      </c>
      <c r="AM168" s="16">
        <v>0</v>
      </c>
    </row>
    <row r="169" spans="1:39" x14ac:dyDescent="0.25">
      <c r="A169" s="11">
        <v>46054</v>
      </c>
      <c r="B169" s="18">
        <v>46081</v>
      </c>
      <c r="C169" s="12" t="s">
        <v>39</v>
      </c>
      <c r="D169" s="12" t="s">
        <v>227</v>
      </c>
      <c r="E169" s="12" t="s">
        <v>93</v>
      </c>
      <c r="F169" s="12" t="s">
        <v>93</v>
      </c>
      <c r="G169" s="12" t="s">
        <v>41</v>
      </c>
      <c r="H169" s="12" t="s">
        <v>42</v>
      </c>
      <c r="I169" s="13">
        <v>25546.45</v>
      </c>
      <c r="J169" s="14">
        <v>8.022178243250383E-2</v>
      </c>
      <c r="K169" s="15">
        <v>0.14569699999999999</v>
      </c>
      <c r="L169" s="16">
        <v>25743.602499000001</v>
      </c>
      <c r="M169" s="16">
        <v>3750.7656532968031</v>
      </c>
      <c r="N169" s="16">
        <v>2065.1976787036401</v>
      </c>
      <c r="O169" s="14">
        <v>2.1645195017077602E-2</v>
      </c>
      <c r="P169" s="15">
        <v>2.5512E-2</v>
      </c>
      <c r="Q169" s="13">
        <v>29240.851387999999</v>
      </c>
      <c r="R169" s="16">
        <v>745.99260061065593</v>
      </c>
      <c r="S169" s="16">
        <v>632.92393075864425</v>
      </c>
      <c r="T169" s="14">
        <v>7.6847069221878006E-2</v>
      </c>
      <c r="U169" s="15">
        <v>7.4178364856521697E-2</v>
      </c>
      <c r="V169" s="13">
        <v>25546.45</v>
      </c>
      <c r="W169" s="17">
        <v>1894.9938888888887</v>
      </c>
      <c r="X169" s="16">
        <v>1963.1698115232455</v>
      </c>
      <c r="Y169" s="14">
        <v>0.59999999999999987</v>
      </c>
      <c r="Z169" s="15">
        <v>0.55153140708576343</v>
      </c>
      <c r="AA169" s="13">
        <v>25546.45</v>
      </c>
      <c r="AB169" s="16">
        <v>14089.669514546102</v>
      </c>
      <c r="AC169" s="16">
        <v>15327.869999999997</v>
      </c>
      <c r="AD169" s="14">
        <v>7.9399999999999998E-2</v>
      </c>
      <c r="AE169" s="15">
        <v>0.10734463276800001</v>
      </c>
      <c r="AF169" s="17">
        <v>177</v>
      </c>
      <c r="AG169" s="17">
        <v>18.999999999936001</v>
      </c>
      <c r="AH169" s="17">
        <v>14.053799999999999</v>
      </c>
      <c r="AI169" s="14">
        <v>0</v>
      </c>
      <c r="AJ169" s="15">
        <v>0</v>
      </c>
      <c r="AK169" s="16">
        <v>163.52381738884341</v>
      </c>
      <c r="AL169" s="16">
        <v>0</v>
      </c>
      <c r="AM169" s="16">
        <v>0</v>
      </c>
    </row>
    <row r="170" spans="1:39" x14ac:dyDescent="0.25">
      <c r="A170" s="11">
        <v>46054</v>
      </c>
      <c r="B170" s="18">
        <v>46081</v>
      </c>
      <c r="C170" s="12" t="s">
        <v>18</v>
      </c>
      <c r="D170" s="12" t="s">
        <v>227</v>
      </c>
      <c r="E170" s="12" t="s">
        <v>94</v>
      </c>
      <c r="F170" s="12" t="s">
        <v>94</v>
      </c>
      <c r="G170" s="12" t="s">
        <v>25</v>
      </c>
      <c r="H170" s="12" t="s">
        <v>26</v>
      </c>
      <c r="I170" s="13">
        <v>15074.4</v>
      </c>
      <c r="J170" s="14">
        <v>0.16592376014243518</v>
      </c>
      <c r="K170" s="15">
        <v>0.227439</v>
      </c>
      <c r="L170" s="16">
        <v>17018.75</v>
      </c>
      <c r="M170" s="16">
        <v>3870.72748125</v>
      </c>
      <c r="N170" s="16">
        <v>2823.8149929240685</v>
      </c>
      <c r="O170" s="14">
        <v>6.4620215861356203E-2</v>
      </c>
      <c r="P170" s="15">
        <v>3.9844999999999998E-2</v>
      </c>
      <c r="Q170" s="13">
        <v>17743.5</v>
      </c>
      <c r="R170" s="16">
        <v>706.9897575</v>
      </c>
      <c r="S170" s="16">
        <v>1146.5888001359738</v>
      </c>
      <c r="T170" s="14">
        <v>0.12670484195363246</v>
      </c>
      <c r="U170" s="15">
        <v>0.12665434997965647</v>
      </c>
      <c r="V170" s="13">
        <v>15074.4</v>
      </c>
      <c r="W170" s="17">
        <v>1909.2383333333335</v>
      </c>
      <c r="X170" s="16">
        <v>1909.9994695458372</v>
      </c>
      <c r="Y170" s="14">
        <v>0.8299999999999994</v>
      </c>
      <c r="Z170" s="15">
        <v>0.7430899423945404</v>
      </c>
      <c r="AA170" s="13">
        <v>15074.4</v>
      </c>
      <c r="AB170" s="16">
        <v>11201.635027632259</v>
      </c>
      <c r="AC170" s="16">
        <v>12511.751999999991</v>
      </c>
      <c r="AD170" s="14">
        <v>0.15770000000000001</v>
      </c>
      <c r="AE170" s="15">
        <v>0.137931034482</v>
      </c>
      <c r="AF170" s="17">
        <v>145</v>
      </c>
      <c r="AG170" s="17">
        <v>19.999999999890001</v>
      </c>
      <c r="AH170" s="17">
        <v>22.866500000000002</v>
      </c>
      <c r="AI170" s="14">
        <v>0</v>
      </c>
      <c r="AJ170" s="15">
        <v>0</v>
      </c>
      <c r="AK170" s="16">
        <v>228.17992739149167</v>
      </c>
      <c r="AL170" s="16">
        <v>0</v>
      </c>
      <c r="AM170" s="16">
        <v>0</v>
      </c>
    </row>
    <row r="171" spans="1:39" x14ac:dyDescent="0.25">
      <c r="A171" s="11">
        <v>46054</v>
      </c>
      <c r="B171" s="18">
        <v>46081</v>
      </c>
      <c r="C171" s="12" t="s">
        <v>39</v>
      </c>
      <c r="D171" s="12" t="s">
        <v>227</v>
      </c>
      <c r="E171" s="12" t="s">
        <v>95</v>
      </c>
      <c r="F171" s="12" t="s">
        <v>95</v>
      </c>
      <c r="G171" s="12" t="s">
        <v>25</v>
      </c>
      <c r="H171" s="12" t="s">
        <v>26</v>
      </c>
      <c r="I171" s="13">
        <v>9555.01</v>
      </c>
      <c r="J171" s="14">
        <v>0.14905644678748828</v>
      </c>
      <c r="K171" s="15">
        <v>0.19372800000000001</v>
      </c>
      <c r="L171" s="16">
        <v>10545</v>
      </c>
      <c r="M171" s="16">
        <v>2042.8617600000002</v>
      </c>
      <c r="N171" s="16">
        <v>1571.800231374064</v>
      </c>
      <c r="O171" s="14">
        <v>8.1285903486158134E-2</v>
      </c>
      <c r="P171" s="15">
        <v>6.6131999999999996E-2</v>
      </c>
      <c r="Q171" s="13">
        <v>11613</v>
      </c>
      <c r="R171" s="16">
        <v>767.99091599999997</v>
      </c>
      <c r="S171" s="16">
        <v>943.97319718475444</v>
      </c>
      <c r="T171" s="14">
        <v>8.0234597999248938E-2</v>
      </c>
      <c r="U171" s="15">
        <v>8.7483130361355715E-2</v>
      </c>
      <c r="V171" s="13">
        <v>10615.3450073768</v>
      </c>
      <c r="W171" s="17">
        <v>928.66361111111109</v>
      </c>
      <c r="X171" s="16">
        <v>851.7179392902118</v>
      </c>
      <c r="Y171" s="14">
        <v>0.875</v>
      </c>
      <c r="Z171" s="15">
        <v>0.83379806530853062</v>
      </c>
      <c r="AA171" s="13">
        <v>9555.01</v>
      </c>
      <c r="AB171" s="16">
        <v>7966.948852003663</v>
      </c>
      <c r="AC171" s="16">
        <v>8360.6337500000009</v>
      </c>
      <c r="AD171" s="14">
        <v>5.8299999999999998E-2</v>
      </c>
      <c r="AE171" s="15">
        <v>6.1538461538000001E-2</v>
      </c>
      <c r="AF171" s="17">
        <v>65</v>
      </c>
      <c r="AG171" s="17">
        <v>3.99999999997</v>
      </c>
      <c r="AH171" s="17">
        <v>3.7894999999999999</v>
      </c>
      <c r="AI171" s="14">
        <v>0</v>
      </c>
      <c r="AJ171" s="15">
        <v>0</v>
      </c>
      <c r="AK171" s="16">
        <v>113</v>
      </c>
      <c r="AL171" s="16">
        <v>0</v>
      </c>
      <c r="AM171" s="16">
        <v>0</v>
      </c>
    </row>
    <row r="172" spans="1:39" x14ac:dyDescent="0.25">
      <c r="A172" s="11">
        <v>46054</v>
      </c>
      <c r="B172" s="18">
        <v>46081</v>
      </c>
      <c r="C172" s="12" t="s">
        <v>18</v>
      </c>
      <c r="D172" s="12" t="s">
        <v>227</v>
      </c>
      <c r="E172" s="12" t="s">
        <v>96</v>
      </c>
      <c r="F172" s="12" t="s">
        <v>97</v>
      </c>
      <c r="G172" s="12" t="s">
        <v>25</v>
      </c>
      <c r="H172" s="12" t="s">
        <v>26</v>
      </c>
      <c r="I172" s="13">
        <v>20327.97</v>
      </c>
      <c r="J172" s="14">
        <v>0.15</v>
      </c>
      <c r="K172" s="15">
        <v>0.98663999999999996</v>
      </c>
      <c r="L172" s="16">
        <v>25852.399997</v>
      </c>
      <c r="M172" s="16">
        <v>25507.011933040081</v>
      </c>
      <c r="N172" s="16">
        <v>3877.8599995499999</v>
      </c>
      <c r="O172" s="14">
        <v>0.11137245901981518</v>
      </c>
      <c r="P172" s="15">
        <v>0.11756900000000001</v>
      </c>
      <c r="Q172" s="13">
        <v>26669.399997</v>
      </c>
      <c r="R172" s="16">
        <v>3135.4946882472932</v>
      </c>
      <c r="S172" s="16">
        <v>2970.2366582489417</v>
      </c>
      <c r="T172" s="14">
        <v>0.10000418783595801</v>
      </c>
      <c r="U172" s="15">
        <v>0.10095941700032025</v>
      </c>
      <c r="V172" s="13">
        <v>20327.97</v>
      </c>
      <c r="W172" s="17">
        <v>2052.3000000000002</v>
      </c>
      <c r="X172" s="16">
        <v>2032.8821302037193</v>
      </c>
      <c r="Y172" s="14">
        <v>0.72090000000000021</v>
      </c>
      <c r="Z172" s="15">
        <v>0.77150379573684058</v>
      </c>
      <c r="AA172" s="13">
        <v>20327.97</v>
      </c>
      <c r="AB172" s="16">
        <v>15683.106014624624</v>
      </c>
      <c r="AC172" s="16">
        <v>14654.433573000006</v>
      </c>
      <c r="AD172" s="14">
        <v>6.83E-2</v>
      </c>
      <c r="AE172" s="15">
        <v>6.6666666666000005E-2</v>
      </c>
      <c r="AF172" s="17">
        <v>210</v>
      </c>
      <c r="AG172" s="17">
        <v>13.999999999860002</v>
      </c>
      <c r="AH172" s="17">
        <v>14.343</v>
      </c>
      <c r="AI172" s="14">
        <v>0</v>
      </c>
      <c r="AJ172" s="15">
        <v>0</v>
      </c>
      <c r="AK172" s="16">
        <v>228.7</v>
      </c>
      <c r="AL172" s="16">
        <v>0</v>
      </c>
      <c r="AM172" s="16">
        <v>0</v>
      </c>
    </row>
    <row r="173" spans="1:39" x14ac:dyDescent="0.25">
      <c r="A173" s="11">
        <v>46054</v>
      </c>
      <c r="B173" s="18">
        <v>46081</v>
      </c>
      <c r="C173" s="12" t="s">
        <v>18</v>
      </c>
      <c r="D173" s="12" t="s">
        <v>227</v>
      </c>
      <c r="E173" s="12" t="s">
        <v>98</v>
      </c>
      <c r="F173" s="12" t="s">
        <v>99</v>
      </c>
      <c r="G173" s="12" t="s">
        <v>32</v>
      </c>
      <c r="H173" s="12" t="s">
        <v>33</v>
      </c>
      <c r="I173" s="13">
        <v>9073.5499999999993</v>
      </c>
      <c r="J173" s="14">
        <v>0.15026487568336649</v>
      </c>
      <c r="K173" s="15">
        <v>0.15373400000000001</v>
      </c>
      <c r="L173" s="16">
        <v>9921.4166659999992</v>
      </c>
      <c r="M173" s="16">
        <v>1525.259069730844</v>
      </c>
      <c r="N173" s="16">
        <v>1490.8404419193703</v>
      </c>
      <c r="O173" s="14">
        <v>6.1633156070199514E-2</v>
      </c>
      <c r="P173" s="15">
        <v>4.0058000000000003E-2</v>
      </c>
      <c r="Q173" s="13">
        <v>10347.416665999999</v>
      </c>
      <c r="R173" s="16">
        <v>414.49681680662798</v>
      </c>
      <c r="S173" s="16">
        <v>637.74394629896142</v>
      </c>
      <c r="T173" s="14">
        <v>0.21192620312489741</v>
      </c>
      <c r="U173" s="15">
        <v>0.2321070278140554</v>
      </c>
      <c r="V173" s="13">
        <v>9073.5499999999993</v>
      </c>
      <c r="W173" s="17">
        <v>2106.0347222222222</v>
      </c>
      <c r="X173" s="16">
        <v>1922.9230003639127</v>
      </c>
      <c r="Y173" s="14">
        <v>0.80000000000000038</v>
      </c>
      <c r="Z173" s="15">
        <v>0.74487144303413932</v>
      </c>
      <c r="AA173" s="13">
        <v>9073.5499999999993</v>
      </c>
      <c r="AB173" s="16">
        <v>6758.6282819424141</v>
      </c>
      <c r="AC173" s="16">
        <v>7258.8400000000029</v>
      </c>
      <c r="AD173" s="14">
        <v>0.14330000000000001</v>
      </c>
      <c r="AE173" s="15">
        <v>0.152542372881</v>
      </c>
      <c r="AF173" s="17">
        <v>59</v>
      </c>
      <c r="AG173" s="17">
        <v>8.9999999999789999</v>
      </c>
      <c r="AH173" s="17">
        <v>8.4547000000000008</v>
      </c>
      <c r="AI173" s="14">
        <v>0</v>
      </c>
      <c r="AJ173" s="15">
        <v>0</v>
      </c>
      <c r="AK173" s="16">
        <v>111.58698504791667</v>
      </c>
      <c r="AL173" s="16">
        <v>0</v>
      </c>
      <c r="AM173" s="16">
        <v>0</v>
      </c>
    </row>
    <row r="174" spans="1:39" x14ac:dyDescent="0.25">
      <c r="A174" s="11">
        <v>46054</v>
      </c>
      <c r="B174" s="18">
        <v>46081</v>
      </c>
      <c r="C174" s="12" t="s">
        <v>39</v>
      </c>
      <c r="D174" s="12" t="s">
        <v>227</v>
      </c>
      <c r="E174" s="12" t="s">
        <v>100</v>
      </c>
      <c r="F174" s="12" t="s">
        <v>100</v>
      </c>
      <c r="G174" s="12" t="s">
        <v>25</v>
      </c>
      <c r="H174" s="12" t="s">
        <v>26</v>
      </c>
      <c r="I174" s="13">
        <v>10186.215420353201</v>
      </c>
      <c r="J174" s="14">
        <v>0.11346229030154882</v>
      </c>
      <c r="K174" s="15">
        <v>0.13313</v>
      </c>
      <c r="L174" s="16">
        <v>11627.299996</v>
      </c>
      <c r="M174" s="16">
        <v>1547.9424484674798</v>
      </c>
      <c r="N174" s="16">
        <v>1319.2600875693495</v>
      </c>
      <c r="O174" s="14">
        <v>4.3924215156270943E-2</v>
      </c>
      <c r="P174" s="15">
        <v>3.9817999999999999E-2</v>
      </c>
      <c r="Q174" s="13">
        <v>12665.799996</v>
      </c>
      <c r="R174" s="16">
        <v>504.326824240728</v>
      </c>
      <c r="S174" s="16">
        <v>556.3353241505996</v>
      </c>
      <c r="T174" s="14">
        <v>0</v>
      </c>
      <c r="U174" s="15">
        <v>0</v>
      </c>
      <c r="V174" s="13">
        <v>9789.1827221609801</v>
      </c>
      <c r="W174" s="17">
        <v>0</v>
      </c>
      <c r="X174" s="16">
        <v>0</v>
      </c>
      <c r="Y174" s="14">
        <v>0.96880000000000077</v>
      </c>
      <c r="Z174" s="15">
        <v>0.95727998316773844</v>
      </c>
      <c r="AA174" s="13">
        <v>10186.215420353201</v>
      </c>
      <c r="AB174" s="16">
        <v>9751.0601261386691</v>
      </c>
      <c r="AC174" s="16">
        <v>9868.405499238188</v>
      </c>
      <c r="AD174" s="14">
        <v>8.3299999999999999E-2</v>
      </c>
      <c r="AE174" s="15">
        <v>9.8901098901000004E-2</v>
      </c>
      <c r="AF174" s="17">
        <v>91</v>
      </c>
      <c r="AG174" s="17">
        <v>8.999999999991001</v>
      </c>
      <c r="AH174" s="17">
        <v>7.5803000000000003</v>
      </c>
      <c r="AI174" s="14">
        <v>0</v>
      </c>
      <c r="AJ174" s="15">
        <v>0</v>
      </c>
      <c r="AK174" s="16">
        <v>124.89796829879519</v>
      </c>
      <c r="AL174" s="16">
        <v>0</v>
      </c>
      <c r="AM174" s="16">
        <v>0</v>
      </c>
    </row>
    <row r="175" spans="1:39" x14ac:dyDescent="0.25">
      <c r="A175" s="11">
        <v>46054</v>
      </c>
      <c r="B175" s="18">
        <v>46081</v>
      </c>
      <c r="C175" s="12" t="s">
        <v>18</v>
      </c>
      <c r="D175" s="12" t="s">
        <v>227</v>
      </c>
      <c r="E175" s="12" t="s">
        <v>101</v>
      </c>
      <c r="F175" s="12" t="s">
        <v>101</v>
      </c>
      <c r="G175" s="12" t="s">
        <v>41</v>
      </c>
      <c r="H175" s="12" t="s">
        <v>42</v>
      </c>
      <c r="I175" s="13">
        <v>7021.6120000000001</v>
      </c>
      <c r="J175" s="14">
        <v>0.1054943886588694</v>
      </c>
      <c r="K175" s="15">
        <v>0.119196</v>
      </c>
      <c r="L175" s="16">
        <v>7160.3333329999996</v>
      </c>
      <c r="M175" s="16">
        <v>853.48309196026787</v>
      </c>
      <c r="N175" s="16">
        <v>755.37498755855972</v>
      </c>
      <c r="O175" s="14">
        <v>2.4750000000000005E-2</v>
      </c>
      <c r="P175" s="15">
        <v>2.2594E-2</v>
      </c>
      <c r="Q175" s="13">
        <v>7568.3333329999996</v>
      </c>
      <c r="R175" s="16">
        <v>170.998923325802</v>
      </c>
      <c r="S175" s="16">
        <v>187.31624999175003</v>
      </c>
      <c r="T175" s="14">
        <v>0.16801161454431096</v>
      </c>
      <c r="U175" s="15">
        <v>0.18890664517872344</v>
      </c>
      <c r="V175" s="13">
        <v>7021.6120000000001</v>
      </c>
      <c r="W175" s="17">
        <v>1326.4291666666666</v>
      </c>
      <c r="X175" s="16">
        <v>1179.7123688237084</v>
      </c>
      <c r="Y175" s="14">
        <v>0.71020000000000016</v>
      </c>
      <c r="Z175" s="15">
        <v>0.61248407938676297</v>
      </c>
      <c r="AA175" s="13">
        <v>7021.6120000000001</v>
      </c>
      <c r="AB175" s="16">
        <v>4300.6255616310473</v>
      </c>
      <c r="AC175" s="16">
        <v>4986.7488424000012</v>
      </c>
      <c r="AD175" s="14">
        <v>2.9700000000000001E-2</v>
      </c>
      <c r="AE175" s="15">
        <v>0</v>
      </c>
      <c r="AF175" s="17">
        <v>53</v>
      </c>
      <c r="AG175" s="17">
        <v>0</v>
      </c>
      <c r="AH175" s="17">
        <v>1.5741000000000001</v>
      </c>
      <c r="AI175" s="14">
        <v>0</v>
      </c>
      <c r="AJ175" s="15">
        <v>0</v>
      </c>
      <c r="AK175" s="16">
        <v>62.844170116666668</v>
      </c>
      <c r="AL175" s="16">
        <v>0</v>
      </c>
      <c r="AM175" s="16">
        <v>0</v>
      </c>
    </row>
    <row r="176" spans="1:39" x14ac:dyDescent="0.25">
      <c r="A176" s="11">
        <v>46054</v>
      </c>
      <c r="B176" s="18">
        <v>46081</v>
      </c>
      <c r="C176" s="12" t="s">
        <v>18</v>
      </c>
      <c r="D176" s="12" t="s">
        <v>227</v>
      </c>
      <c r="E176" s="12" t="s">
        <v>102</v>
      </c>
      <c r="F176" s="12" t="s">
        <v>103</v>
      </c>
      <c r="G176" s="12" t="s">
        <v>28</v>
      </c>
      <c r="H176" s="12" t="s">
        <v>29</v>
      </c>
      <c r="I176" s="13">
        <v>2686.8325</v>
      </c>
      <c r="J176" s="14">
        <v>0.12283112511084179</v>
      </c>
      <c r="K176" s="15">
        <v>0.107418</v>
      </c>
      <c r="L176" s="16">
        <v>2829.5999980000001</v>
      </c>
      <c r="M176" s="16">
        <v>303.94997258516401</v>
      </c>
      <c r="N176" s="16">
        <v>347.5629513679757</v>
      </c>
      <c r="O176" s="14">
        <v>1.6037035883151429E-2</v>
      </c>
      <c r="P176" s="15">
        <v>8.5140000000000007E-3</v>
      </c>
      <c r="Q176" s="13">
        <v>2994.8499980000001</v>
      </c>
      <c r="R176" s="16">
        <v>25.498152882972004</v>
      </c>
      <c r="S176" s="16">
        <v>48.028516882581989</v>
      </c>
      <c r="T176" s="14">
        <v>7.9803519707932397E-2</v>
      </c>
      <c r="U176" s="15">
        <v>8.5701699347135007E-2</v>
      </c>
      <c r="V176" s="13">
        <v>2686.8325</v>
      </c>
      <c r="W176" s="17">
        <v>230.26611111111112</v>
      </c>
      <c r="X176" s="16">
        <v>214.41869036566328</v>
      </c>
      <c r="Y176" s="14">
        <v>0.70339999999999991</v>
      </c>
      <c r="Z176" s="15">
        <v>0.70012463842010242</v>
      </c>
      <c r="AA176" s="13">
        <v>2686.8325</v>
      </c>
      <c r="AB176" s="16">
        <v>1881.1176325578799</v>
      </c>
      <c r="AC176" s="16">
        <v>1889.9179804999997</v>
      </c>
      <c r="AD176" s="14">
        <v>8.4699999999999998E-2</v>
      </c>
      <c r="AE176" s="15">
        <v>0.05</v>
      </c>
      <c r="AF176" s="17">
        <v>20</v>
      </c>
      <c r="AG176" s="17">
        <v>1</v>
      </c>
      <c r="AH176" s="17">
        <v>1.694</v>
      </c>
      <c r="AI176" s="14">
        <v>5.0878986893715443E-2</v>
      </c>
      <c r="AJ176" s="15">
        <v>0.29427671848595294</v>
      </c>
      <c r="AK176" s="16">
        <v>36.6</v>
      </c>
      <c r="AL176" s="16">
        <v>10.770527896585877</v>
      </c>
      <c r="AM176" s="16">
        <v>1.8621709203099852</v>
      </c>
    </row>
    <row r="177" spans="1:39" x14ac:dyDescent="0.25">
      <c r="A177" s="11">
        <v>46054</v>
      </c>
      <c r="B177" s="18">
        <v>46081</v>
      </c>
      <c r="C177" s="12" t="s">
        <v>39</v>
      </c>
      <c r="D177" s="12" t="s">
        <v>227</v>
      </c>
      <c r="E177" s="12" t="s">
        <v>102</v>
      </c>
      <c r="F177" s="12" t="s">
        <v>103</v>
      </c>
      <c r="G177" s="12" t="s">
        <v>28</v>
      </c>
      <c r="H177" s="12" t="s">
        <v>29</v>
      </c>
      <c r="I177" s="13">
        <v>5700.31</v>
      </c>
      <c r="J177" s="14">
        <v>0.16731115505824543</v>
      </c>
      <c r="K177" s="15">
        <v>0.184083</v>
      </c>
      <c r="L177" s="16">
        <v>6367.3333329999996</v>
      </c>
      <c r="M177" s="16">
        <v>1172.1178219386388</v>
      </c>
      <c r="N177" s="16">
        <v>1065.3258945850976</v>
      </c>
      <c r="O177" s="14">
        <v>7.2847608933289745E-2</v>
      </c>
      <c r="P177" s="15">
        <v>5.6916000000000001E-2</v>
      </c>
      <c r="Q177" s="13">
        <v>6852.0833329999996</v>
      </c>
      <c r="R177" s="16">
        <v>389.99317498102801</v>
      </c>
      <c r="S177" s="16">
        <v>499.15788702069653</v>
      </c>
      <c r="T177" s="14">
        <v>7.2372405976134604E-2</v>
      </c>
      <c r="U177" s="15">
        <v>6.3313564427977503E-2</v>
      </c>
      <c r="V177" s="13">
        <v>5700.31</v>
      </c>
      <c r="W177" s="17">
        <v>360.90694444444449</v>
      </c>
      <c r="X177" s="16">
        <v>412.54514950981985</v>
      </c>
      <c r="Y177" s="14">
        <v>0.84219999999999939</v>
      </c>
      <c r="Z177" s="15">
        <v>0.83718081767255714</v>
      </c>
      <c r="AA177" s="13">
        <v>5700.31</v>
      </c>
      <c r="AB177" s="16">
        <v>4772.1901867870547</v>
      </c>
      <c r="AC177" s="16">
        <v>4800.8010819999972</v>
      </c>
      <c r="AD177" s="14">
        <v>0.1416</v>
      </c>
      <c r="AE177" s="15">
        <v>9.8039215686000006E-2</v>
      </c>
      <c r="AF177" s="17">
        <v>51</v>
      </c>
      <c r="AG177" s="17">
        <v>4.9999999999860005</v>
      </c>
      <c r="AH177" s="17">
        <v>7.2216000000000005</v>
      </c>
      <c r="AI177" s="14">
        <v>0</v>
      </c>
      <c r="AJ177" s="15">
        <v>0</v>
      </c>
      <c r="AK177" s="16">
        <v>77.599999999999994</v>
      </c>
      <c r="AL177" s="16">
        <v>0</v>
      </c>
      <c r="AM177" s="16">
        <v>0</v>
      </c>
    </row>
    <row r="178" spans="1:39" x14ac:dyDescent="0.25">
      <c r="A178" s="11">
        <v>46054</v>
      </c>
      <c r="B178" s="18">
        <v>46081</v>
      </c>
      <c r="C178" s="12" t="s">
        <v>18</v>
      </c>
      <c r="D178" s="12" t="s">
        <v>227</v>
      </c>
      <c r="E178" s="12" t="s">
        <v>104</v>
      </c>
      <c r="F178" s="12" t="s">
        <v>104</v>
      </c>
      <c r="G178" s="12" t="s">
        <v>36</v>
      </c>
      <c r="H178" s="12" t="s">
        <v>37</v>
      </c>
      <c r="I178" s="13">
        <v>18666.369289951999</v>
      </c>
      <c r="J178" s="14">
        <v>7.6770000000000005E-2</v>
      </c>
      <c r="K178" s="15">
        <v>9.6928E-2</v>
      </c>
      <c r="L178" s="16">
        <v>18455.716578</v>
      </c>
      <c r="M178" s="16">
        <v>1788.8756964723839</v>
      </c>
      <c r="N178" s="16">
        <v>1416.8453616930601</v>
      </c>
      <c r="O178" s="14">
        <v>2.4332010234557885E-2</v>
      </c>
      <c r="P178" s="15">
        <v>1.5287E-2</v>
      </c>
      <c r="Q178" s="13">
        <v>18880.716578</v>
      </c>
      <c r="R178" s="16">
        <v>288.629514327886</v>
      </c>
      <c r="S178" s="16">
        <v>459.40578901168271</v>
      </c>
      <c r="T178" s="14">
        <v>0.13177958661567915</v>
      </c>
      <c r="U178" s="15">
        <v>0.13665445381352787</v>
      </c>
      <c r="V178" s="13">
        <v>18666.369289951999</v>
      </c>
      <c r="W178" s="17">
        <v>2550.8425000000002</v>
      </c>
      <c r="X178" s="16">
        <v>2459.8464286454828</v>
      </c>
      <c r="Y178" s="14">
        <v>0.87960000000000005</v>
      </c>
      <c r="Z178" s="15">
        <v>0.88321907448197168</v>
      </c>
      <c r="AA178" s="13">
        <v>18666.369289951999</v>
      </c>
      <c r="AB178" s="16">
        <v>16486.493408210103</v>
      </c>
      <c r="AC178" s="16">
        <v>16418.938427441779</v>
      </c>
      <c r="AD178" s="14">
        <v>5.04E-2</v>
      </c>
      <c r="AE178" s="15">
        <v>2.8571428571E-2</v>
      </c>
      <c r="AF178" s="17">
        <v>175</v>
      </c>
      <c r="AG178" s="17">
        <v>4.9999999999250004</v>
      </c>
      <c r="AH178" s="17">
        <v>8.82</v>
      </c>
      <c r="AI178" s="14">
        <v>0</v>
      </c>
      <c r="AJ178" s="15">
        <v>0</v>
      </c>
      <c r="AK178" s="16">
        <v>133.79779952349162</v>
      </c>
      <c r="AL178" s="16">
        <v>0</v>
      </c>
      <c r="AM178" s="16">
        <v>0</v>
      </c>
    </row>
    <row r="179" spans="1:39" x14ac:dyDescent="0.25">
      <c r="A179" s="11">
        <v>46054</v>
      </c>
      <c r="B179" s="18">
        <v>46081</v>
      </c>
      <c r="C179" s="12" t="s">
        <v>18</v>
      </c>
      <c r="D179" s="12" t="s">
        <v>227</v>
      </c>
      <c r="E179" s="12" t="s">
        <v>105</v>
      </c>
      <c r="F179" s="12" t="s">
        <v>106</v>
      </c>
      <c r="G179" s="12" t="s">
        <v>36</v>
      </c>
      <c r="H179" s="12" t="s">
        <v>37</v>
      </c>
      <c r="I179" s="13">
        <v>5343.8821325999997</v>
      </c>
      <c r="J179" s="14">
        <v>8.3519999999999997E-2</v>
      </c>
      <c r="K179" s="15">
        <v>7.6997999999999997E-2</v>
      </c>
      <c r="L179" s="16">
        <v>5449.0166639999998</v>
      </c>
      <c r="M179" s="16">
        <v>419.56338509467196</v>
      </c>
      <c r="N179" s="16">
        <v>455.10187177727994</v>
      </c>
      <c r="O179" s="14">
        <v>1.0011771987089467E-2</v>
      </c>
      <c r="P179" s="15">
        <v>3.1220000000000002E-3</v>
      </c>
      <c r="Q179" s="13">
        <v>5765.0166639999998</v>
      </c>
      <c r="R179" s="16">
        <v>17.998382025008002</v>
      </c>
      <c r="S179" s="16">
        <v>57.718032341739168</v>
      </c>
      <c r="T179" s="14">
        <v>3.0013997983248764E-2</v>
      </c>
      <c r="U179" s="15">
        <v>2.9313102591271779E-2</v>
      </c>
      <c r="V179" s="13">
        <v>5439.6607400000003</v>
      </c>
      <c r="W179" s="17">
        <v>159.45333333333338</v>
      </c>
      <c r="X179" s="16">
        <v>163.26596647991749</v>
      </c>
      <c r="Y179" s="14">
        <v>0.94000000000000028</v>
      </c>
      <c r="Z179" s="15">
        <v>0.91689328111735335</v>
      </c>
      <c r="AA179" s="13">
        <v>5343.8821325999997</v>
      </c>
      <c r="AB179" s="16">
        <v>4899.7696224640131</v>
      </c>
      <c r="AC179" s="16">
        <v>5023.2492046440011</v>
      </c>
      <c r="AD179" s="14">
        <v>2.4E-2</v>
      </c>
      <c r="AE179" s="15">
        <v>0</v>
      </c>
      <c r="AF179" s="17">
        <v>34</v>
      </c>
      <c r="AG179" s="17">
        <v>0</v>
      </c>
      <c r="AH179" s="17">
        <v>0.81600000000000006</v>
      </c>
      <c r="AI179" s="14">
        <v>0</v>
      </c>
      <c r="AJ179" s="15">
        <v>0</v>
      </c>
      <c r="AK179" s="16">
        <v>32.123569951124985</v>
      </c>
      <c r="AL179" s="16">
        <v>0</v>
      </c>
      <c r="AM179" s="16">
        <v>0</v>
      </c>
    </row>
    <row r="180" spans="1:39" x14ac:dyDescent="0.25">
      <c r="A180" s="11">
        <v>46054</v>
      </c>
      <c r="B180" s="18">
        <v>46081</v>
      </c>
      <c r="C180" s="12" t="s">
        <v>18</v>
      </c>
      <c r="D180" s="12" t="s">
        <v>227</v>
      </c>
      <c r="E180" s="12" t="s">
        <v>107</v>
      </c>
      <c r="F180" s="12" t="s">
        <v>108</v>
      </c>
      <c r="G180" s="12" t="s">
        <v>36</v>
      </c>
      <c r="H180" s="12" t="s">
        <v>37</v>
      </c>
      <c r="I180" s="13">
        <v>11343.870000000101</v>
      </c>
      <c r="J180" s="14">
        <v>8.5500000000000007E-2</v>
      </c>
      <c r="K180" s="15">
        <v>0.120043</v>
      </c>
      <c r="L180" s="16">
        <v>12089</v>
      </c>
      <c r="M180" s="16">
        <v>1451.1998269999999</v>
      </c>
      <c r="N180" s="16">
        <v>1033.6095</v>
      </c>
      <c r="O180" s="14">
        <v>1.7481425255813275E-2</v>
      </c>
      <c r="P180" s="15">
        <v>1.7724E-2</v>
      </c>
      <c r="Q180" s="13">
        <v>13174</v>
      </c>
      <c r="R180" s="16">
        <v>233.49597600000001</v>
      </c>
      <c r="S180" s="16">
        <v>230.3002963200841</v>
      </c>
      <c r="T180" s="14">
        <v>0</v>
      </c>
      <c r="U180" s="15">
        <v>0</v>
      </c>
      <c r="V180" s="13">
        <v>11343.870000000101</v>
      </c>
      <c r="W180" s="17">
        <v>0</v>
      </c>
      <c r="X180" s="16">
        <v>0</v>
      </c>
      <c r="Y180" s="14">
        <v>0.97909999999999975</v>
      </c>
      <c r="Z180" s="15">
        <v>0.9829198030653995</v>
      </c>
      <c r="AA180" s="13">
        <v>11343.870000000101</v>
      </c>
      <c r="AB180" s="16">
        <v>11150.114466399593</v>
      </c>
      <c r="AC180" s="16">
        <v>11106.783117000095</v>
      </c>
      <c r="AD180" s="14">
        <v>3.4200000000000001E-2</v>
      </c>
      <c r="AE180" s="15">
        <v>0</v>
      </c>
      <c r="AF180" s="17">
        <v>77</v>
      </c>
      <c r="AG180" s="17">
        <v>0</v>
      </c>
      <c r="AH180" s="17">
        <v>2.6334</v>
      </c>
      <c r="AI180" s="14">
        <v>0</v>
      </c>
      <c r="AJ180" s="15">
        <v>0</v>
      </c>
      <c r="AK180" s="16">
        <v>71.316999999999993</v>
      </c>
      <c r="AL180" s="16">
        <v>0</v>
      </c>
      <c r="AM180" s="16">
        <v>0</v>
      </c>
    </row>
    <row r="181" spans="1:39" x14ac:dyDescent="0.25">
      <c r="A181" s="11">
        <v>46054</v>
      </c>
      <c r="B181" s="18">
        <v>46081</v>
      </c>
      <c r="C181" s="12" t="s">
        <v>18</v>
      </c>
      <c r="D181" s="12" t="s">
        <v>227</v>
      </c>
      <c r="E181" s="12" t="s">
        <v>109</v>
      </c>
      <c r="F181" s="12" t="s">
        <v>110</v>
      </c>
      <c r="G181" s="12" t="s">
        <v>36</v>
      </c>
      <c r="H181" s="12" t="s">
        <v>37</v>
      </c>
      <c r="I181" s="13">
        <v>23462.68</v>
      </c>
      <c r="J181" s="14">
        <v>8.3970000000000003E-2</v>
      </c>
      <c r="K181" s="15">
        <v>0.13820399999999999</v>
      </c>
      <c r="L181" s="16">
        <v>26161.666666000001</v>
      </c>
      <c r="M181" s="16">
        <v>3615.6469799078641</v>
      </c>
      <c r="N181" s="16">
        <v>2196.7951499440201</v>
      </c>
      <c r="O181" s="14">
        <v>2.7845161336703551E-2</v>
      </c>
      <c r="P181" s="15">
        <v>3.1384000000000002E-2</v>
      </c>
      <c r="Q181" s="13">
        <v>28310.166666000001</v>
      </c>
      <c r="R181" s="16">
        <v>888.48627064574407</v>
      </c>
      <c r="S181" s="16">
        <v>788.30115828373687</v>
      </c>
      <c r="T181" s="14">
        <v>9.7256436511395428E-2</v>
      </c>
      <c r="U181" s="15">
        <v>0.15172151405267142</v>
      </c>
      <c r="V181" s="13">
        <v>23462.68</v>
      </c>
      <c r="W181" s="17">
        <v>3559.7933333333326</v>
      </c>
      <c r="X181" s="16">
        <v>2281.8966478071875</v>
      </c>
      <c r="Y181" s="14">
        <v>0.89000000000000035</v>
      </c>
      <c r="Z181" s="15">
        <v>0.8907575834439434</v>
      </c>
      <c r="AA181" s="13">
        <v>23462.68</v>
      </c>
      <c r="AB181" s="16">
        <v>20899.560137918543</v>
      </c>
      <c r="AC181" s="16">
        <v>20881.785200000009</v>
      </c>
      <c r="AD181" s="14">
        <v>5.2200000000000003E-2</v>
      </c>
      <c r="AE181" s="15">
        <v>5.4945054945000002E-2</v>
      </c>
      <c r="AF181" s="17">
        <v>182</v>
      </c>
      <c r="AG181" s="17">
        <v>9.9999999999900009</v>
      </c>
      <c r="AH181" s="17">
        <v>9.5004000000000008</v>
      </c>
      <c r="AI181" s="14">
        <v>0</v>
      </c>
      <c r="AJ181" s="15">
        <v>0</v>
      </c>
      <c r="AK181" s="16">
        <v>353.70479179183332</v>
      </c>
      <c r="AL181" s="16">
        <v>0</v>
      </c>
      <c r="AM181" s="16">
        <v>0</v>
      </c>
    </row>
    <row r="182" spans="1:39" x14ac:dyDescent="0.25">
      <c r="A182" s="11">
        <v>46054</v>
      </c>
      <c r="B182" s="18">
        <v>46081</v>
      </c>
      <c r="C182" s="12" t="s">
        <v>39</v>
      </c>
      <c r="D182" s="12" t="s">
        <v>227</v>
      </c>
      <c r="E182" s="12" t="s">
        <v>111</v>
      </c>
      <c r="F182" s="12" t="s">
        <v>111</v>
      </c>
      <c r="G182" s="12" t="s">
        <v>32</v>
      </c>
      <c r="H182" s="12" t="s">
        <v>33</v>
      </c>
      <c r="I182" s="13">
        <v>13736.118192832801</v>
      </c>
      <c r="J182" s="14">
        <v>0.11168692994614189</v>
      </c>
      <c r="K182" s="15">
        <v>9.9835999999999994E-2</v>
      </c>
      <c r="L182" s="16">
        <v>14137.001111</v>
      </c>
      <c r="M182" s="16">
        <v>1411.3816429177959</v>
      </c>
      <c r="N182" s="16">
        <v>1578.9182527327871</v>
      </c>
      <c r="O182" s="14">
        <v>3.2669754458576034E-2</v>
      </c>
      <c r="P182" s="15">
        <v>4.2117000000000002E-2</v>
      </c>
      <c r="Q182" s="13">
        <v>15367.751111</v>
      </c>
      <c r="R182" s="16">
        <v>647.24357354198696</v>
      </c>
      <c r="S182" s="16">
        <v>502.06065537687903</v>
      </c>
      <c r="T182" s="14">
        <v>9.4817804482871651E-2</v>
      </c>
      <c r="U182" s="15">
        <v>9.1292167291797857E-2</v>
      </c>
      <c r="V182" s="13">
        <v>13736.118192832801</v>
      </c>
      <c r="W182" s="17">
        <v>1254</v>
      </c>
      <c r="X182" s="16">
        <v>1302.4285691616367</v>
      </c>
      <c r="Y182" s="14">
        <v>0.95870000000000022</v>
      </c>
      <c r="Z182" s="15">
        <v>0.96964761192152393</v>
      </c>
      <c r="AA182" s="13">
        <v>13736.118192832801</v>
      </c>
      <c r="AB182" s="16">
        <v>13319.194202752124</v>
      </c>
      <c r="AC182" s="16">
        <v>13168.816511468809</v>
      </c>
      <c r="AD182" s="14">
        <v>4.7800000000000002E-2</v>
      </c>
      <c r="AE182" s="15">
        <v>5.5555555554999997E-2</v>
      </c>
      <c r="AF182" s="17">
        <v>90</v>
      </c>
      <c r="AG182" s="17">
        <v>4.99999999995</v>
      </c>
      <c r="AH182" s="17">
        <v>4.3020000000000005</v>
      </c>
      <c r="AI182" s="14">
        <v>0</v>
      </c>
      <c r="AJ182" s="15">
        <v>0</v>
      </c>
      <c r="AK182" s="16">
        <v>173.76211335903599</v>
      </c>
      <c r="AL182" s="16">
        <v>0</v>
      </c>
      <c r="AM182" s="16">
        <v>0</v>
      </c>
    </row>
    <row r="183" spans="1:39" x14ac:dyDescent="0.25">
      <c r="A183" s="11">
        <v>46054</v>
      </c>
      <c r="B183" s="18">
        <v>46081</v>
      </c>
      <c r="C183" s="12" t="s">
        <v>18</v>
      </c>
      <c r="D183" s="12" t="s">
        <v>227</v>
      </c>
      <c r="E183" s="12" t="s">
        <v>112</v>
      </c>
      <c r="F183" s="12" t="s">
        <v>113</v>
      </c>
      <c r="G183" s="12" t="s">
        <v>36</v>
      </c>
      <c r="H183" s="12" t="s">
        <v>37</v>
      </c>
      <c r="I183" s="13">
        <v>234225.5221817678</v>
      </c>
      <c r="J183" s="14">
        <v>0.13472299464928583</v>
      </c>
      <c r="K183" s="15">
        <v>0.17141799999999999</v>
      </c>
      <c r="L183" s="16">
        <v>262074.89984200001</v>
      </c>
      <c r="M183" s="16">
        <v>44924.355181115956</v>
      </c>
      <c r="N183" s="16">
        <v>35307.51532912589</v>
      </c>
      <c r="O183" s="14">
        <v>4.2422938806973592E-2</v>
      </c>
      <c r="P183" s="15">
        <v>3.6082000000000003E-2</v>
      </c>
      <c r="Q183" s="13">
        <v>266661.733175</v>
      </c>
      <c r="R183" s="16">
        <v>9621.6886564203505</v>
      </c>
      <c r="S183" s="16">
        <v>11312.574388644545</v>
      </c>
      <c r="T183" s="14">
        <v>0.11985464640775891</v>
      </c>
      <c r="U183" s="15">
        <v>0.14333944633331702</v>
      </c>
      <c r="V183" s="13">
        <v>234225.52218176782</v>
      </c>
      <c r="W183" s="17">
        <v>33573.756666666668</v>
      </c>
      <c r="X183" s="16">
        <v>28073.017140768472</v>
      </c>
      <c r="Y183" s="14">
        <v>0.82960696002001644</v>
      </c>
      <c r="Z183" s="15">
        <v>0.79400344485365637</v>
      </c>
      <c r="AA183" s="13">
        <v>234225.5221817678</v>
      </c>
      <c r="AB183" s="16">
        <v>185975.87148497012</v>
      </c>
      <c r="AC183" s="16">
        <v>194315.12341631731</v>
      </c>
      <c r="AD183" s="14">
        <v>5.9400000000000001E-2</v>
      </c>
      <c r="AE183" s="15">
        <v>4.8461034707999999E-2</v>
      </c>
      <c r="AF183" s="17">
        <v>1527</v>
      </c>
      <c r="AG183" s="17">
        <v>73.999999999116</v>
      </c>
      <c r="AH183" s="17">
        <v>90.703800000000001</v>
      </c>
      <c r="AI183" s="14">
        <v>0</v>
      </c>
      <c r="AJ183" s="15">
        <v>0</v>
      </c>
      <c r="AK183" s="16">
        <v>1625.706906728946</v>
      </c>
      <c r="AL183" s="16">
        <v>0</v>
      </c>
      <c r="AM183" s="16">
        <v>0</v>
      </c>
    </row>
    <row r="184" spans="1:39" x14ac:dyDescent="0.25">
      <c r="A184" s="11">
        <v>46054</v>
      </c>
      <c r="B184" s="18">
        <v>46081</v>
      </c>
      <c r="C184" s="12" t="s">
        <v>18</v>
      </c>
      <c r="D184" s="12" t="s">
        <v>227</v>
      </c>
      <c r="E184" s="12" t="s">
        <v>114</v>
      </c>
      <c r="F184" s="12" t="s">
        <v>115</v>
      </c>
      <c r="G184" s="12" t="s">
        <v>36</v>
      </c>
      <c r="H184" s="12" t="s">
        <v>37</v>
      </c>
      <c r="I184" s="13">
        <v>82851.267777777801</v>
      </c>
      <c r="J184" s="14">
        <v>7.2000000000000008E-2</v>
      </c>
      <c r="K184" s="15">
        <v>0.113445</v>
      </c>
      <c r="L184" s="16">
        <v>84743.499943999996</v>
      </c>
      <c r="M184" s="16">
        <v>9613.7263511470792</v>
      </c>
      <c r="N184" s="16">
        <v>6101.531995968</v>
      </c>
      <c r="O184" s="14">
        <v>1.0579385090891196E-2</v>
      </c>
      <c r="P184" s="15">
        <v>8.123E-3</v>
      </c>
      <c r="Q184" s="13">
        <v>86457.333278000006</v>
      </c>
      <c r="R184" s="16">
        <v>702.29291821719403</v>
      </c>
      <c r="S184" s="16">
        <v>914.66542267948455</v>
      </c>
      <c r="T184" s="14">
        <v>0</v>
      </c>
      <c r="U184" s="15">
        <v>0</v>
      </c>
      <c r="V184" s="13">
        <v>82851.267777777801</v>
      </c>
      <c r="W184" s="17">
        <v>0</v>
      </c>
      <c r="X184" s="16">
        <v>0</v>
      </c>
      <c r="Y184" s="14">
        <v>0.96999999999999964</v>
      </c>
      <c r="Z184" s="15">
        <v>0.98213376954306508</v>
      </c>
      <c r="AA184" s="13">
        <v>82851.267777777801</v>
      </c>
      <c r="AB184" s="16">
        <v>81371.027934010795</v>
      </c>
      <c r="AC184" s="16">
        <v>80365.729744444441</v>
      </c>
      <c r="AD184" s="14">
        <v>3.6600000000000001E-2</v>
      </c>
      <c r="AE184" s="15">
        <v>1.6393442622000001E-2</v>
      </c>
      <c r="AF184" s="17">
        <v>549</v>
      </c>
      <c r="AG184" s="17">
        <v>8.9999999994780016</v>
      </c>
      <c r="AH184" s="17">
        <v>20.093399999999999</v>
      </c>
      <c r="AI184" s="14">
        <v>0</v>
      </c>
      <c r="AJ184" s="15">
        <v>0</v>
      </c>
      <c r="AK184" s="16">
        <v>2590.3027940761799</v>
      </c>
      <c r="AL184" s="16">
        <v>0</v>
      </c>
      <c r="AM184" s="16">
        <v>0</v>
      </c>
    </row>
    <row r="185" spans="1:39" x14ac:dyDescent="0.25">
      <c r="A185" s="11">
        <v>46054</v>
      </c>
      <c r="B185" s="18">
        <v>46081</v>
      </c>
      <c r="C185" s="12" t="s">
        <v>18</v>
      </c>
      <c r="D185" s="12" t="s">
        <v>227</v>
      </c>
      <c r="E185" s="12" t="s">
        <v>114</v>
      </c>
      <c r="F185" s="12" t="s">
        <v>116</v>
      </c>
      <c r="G185" s="12" t="s">
        <v>36</v>
      </c>
      <c r="H185" s="12" t="s">
        <v>37</v>
      </c>
      <c r="I185" s="13">
        <v>120987.586429</v>
      </c>
      <c r="J185" s="14">
        <v>8.5500000000000007E-2</v>
      </c>
      <c r="K185" s="15">
        <v>0.145126</v>
      </c>
      <c r="L185" s="16">
        <v>130591.533329</v>
      </c>
      <c r="M185" s="16">
        <v>18952.226865904453</v>
      </c>
      <c r="N185" s="16">
        <v>11165.576099629501</v>
      </c>
      <c r="O185" s="14">
        <v>2.3829359991794558E-2</v>
      </c>
      <c r="P185" s="15">
        <v>1.0985E-2</v>
      </c>
      <c r="Q185" s="13">
        <v>131223.69999600001</v>
      </c>
      <c r="R185" s="16">
        <v>1441.4923444560602</v>
      </c>
      <c r="S185" s="16">
        <v>3126.9767866599341</v>
      </c>
      <c r="T185" s="14">
        <v>0</v>
      </c>
      <c r="U185" s="15">
        <v>0</v>
      </c>
      <c r="V185" s="13">
        <v>120987.586429</v>
      </c>
      <c r="W185" s="17">
        <v>0</v>
      </c>
      <c r="X185" s="16">
        <v>0</v>
      </c>
      <c r="Y185" s="14">
        <v>0.97499999999999909</v>
      </c>
      <c r="Z185" s="15">
        <v>0.9756686792998811</v>
      </c>
      <c r="AA185" s="13">
        <v>120987.586429</v>
      </c>
      <c r="AB185" s="16">
        <v>118043.79866286265</v>
      </c>
      <c r="AC185" s="16">
        <v>117962.89676827489</v>
      </c>
      <c r="AD185" s="14">
        <v>6.3299999999999995E-2</v>
      </c>
      <c r="AE185" s="15">
        <v>5.2752293577000002E-2</v>
      </c>
      <c r="AF185" s="17">
        <v>872</v>
      </c>
      <c r="AG185" s="17">
        <v>45.999999999144002</v>
      </c>
      <c r="AH185" s="17">
        <v>55.197599999999994</v>
      </c>
      <c r="AI185" s="14">
        <v>0</v>
      </c>
      <c r="AJ185" s="15">
        <v>0</v>
      </c>
      <c r="AK185" s="16">
        <v>2590.3027940761799</v>
      </c>
      <c r="AL185" s="16">
        <v>0</v>
      </c>
      <c r="AM185" s="16">
        <v>0</v>
      </c>
    </row>
    <row r="186" spans="1:39" x14ac:dyDescent="0.25">
      <c r="A186" s="11">
        <v>46054</v>
      </c>
      <c r="B186" s="18">
        <v>46081</v>
      </c>
      <c r="C186" s="12" t="s">
        <v>18</v>
      </c>
      <c r="D186" s="12" t="s">
        <v>227</v>
      </c>
      <c r="E186" s="12" t="s">
        <v>114</v>
      </c>
      <c r="F186" s="12" t="s">
        <v>117</v>
      </c>
      <c r="G186" s="12" t="s">
        <v>36</v>
      </c>
      <c r="H186" s="12" t="s">
        <v>37</v>
      </c>
      <c r="I186" s="13">
        <v>113692.616613222</v>
      </c>
      <c r="J186" s="14">
        <v>7.2000000000000008E-2</v>
      </c>
      <c r="K186" s="15">
        <v>0.11064499999999999</v>
      </c>
      <c r="L186" s="16">
        <v>123565.466619</v>
      </c>
      <c r="M186" s="16">
        <v>13671.901054059254</v>
      </c>
      <c r="N186" s="16">
        <v>8896.7135965680009</v>
      </c>
      <c r="O186" s="14">
        <v>1.2737107449517244E-2</v>
      </c>
      <c r="P186" s="15">
        <v>1.0005999999999999E-2</v>
      </c>
      <c r="Q186" s="13">
        <v>124946.949953</v>
      </c>
      <c r="R186" s="16">
        <v>1250.2191812297178</v>
      </c>
      <c r="S186" s="16">
        <v>1591.4627270408146</v>
      </c>
      <c r="T186" s="14">
        <v>0</v>
      </c>
      <c r="U186" s="15">
        <v>0</v>
      </c>
      <c r="V186" s="13">
        <v>113692.616613222</v>
      </c>
      <c r="W186" s="17">
        <v>0</v>
      </c>
      <c r="X186" s="16">
        <v>0</v>
      </c>
      <c r="Y186" s="14">
        <v>0.98000000000000032</v>
      </c>
      <c r="Z186" s="15">
        <v>0.98774160515457288</v>
      </c>
      <c r="AA186" s="13">
        <v>113692.616613222</v>
      </c>
      <c r="AB186" s="16">
        <v>112298.92762776735</v>
      </c>
      <c r="AC186" s="16">
        <v>111418.76428095759</v>
      </c>
      <c r="AD186" s="14">
        <v>3.1E-2</v>
      </c>
      <c r="AE186" s="15">
        <v>2.4771838330999999E-2</v>
      </c>
      <c r="AF186" s="17">
        <v>767</v>
      </c>
      <c r="AG186" s="17">
        <v>18.999999999876998</v>
      </c>
      <c r="AH186" s="17">
        <v>23.777000000000001</v>
      </c>
      <c r="AI186" s="14">
        <v>0</v>
      </c>
      <c r="AJ186" s="15">
        <v>0</v>
      </c>
      <c r="AK186" s="16">
        <v>2590.3027940761799</v>
      </c>
      <c r="AL186" s="16">
        <v>0</v>
      </c>
      <c r="AM186" s="16">
        <v>0</v>
      </c>
    </row>
    <row r="187" spans="1:39" x14ac:dyDescent="0.25">
      <c r="A187" s="11">
        <v>46054</v>
      </c>
      <c r="B187" s="18">
        <v>46081</v>
      </c>
      <c r="C187" s="12" t="s">
        <v>18</v>
      </c>
      <c r="D187" s="12" t="s">
        <v>227</v>
      </c>
      <c r="E187" s="12" t="s">
        <v>114</v>
      </c>
      <c r="F187" s="12" t="s">
        <v>118</v>
      </c>
      <c r="G187" s="12" t="s">
        <v>36</v>
      </c>
      <c r="H187" s="12" t="s">
        <v>37</v>
      </c>
      <c r="I187" s="13">
        <v>33499.240555555603</v>
      </c>
      <c r="J187" s="14">
        <v>8.2500000000000004E-2</v>
      </c>
      <c r="K187" s="15">
        <v>0.104176</v>
      </c>
      <c r="L187" s="16">
        <v>35459.833333000002</v>
      </c>
      <c r="M187" s="16">
        <v>3694.0635972986083</v>
      </c>
      <c r="N187" s="16">
        <v>2925.4362499725003</v>
      </c>
      <c r="O187" s="14">
        <v>2.1315139848350199E-2</v>
      </c>
      <c r="P187" s="15">
        <v>5.8230000000000001E-3</v>
      </c>
      <c r="Q187" s="13">
        <v>37173.833333000002</v>
      </c>
      <c r="R187" s="16">
        <v>216.463231498059</v>
      </c>
      <c r="S187" s="16">
        <v>792.36545619215724</v>
      </c>
      <c r="T187" s="14">
        <v>0</v>
      </c>
      <c r="U187" s="15">
        <v>0</v>
      </c>
      <c r="V187" s="13">
        <v>33499.240555555603</v>
      </c>
      <c r="W187" s="17">
        <v>0</v>
      </c>
      <c r="X187" s="16">
        <v>0</v>
      </c>
      <c r="Y187" s="14">
        <v>0.98480000000000001</v>
      </c>
      <c r="Z187" s="15">
        <v>0.9908684825171864</v>
      </c>
      <c r="AA187" s="13">
        <v>33499.240555555603</v>
      </c>
      <c r="AB187" s="16">
        <v>33193.341654761571</v>
      </c>
      <c r="AC187" s="16">
        <v>32990.052099111155</v>
      </c>
      <c r="AD187" s="14">
        <v>3.6900000000000002E-2</v>
      </c>
      <c r="AE187" s="15">
        <v>2.2624434389000001E-2</v>
      </c>
      <c r="AF187" s="17">
        <v>221</v>
      </c>
      <c r="AG187" s="17">
        <v>4.9999999999689999</v>
      </c>
      <c r="AH187" s="17">
        <v>8.1549000000000014</v>
      </c>
      <c r="AI187" s="14">
        <v>0</v>
      </c>
      <c r="AJ187" s="15">
        <v>0</v>
      </c>
      <c r="AK187" s="16">
        <v>2590.3027940761799</v>
      </c>
      <c r="AL187" s="16">
        <v>0</v>
      </c>
      <c r="AM187" s="16">
        <v>0</v>
      </c>
    </row>
    <row r="188" spans="1:39" x14ac:dyDescent="0.25">
      <c r="A188" s="11">
        <v>46054</v>
      </c>
      <c r="B188" s="18">
        <v>46081</v>
      </c>
      <c r="C188" s="12" t="s">
        <v>18</v>
      </c>
      <c r="D188" s="12" t="s">
        <v>227</v>
      </c>
      <c r="E188" s="12" t="s">
        <v>119</v>
      </c>
      <c r="F188" s="12" t="s">
        <v>119</v>
      </c>
      <c r="G188" s="12" t="s">
        <v>36</v>
      </c>
      <c r="H188" s="12" t="s">
        <v>37</v>
      </c>
      <c r="I188" s="13">
        <v>10862.38</v>
      </c>
      <c r="J188" s="14">
        <v>7.4245324995275808E-2</v>
      </c>
      <c r="K188" s="15">
        <v>0.167349</v>
      </c>
      <c r="L188" s="16">
        <v>11362.916659</v>
      </c>
      <c r="M188" s="16">
        <v>1901.5727399669911</v>
      </c>
      <c r="N188" s="16">
        <v>843.64344024168861</v>
      </c>
      <c r="O188" s="14">
        <v>2.7657102309676846E-2</v>
      </c>
      <c r="P188" s="15">
        <v>1.2004000000000001E-2</v>
      </c>
      <c r="Q188" s="13">
        <v>11745.416659</v>
      </c>
      <c r="R188" s="16">
        <v>140.99198157463601</v>
      </c>
      <c r="S188" s="16">
        <v>324.84419020774584</v>
      </c>
      <c r="T188" s="14">
        <v>4.6546192103301E-2</v>
      </c>
      <c r="U188" s="15">
        <v>4.4575124829406121E-2</v>
      </c>
      <c r="V188" s="13">
        <v>10862.38</v>
      </c>
      <c r="W188" s="17">
        <v>484.1919444444444</v>
      </c>
      <c r="X188" s="16">
        <v>505.6024261790547</v>
      </c>
      <c r="Y188" s="14">
        <v>0.9499999999999994</v>
      </c>
      <c r="Z188" s="15">
        <v>0.81834590216279601</v>
      </c>
      <c r="AA188" s="13">
        <v>10862.38</v>
      </c>
      <c r="AB188" s="16">
        <v>8889.1841607351107</v>
      </c>
      <c r="AC188" s="16">
        <v>10319.260999999993</v>
      </c>
      <c r="AD188" s="14">
        <v>0.1085</v>
      </c>
      <c r="AE188" s="15">
        <v>4.1666666666000003E-2</v>
      </c>
      <c r="AF188" s="17">
        <v>72</v>
      </c>
      <c r="AG188" s="17">
        <v>2.9999999999520002</v>
      </c>
      <c r="AH188" s="17">
        <v>7.8120000000000003</v>
      </c>
      <c r="AI188" s="14">
        <v>0</v>
      </c>
      <c r="AJ188" s="15">
        <v>0</v>
      </c>
      <c r="AK188" s="16">
        <v>76.160631194499956</v>
      </c>
      <c r="AL188" s="16">
        <v>0</v>
      </c>
      <c r="AM188" s="16">
        <v>0</v>
      </c>
    </row>
    <row r="189" spans="1:39" x14ac:dyDescent="0.25">
      <c r="A189" s="11">
        <v>46054</v>
      </c>
      <c r="B189" s="18">
        <v>46081</v>
      </c>
      <c r="C189" s="12" t="s">
        <v>18</v>
      </c>
      <c r="D189" s="12" t="s">
        <v>227</v>
      </c>
      <c r="E189" s="12" t="s">
        <v>120</v>
      </c>
      <c r="F189" s="12" t="s">
        <v>120</v>
      </c>
      <c r="G189" s="12" t="s">
        <v>36</v>
      </c>
      <c r="H189" s="12" t="s">
        <v>37</v>
      </c>
      <c r="I189" s="13">
        <v>3890.71000000001</v>
      </c>
      <c r="J189" s="14">
        <v>0.12257999999999999</v>
      </c>
      <c r="K189" s="15">
        <v>0.15143400000000001</v>
      </c>
      <c r="L189" s="16">
        <v>4251</v>
      </c>
      <c r="M189" s="16">
        <v>643.74593400000003</v>
      </c>
      <c r="N189" s="16">
        <v>521.08758</v>
      </c>
      <c r="O189" s="14">
        <v>2.2988418627213195E-2</v>
      </c>
      <c r="P189" s="15">
        <v>1.8095E-2</v>
      </c>
      <c r="Q189" s="13">
        <v>4614.5</v>
      </c>
      <c r="R189" s="16">
        <v>83.499377499999994</v>
      </c>
      <c r="S189" s="16">
        <v>106.08005775527529</v>
      </c>
      <c r="T189" s="14">
        <v>0</v>
      </c>
      <c r="U189" s="15">
        <v>0</v>
      </c>
      <c r="V189" s="13">
        <v>3890.71000000001</v>
      </c>
      <c r="W189" s="17">
        <v>0</v>
      </c>
      <c r="X189" s="16">
        <v>0</v>
      </c>
      <c r="Y189" s="14">
        <v>0.95339999999999958</v>
      </c>
      <c r="Z189" s="15">
        <v>0.99893562320867646</v>
      </c>
      <c r="AA189" s="13">
        <v>3890.71000000001</v>
      </c>
      <c r="AB189" s="16">
        <v>3886.5688185742397</v>
      </c>
      <c r="AC189" s="16">
        <v>3709.402914000008</v>
      </c>
      <c r="AD189" s="14">
        <v>1.2200000000000001E-2</v>
      </c>
      <c r="AE189" s="15">
        <v>0</v>
      </c>
      <c r="AF189" s="17">
        <v>26</v>
      </c>
      <c r="AG189" s="17">
        <v>0</v>
      </c>
      <c r="AH189" s="17">
        <v>0.31720000000000004</v>
      </c>
      <c r="AI189" s="14">
        <v>0</v>
      </c>
      <c r="AJ189" s="15">
        <v>0</v>
      </c>
      <c r="AK189" s="16">
        <v>29.831</v>
      </c>
      <c r="AL189" s="16">
        <v>0</v>
      </c>
      <c r="AM189" s="16">
        <v>0</v>
      </c>
    </row>
    <row r="190" spans="1:39" x14ac:dyDescent="0.25">
      <c r="A190" s="11">
        <v>46054</v>
      </c>
      <c r="B190" s="18">
        <v>46081</v>
      </c>
      <c r="C190" s="12" t="s">
        <v>18</v>
      </c>
      <c r="D190" s="12" t="s">
        <v>227</v>
      </c>
      <c r="E190" s="12" t="s">
        <v>121</v>
      </c>
      <c r="F190" s="12" t="s">
        <v>121</v>
      </c>
      <c r="G190" s="12" t="s">
        <v>36</v>
      </c>
      <c r="H190" s="12" t="s">
        <v>37</v>
      </c>
      <c r="I190" s="13">
        <v>2251.6</v>
      </c>
      <c r="J190" s="14">
        <v>5.3999999999999999E-2</v>
      </c>
      <c r="K190" s="15">
        <v>7.1326000000000001E-2</v>
      </c>
      <c r="L190" s="16">
        <v>2273.5</v>
      </c>
      <c r="M190" s="16">
        <v>162.159661</v>
      </c>
      <c r="N190" s="16">
        <v>122.76900000000001</v>
      </c>
      <c r="O190" s="14">
        <v>9.7278459175020645E-3</v>
      </c>
      <c r="P190" s="15">
        <v>2.5974000000000001E-2</v>
      </c>
      <c r="Q190" s="13">
        <v>2387</v>
      </c>
      <c r="R190" s="16">
        <v>61.999938</v>
      </c>
      <c r="S190" s="16">
        <v>23.220368205077428</v>
      </c>
      <c r="T190" s="14">
        <v>6.6001239677683801E-2</v>
      </c>
      <c r="U190" s="15">
        <v>6.9916701210003748E-2</v>
      </c>
      <c r="V190" s="13">
        <v>2251.6</v>
      </c>
      <c r="W190" s="17">
        <v>157.42444444444445</v>
      </c>
      <c r="X190" s="16">
        <v>148.60839125827283</v>
      </c>
      <c r="Y190" s="14">
        <v>0.96999999999999964</v>
      </c>
      <c r="Z190" s="15">
        <v>0.98588633602386833</v>
      </c>
      <c r="AA190" s="13">
        <v>2251.6</v>
      </c>
      <c r="AB190" s="16">
        <v>2219.821674191342</v>
      </c>
      <c r="AC190" s="16">
        <v>2184.0519999999992</v>
      </c>
      <c r="AD190" s="14">
        <v>3.2099999999999997E-2</v>
      </c>
      <c r="AE190" s="15">
        <v>0</v>
      </c>
      <c r="AF190" s="17">
        <v>14</v>
      </c>
      <c r="AG190" s="17">
        <v>0</v>
      </c>
      <c r="AH190" s="17">
        <v>0.44939999999999997</v>
      </c>
      <c r="AI190" s="14">
        <v>0</v>
      </c>
      <c r="AJ190" s="15">
        <v>0</v>
      </c>
      <c r="AK190" s="16">
        <v>15.933999999999999</v>
      </c>
      <c r="AL190" s="16">
        <v>0</v>
      </c>
      <c r="AM190" s="16">
        <v>0</v>
      </c>
    </row>
    <row r="191" spans="1:39" x14ac:dyDescent="0.25">
      <c r="A191" s="11">
        <v>46054</v>
      </c>
      <c r="B191" s="18">
        <v>46081</v>
      </c>
      <c r="C191" s="12" t="s">
        <v>18</v>
      </c>
      <c r="D191" s="12" t="s">
        <v>228</v>
      </c>
      <c r="E191" s="12" t="s">
        <v>122</v>
      </c>
      <c r="F191" s="12" t="s">
        <v>123</v>
      </c>
      <c r="G191" s="12" t="s">
        <v>28</v>
      </c>
      <c r="H191" s="12" t="s">
        <v>29</v>
      </c>
      <c r="I191" s="13">
        <v>2859.86</v>
      </c>
      <c r="J191" s="14">
        <v>0.10582250923149748</v>
      </c>
      <c r="K191" s="15">
        <v>0.177319</v>
      </c>
      <c r="L191" s="16">
        <v>3138</v>
      </c>
      <c r="M191" s="16">
        <v>556.42702199999997</v>
      </c>
      <c r="N191" s="16">
        <v>332.07103396843911</v>
      </c>
      <c r="O191" s="14">
        <v>9.5843931450925422E-3</v>
      </c>
      <c r="P191" s="15">
        <v>1.6014E-2</v>
      </c>
      <c r="Q191" s="13">
        <v>3247</v>
      </c>
      <c r="R191" s="16">
        <v>51.997458000000002</v>
      </c>
      <c r="S191" s="16">
        <v>31.120524542115486</v>
      </c>
      <c r="T191" s="14">
        <v>0.10820626259231428</v>
      </c>
      <c r="U191" s="15">
        <v>0.16170828486553732</v>
      </c>
      <c r="V191" s="13">
        <v>2859.86</v>
      </c>
      <c r="W191" s="17">
        <v>462.46305555555557</v>
      </c>
      <c r="X191" s="16">
        <v>309.4547621372559</v>
      </c>
      <c r="Y191" s="14">
        <v>0.69999999999999962</v>
      </c>
      <c r="Z191" s="15">
        <v>0.64071942584673869</v>
      </c>
      <c r="AA191" s="13">
        <v>2859.86</v>
      </c>
      <c r="AB191" s="16">
        <v>1832.3678572020542</v>
      </c>
      <c r="AC191" s="16">
        <v>2001.9019999999989</v>
      </c>
      <c r="AD191" s="14">
        <v>5.7000000000000002E-2</v>
      </c>
      <c r="AE191" s="15">
        <v>9.5238095238000003E-2</v>
      </c>
      <c r="AF191" s="17">
        <v>21</v>
      </c>
      <c r="AG191" s="17">
        <v>1.999999999998</v>
      </c>
      <c r="AH191" s="17">
        <v>1.1970000000000001</v>
      </c>
      <c r="AI191" s="14">
        <v>0.01</v>
      </c>
      <c r="AJ191" s="15">
        <v>1.5916196188137988E-2</v>
      </c>
      <c r="AK191" s="16">
        <v>38.364595807146245</v>
      </c>
      <c r="AL191" s="16">
        <v>0.61061843354515566</v>
      </c>
      <c r="AM191" s="16">
        <v>0.38364595807146246</v>
      </c>
    </row>
    <row r="192" spans="1:39" x14ac:dyDescent="0.25">
      <c r="A192" s="11">
        <v>46054</v>
      </c>
      <c r="B192" s="18">
        <v>46081</v>
      </c>
      <c r="C192" s="12" t="s">
        <v>18</v>
      </c>
      <c r="D192" s="12" t="s">
        <v>227</v>
      </c>
      <c r="E192" s="12" t="s">
        <v>124</v>
      </c>
      <c r="F192" s="12" t="s">
        <v>124</v>
      </c>
      <c r="G192" s="12" t="s">
        <v>63</v>
      </c>
      <c r="H192" s="12" t="s">
        <v>64</v>
      </c>
      <c r="I192" s="13">
        <v>2285.2800000000002</v>
      </c>
      <c r="J192" s="14">
        <v>0.16614184168539398</v>
      </c>
      <c r="K192" s="15">
        <v>0.22523599999999999</v>
      </c>
      <c r="L192" s="16">
        <v>3091</v>
      </c>
      <c r="M192" s="16">
        <v>696.204476</v>
      </c>
      <c r="N192" s="16">
        <v>513.54443264955273</v>
      </c>
      <c r="O192" s="14">
        <v>4.9248532332785561E-2</v>
      </c>
      <c r="P192" s="15">
        <v>9.4709000000000002E-2</v>
      </c>
      <c r="Q192" s="13">
        <v>3109.5</v>
      </c>
      <c r="R192" s="16">
        <v>294.4976355</v>
      </c>
      <c r="S192" s="16">
        <v>153.1383112887967</v>
      </c>
      <c r="T192" s="14">
        <v>0.15184823702642469</v>
      </c>
      <c r="U192" s="15">
        <v>0.16300273569023571</v>
      </c>
      <c r="V192" s="13">
        <v>2640</v>
      </c>
      <c r="W192" s="17">
        <v>430.3272222222223</v>
      </c>
      <c r="X192" s="16">
        <v>400.87934574976117</v>
      </c>
      <c r="Y192" s="14">
        <v>0.46529999999999966</v>
      </c>
      <c r="Z192" s="15">
        <v>0.475439248630247</v>
      </c>
      <c r="AA192" s="13">
        <v>2285.2800000000002</v>
      </c>
      <c r="AB192" s="16">
        <v>1086.511806109731</v>
      </c>
      <c r="AC192" s="16">
        <v>1063.3407839999993</v>
      </c>
      <c r="AD192" s="14">
        <v>0.19750000000000001</v>
      </c>
      <c r="AE192" s="15">
        <v>0.40909090909000001</v>
      </c>
      <c r="AF192" s="17">
        <v>22</v>
      </c>
      <c r="AG192" s="17">
        <v>8.99999999998</v>
      </c>
      <c r="AH192" s="17">
        <v>4.3450000000000006</v>
      </c>
      <c r="AI192" s="14">
        <v>5.1398574663159436E-3</v>
      </c>
      <c r="AJ192" s="15">
        <v>7.7560047847370611E-2</v>
      </c>
      <c r="AK192" s="16">
        <v>22.13</v>
      </c>
      <c r="AL192" s="16">
        <v>1.7164038588623116</v>
      </c>
      <c r="AM192" s="16">
        <v>0.11374504572957182</v>
      </c>
    </row>
    <row r="193" spans="1:39" x14ac:dyDescent="0.25">
      <c r="A193" s="11">
        <v>46054</v>
      </c>
      <c r="B193" s="18">
        <v>46081</v>
      </c>
      <c r="C193" s="12" t="s">
        <v>18</v>
      </c>
      <c r="D193" s="12" t="s">
        <v>227</v>
      </c>
      <c r="E193" s="12" t="s">
        <v>125</v>
      </c>
      <c r="F193" s="12" t="s">
        <v>202</v>
      </c>
      <c r="G193" s="12" t="s">
        <v>126</v>
      </c>
      <c r="H193" s="12" t="s">
        <v>127</v>
      </c>
      <c r="I193" s="13">
        <v>97105.64</v>
      </c>
      <c r="J193" s="14">
        <v>0.14564923650667169</v>
      </c>
      <c r="K193" s="15">
        <v>0.13814499999999999</v>
      </c>
      <c r="L193" s="16">
        <v>114777.74999900001</v>
      </c>
      <c r="M193" s="16">
        <v>15855.972273611855</v>
      </c>
      <c r="N193" s="16">
        <v>16717.291655307989</v>
      </c>
      <c r="O193" s="14">
        <v>3.2878430791419042E-2</v>
      </c>
      <c r="P193" s="15">
        <v>3.1774999999999998E-2</v>
      </c>
      <c r="Q193" s="13">
        <v>121438.74999900001</v>
      </c>
      <c r="R193" s="16">
        <v>3858.716281218225</v>
      </c>
      <c r="S193" s="16">
        <v>3992.715537238561</v>
      </c>
      <c r="T193" s="14">
        <v>0.17078792011491647</v>
      </c>
      <c r="U193" s="15">
        <v>0.17223922318003346</v>
      </c>
      <c r="V193" s="13">
        <v>97105.640000000101</v>
      </c>
      <c r="W193" s="17">
        <v>16725.400000000001</v>
      </c>
      <c r="X193" s="16">
        <v>16584.470287027856</v>
      </c>
      <c r="Y193" s="14">
        <v>0.86120000000000008</v>
      </c>
      <c r="Z193" s="15">
        <v>0.89038561693679652</v>
      </c>
      <c r="AA193" s="13">
        <v>97105.64</v>
      </c>
      <c r="AB193" s="16">
        <v>86461.465179442472</v>
      </c>
      <c r="AC193" s="16">
        <v>83627.377168000006</v>
      </c>
      <c r="AD193" s="14">
        <v>0.1091</v>
      </c>
      <c r="AE193" s="15">
        <v>0.130158730158</v>
      </c>
      <c r="AF193" s="17">
        <v>945</v>
      </c>
      <c r="AG193" s="17">
        <v>122.99999999931001</v>
      </c>
      <c r="AH193" s="17">
        <v>103.09950000000001</v>
      </c>
      <c r="AI193" s="14">
        <v>0.01</v>
      </c>
      <c r="AJ193" s="15">
        <v>0</v>
      </c>
      <c r="AK193" s="16">
        <v>965.43140830173604</v>
      </c>
      <c r="AL193" s="16">
        <v>0</v>
      </c>
      <c r="AM193" s="16">
        <v>9.6543140830173613</v>
      </c>
    </row>
    <row r="194" spans="1:39" x14ac:dyDescent="0.25">
      <c r="A194" s="11">
        <v>46054</v>
      </c>
      <c r="B194" s="18">
        <v>46081</v>
      </c>
      <c r="C194" s="12" t="s">
        <v>128</v>
      </c>
      <c r="D194" s="12" t="s">
        <v>227</v>
      </c>
      <c r="E194" s="12" t="s">
        <v>125</v>
      </c>
      <c r="F194" s="12" t="s">
        <v>129</v>
      </c>
      <c r="G194" s="12" t="s">
        <v>126</v>
      </c>
      <c r="H194" s="12" t="s">
        <v>127</v>
      </c>
      <c r="I194" s="13">
        <v>4439.13</v>
      </c>
      <c r="J194" s="14">
        <v>0.11436034456072981</v>
      </c>
      <c r="K194" s="15">
        <v>0.105902</v>
      </c>
      <c r="L194" s="16">
        <v>4491.3488520000001</v>
      </c>
      <c r="M194" s="16">
        <v>475.64282612450398</v>
      </c>
      <c r="N194" s="16">
        <v>513.63220225715827</v>
      </c>
      <c r="O194" s="14">
        <v>1.6128770724832396E-2</v>
      </c>
      <c r="P194" s="15">
        <v>3.8245000000000001E-2</v>
      </c>
      <c r="Q194" s="13">
        <v>5006.5227400000003</v>
      </c>
      <c r="R194" s="16">
        <v>191.47446219130001</v>
      </c>
      <c r="S194" s="16">
        <v>80.749057402119675</v>
      </c>
      <c r="T194" s="14">
        <v>7.5972749195050093E-2</v>
      </c>
      <c r="U194" s="15">
        <v>7.823774027793734E-2</v>
      </c>
      <c r="V194" s="13">
        <v>4439.13</v>
      </c>
      <c r="W194" s="17">
        <v>347.3075</v>
      </c>
      <c r="X194" s="16">
        <v>337.2529101342227</v>
      </c>
      <c r="Y194" s="14">
        <v>0.85000000000000031</v>
      </c>
      <c r="Z194" s="15">
        <v>0.86414037053899762</v>
      </c>
      <c r="AA194" s="13">
        <v>4439.13</v>
      </c>
      <c r="AB194" s="16">
        <v>3836.0314430707804</v>
      </c>
      <c r="AC194" s="16">
        <v>3773.2605000000017</v>
      </c>
      <c r="AD194" s="14">
        <v>1.21E-2</v>
      </c>
      <c r="AE194" s="15">
        <v>6.4516129032000005E-2</v>
      </c>
      <c r="AF194" s="17">
        <v>31</v>
      </c>
      <c r="AG194" s="17">
        <v>1.9999999999920002</v>
      </c>
      <c r="AH194" s="17">
        <v>0.37509999999999999</v>
      </c>
      <c r="AI194" s="14">
        <v>0</v>
      </c>
      <c r="AJ194" s="15">
        <v>0</v>
      </c>
      <c r="AK194" s="16">
        <v>40.191834745186902</v>
      </c>
      <c r="AL194" s="16">
        <v>0</v>
      </c>
      <c r="AM194" s="16">
        <v>0</v>
      </c>
    </row>
    <row r="195" spans="1:39" x14ac:dyDescent="0.25">
      <c r="A195" s="11">
        <v>46054</v>
      </c>
      <c r="B195" s="18">
        <v>46081</v>
      </c>
      <c r="C195" s="12" t="s">
        <v>39</v>
      </c>
      <c r="D195" s="12" t="s">
        <v>227</v>
      </c>
      <c r="E195" s="12" t="s">
        <v>125</v>
      </c>
      <c r="F195" s="12" t="s">
        <v>203</v>
      </c>
      <c r="G195" s="12" t="s">
        <v>126</v>
      </c>
      <c r="H195" s="12" t="s">
        <v>127</v>
      </c>
      <c r="I195" s="13">
        <v>70374.3</v>
      </c>
      <c r="J195" s="14">
        <v>0.17879384804683177</v>
      </c>
      <c r="K195" s="15">
        <v>0.17816899999999999</v>
      </c>
      <c r="L195" s="16">
        <v>86709.522496999998</v>
      </c>
      <c r="M195" s="16">
        <v>15448.948913767992</v>
      </c>
      <c r="N195" s="16">
        <v>15503.129189541958</v>
      </c>
      <c r="O195" s="14">
        <v>4.536527147535864E-2</v>
      </c>
      <c r="P195" s="15">
        <v>6.1596999999999999E-2</v>
      </c>
      <c r="Q195" s="13">
        <v>97338.522496999998</v>
      </c>
      <c r="R195" s="16">
        <v>5995.7609702477084</v>
      </c>
      <c r="S195" s="16">
        <v>4415.7884980867093</v>
      </c>
      <c r="T195" s="14">
        <v>0.13325367649577116</v>
      </c>
      <c r="U195" s="15">
        <v>0.15016135546325543</v>
      </c>
      <c r="V195" s="13">
        <v>70374.3</v>
      </c>
      <c r="W195" s="17">
        <v>10567.500277777777</v>
      </c>
      <c r="X195" s="16">
        <v>9377.6342058163482</v>
      </c>
      <c r="Y195" s="14">
        <v>0.8500000000000002</v>
      </c>
      <c r="Z195" s="15">
        <v>0.90749042252845236</v>
      </c>
      <c r="AA195" s="13">
        <v>70374.3</v>
      </c>
      <c r="AB195" s="16">
        <v>63864.00324214407</v>
      </c>
      <c r="AC195" s="16">
        <v>59818.155000000013</v>
      </c>
      <c r="AD195" s="14">
        <v>0.1192</v>
      </c>
      <c r="AE195" s="15">
        <v>0.178470254957</v>
      </c>
      <c r="AF195" s="17">
        <v>706</v>
      </c>
      <c r="AG195" s="17">
        <v>125.999999999642</v>
      </c>
      <c r="AH195" s="17">
        <v>84.155199999999994</v>
      </c>
      <c r="AI195" s="14">
        <v>4.9497311898232664E-2</v>
      </c>
      <c r="AJ195" s="15">
        <v>9.163572298378464E-2</v>
      </c>
      <c r="AK195" s="16">
        <v>712.03061610722898</v>
      </c>
      <c r="AL195" s="16">
        <v>65.247440293575536</v>
      </c>
      <c r="AM195" s="16">
        <v>35.243601486550283</v>
      </c>
    </row>
    <row r="196" spans="1:39" x14ac:dyDescent="0.25">
      <c r="A196" s="11">
        <v>46054</v>
      </c>
      <c r="B196" s="18">
        <v>46081</v>
      </c>
      <c r="C196" s="12" t="s">
        <v>18</v>
      </c>
      <c r="D196" s="12" t="s">
        <v>227</v>
      </c>
      <c r="E196" s="12" t="s">
        <v>130</v>
      </c>
      <c r="F196" s="12" t="s">
        <v>130</v>
      </c>
      <c r="G196" s="12" t="s">
        <v>36</v>
      </c>
      <c r="H196" s="12" t="s">
        <v>37</v>
      </c>
      <c r="I196" s="13">
        <v>285591.1915476193</v>
      </c>
      <c r="J196" s="14">
        <v>0.13200000000000001</v>
      </c>
      <c r="K196" s="15">
        <v>0.18712699999999999</v>
      </c>
      <c r="L196" s="16">
        <v>228242.19989799999</v>
      </c>
      <c r="M196" s="16">
        <v>42710.278140313043</v>
      </c>
      <c r="N196" s="16">
        <v>30127.970386535999</v>
      </c>
      <c r="O196" s="14">
        <v>3.9549980850484667E-2</v>
      </c>
      <c r="P196" s="15">
        <v>6.3884999999999997E-2</v>
      </c>
      <c r="Q196" s="13">
        <v>235550.28323599999</v>
      </c>
      <c r="R196" s="16">
        <v>15048.129844531859</v>
      </c>
      <c r="S196" s="16">
        <v>9316.0091913100387</v>
      </c>
      <c r="T196" s="14">
        <v>0.1015877877703731</v>
      </c>
      <c r="U196" s="15">
        <v>7.8385894851306814E-2</v>
      </c>
      <c r="V196" s="13">
        <v>285591.1915476193</v>
      </c>
      <c r="W196" s="17">
        <v>22386.321111111109</v>
      </c>
      <c r="X196" s="16">
        <v>29012.577356027519</v>
      </c>
      <c r="Y196" s="14">
        <v>0.69201768910901607</v>
      </c>
      <c r="Z196" s="15">
        <v>0.74817729830149637</v>
      </c>
      <c r="AA196" s="13">
        <v>285591.1915476193</v>
      </c>
      <c r="AB196" s="16">
        <v>213672.84611080296</v>
      </c>
      <c r="AC196" s="16">
        <v>197634.15640467388</v>
      </c>
      <c r="AD196" s="14">
        <v>7.22E-2</v>
      </c>
      <c r="AE196" s="15">
        <v>9.0206185566999997E-2</v>
      </c>
      <c r="AF196" s="17">
        <v>1552</v>
      </c>
      <c r="AG196" s="17">
        <v>139.999999999984</v>
      </c>
      <c r="AH196" s="17">
        <v>112.0544</v>
      </c>
      <c r="AI196" s="14">
        <v>0</v>
      </c>
      <c r="AJ196" s="15">
        <v>0</v>
      </c>
      <c r="AK196" s="16">
        <v>761.06667520993847</v>
      </c>
      <c r="AL196" s="16">
        <v>0</v>
      </c>
      <c r="AM196" s="16">
        <v>0</v>
      </c>
    </row>
    <row r="197" spans="1:39" x14ac:dyDescent="0.25">
      <c r="A197" s="11">
        <v>46054</v>
      </c>
      <c r="B197" s="18">
        <v>46081</v>
      </c>
      <c r="C197" s="12" t="s">
        <v>23</v>
      </c>
      <c r="D197" s="12" t="s">
        <v>228</v>
      </c>
      <c r="E197" s="12" t="s">
        <v>130</v>
      </c>
      <c r="F197" s="12" t="s">
        <v>204</v>
      </c>
      <c r="G197" s="12" t="s">
        <v>36</v>
      </c>
      <c r="H197" s="12" t="s">
        <v>37</v>
      </c>
      <c r="I197" s="13">
        <v>6768.0280555555601</v>
      </c>
      <c r="J197" s="14">
        <v>0.13200000000000001</v>
      </c>
      <c r="K197" s="15">
        <v>0.49349700000000002</v>
      </c>
      <c r="L197" s="16">
        <v>11340</v>
      </c>
      <c r="M197" s="16">
        <v>5596.2559799999999</v>
      </c>
      <c r="N197" s="16">
        <v>1496.88</v>
      </c>
      <c r="O197" s="14">
        <v>3.9549980850484667E-2</v>
      </c>
      <c r="P197" s="15">
        <v>0.34546300000000002</v>
      </c>
      <c r="Q197" s="13">
        <v>12736.5</v>
      </c>
      <c r="R197" s="16">
        <v>4399.9894995000004</v>
      </c>
      <c r="S197" s="16">
        <v>503.72833110219796</v>
      </c>
      <c r="T197" s="14">
        <v>7.4333741009939822E-2</v>
      </c>
      <c r="U197" s="15">
        <v>8.3796277276070266E-2</v>
      </c>
      <c r="V197" s="13">
        <v>6768.0280555555501</v>
      </c>
      <c r="W197" s="17">
        <v>567.13555555555558</v>
      </c>
      <c r="X197" s="16">
        <v>503.09284462967287</v>
      </c>
      <c r="Y197" s="14">
        <v>0.5099999999999999</v>
      </c>
      <c r="Z197" s="15">
        <v>0.53198953733054877</v>
      </c>
      <c r="AA197" s="13">
        <v>6768.0280555555601</v>
      </c>
      <c r="AB197" s="16">
        <v>3600.5201139151759</v>
      </c>
      <c r="AC197" s="16">
        <v>3451.6943083333349</v>
      </c>
      <c r="AD197" s="14">
        <v>0.1699</v>
      </c>
      <c r="AE197" s="15">
        <v>0.32954545454500001</v>
      </c>
      <c r="AF197" s="17">
        <v>88</v>
      </c>
      <c r="AG197" s="17">
        <v>28.99999999996</v>
      </c>
      <c r="AH197" s="17">
        <v>14.9512</v>
      </c>
      <c r="AI197" s="14">
        <v>0.01</v>
      </c>
      <c r="AJ197" s="15">
        <v>0.12702292251179403</v>
      </c>
      <c r="AK197" s="16">
        <v>47.316005911769089</v>
      </c>
      <c r="AL197" s="16">
        <v>6.0102173524982332</v>
      </c>
      <c r="AM197" s="16">
        <v>0.47316005911769088</v>
      </c>
    </row>
    <row r="198" spans="1:39" x14ac:dyDescent="0.25">
      <c r="A198" s="11">
        <v>46054</v>
      </c>
      <c r="B198" s="18">
        <v>46081</v>
      </c>
      <c r="C198" s="12" t="s">
        <v>39</v>
      </c>
      <c r="D198" s="12" t="s">
        <v>227</v>
      </c>
      <c r="E198" s="12" t="s">
        <v>131</v>
      </c>
      <c r="F198" s="12" t="s">
        <v>132</v>
      </c>
      <c r="G198" s="12" t="s">
        <v>28</v>
      </c>
      <c r="H198" s="12" t="s">
        <v>29</v>
      </c>
      <c r="I198" s="13">
        <v>25472.1</v>
      </c>
      <c r="J198" s="14">
        <v>0.14613793604533371</v>
      </c>
      <c r="K198" s="15">
        <v>0.199569</v>
      </c>
      <c r="L198" s="16">
        <v>28039.167221</v>
      </c>
      <c r="M198" s="16">
        <v>5595.7485631277486</v>
      </c>
      <c r="N198" s="16">
        <v>4097.5860261069156</v>
      </c>
      <c r="O198" s="14">
        <v>0.11319012000000002</v>
      </c>
      <c r="P198" s="15">
        <v>0.124199</v>
      </c>
      <c r="Q198" s="13">
        <v>31191.667221</v>
      </c>
      <c r="R198" s="16">
        <v>3873.9738771809789</v>
      </c>
      <c r="S198" s="16">
        <v>3530.588555745057</v>
      </c>
      <c r="T198" s="14">
        <v>0.13035447481908166</v>
      </c>
      <c r="U198" s="15">
        <v>0.12892632200198126</v>
      </c>
      <c r="V198" s="13">
        <v>25472.1</v>
      </c>
      <c r="W198" s="17">
        <v>3284.0241666666666</v>
      </c>
      <c r="X198" s="16">
        <v>3320.4022180391298</v>
      </c>
      <c r="Y198" s="14">
        <v>0.81599999999999995</v>
      </c>
      <c r="Z198" s="15">
        <v>0.81638205980066447</v>
      </c>
      <c r="AA198" s="13">
        <v>25472.1</v>
      </c>
      <c r="AB198" s="16">
        <v>20794.965465448506</v>
      </c>
      <c r="AC198" s="16">
        <v>20785.233599999996</v>
      </c>
      <c r="AD198" s="14">
        <v>8.2199999999999995E-2</v>
      </c>
      <c r="AE198" s="15">
        <v>0.102409638554</v>
      </c>
      <c r="AF198" s="17">
        <v>166</v>
      </c>
      <c r="AG198" s="17">
        <v>16.999999999964</v>
      </c>
      <c r="AH198" s="17">
        <v>13.645199999999999</v>
      </c>
      <c r="AI198" s="14">
        <v>0</v>
      </c>
      <c r="AJ198" s="15">
        <v>0</v>
      </c>
      <c r="AK198" s="16">
        <v>284.10000000000002</v>
      </c>
      <c r="AL198" s="16">
        <v>0</v>
      </c>
      <c r="AM198" s="16">
        <v>0</v>
      </c>
    </row>
    <row r="199" spans="1:39" x14ac:dyDescent="0.25">
      <c r="A199" s="11">
        <v>46054</v>
      </c>
      <c r="B199" s="18">
        <v>46081</v>
      </c>
      <c r="C199" s="12" t="s">
        <v>18</v>
      </c>
      <c r="D199" s="12" t="s">
        <v>227</v>
      </c>
      <c r="E199" s="12" t="s">
        <v>133</v>
      </c>
      <c r="F199" s="12" t="s">
        <v>134</v>
      </c>
      <c r="G199" s="12" t="s">
        <v>21</v>
      </c>
      <c r="H199" s="12" t="s">
        <v>22</v>
      </c>
      <c r="I199" s="13">
        <v>6212.02</v>
      </c>
      <c r="J199" s="14">
        <v>8.4959999999999994E-2</v>
      </c>
      <c r="K199" s="15">
        <v>0.131742</v>
      </c>
      <c r="L199" s="16">
        <v>6037.5</v>
      </c>
      <c r="M199" s="16">
        <v>795.39232500000003</v>
      </c>
      <c r="N199" s="16">
        <v>512.94599999999991</v>
      </c>
      <c r="O199" s="14">
        <v>9.5399999999999999E-3</v>
      </c>
      <c r="P199" s="15">
        <v>1.2451E-2</v>
      </c>
      <c r="Q199" s="13">
        <v>6103.5</v>
      </c>
      <c r="R199" s="16">
        <v>75.994678500000006</v>
      </c>
      <c r="S199" s="16">
        <v>58.22739</v>
      </c>
      <c r="T199" s="14">
        <v>5.9382272389050424E-2</v>
      </c>
      <c r="U199" s="15">
        <v>6.1037758696491265E-2</v>
      </c>
      <c r="V199" s="13">
        <v>6212.02</v>
      </c>
      <c r="W199" s="17">
        <v>379.1677777777777</v>
      </c>
      <c r="X199" s="16">
        <v>368.88386372622904</v>
      </c>
      <c r="Y199" s="14">
        <v>0.97500000000000031</v>
      </c>
      <c r="Z199" s="15">
        <v>0.98448792825624321</v>
      </c>
      <c r="AA199" s="13">
        <v>6212.02</v>
      </c>
      <c r="AB199" s="16">
        <v>6115.6587000863483</v>
      </c>
      <c r="AC199" s="16">
        <v>6056.719500000002</v>
      </c>
      <c r="AD199" s="14">
        <v>0.03</v>
      </c>
      <c r="AE199" s="15">
        <v>0</v>
      </c>
      <c r="AF199" s="17">
        <v>45</v>
      </c>
      <c r="AG199" s="17">
        <v>0</v>
      </c>
      <c r="AH199" s="17">
        <v>1.3499999999999999</v>
      </c>
      <c r="AI199" s="14">
        <v>0</v>
      </c>
      <c r="AJ199" s="15">
        <v>0</v>
      </c>
      <c r="AK199" s="16">
        <v>98.0815256126875</v>
      </c>
      <c r="AL199" s="16">
        <v>0</v>
      </c>
      <c r="AM199" s="16">
        <v>0</v>
      </c>
    </row>
    <row r="200" spans="1:39" x14ac:dyDescent="0.25">
      <c r="A200" s="11">
        <v>46054</v>
      </c>
      <c r="B200" s="18">
        <v>46081</v>
      </c>
      <c r="C200" s="12" t="s">
        <v>18</v>
      </c>
      <c r="D200" s="12" t="s">
        <v>227</v>
      </c>
      <c r="E200" s="12" t="s">
        <v>135</v>
      </c>
      <c r="F200" s="12" t="s">
        <v>136</v>
      </c>
      <c r="G200" s="12" t="s">
        <v>36</v>
      </c>
      <c r="H200" s="12" t="s">
        <v>37</v>
      </c>
      <c r="I200" s="13">
        <v>6399.1664451022498</v>
      </c>
      <c r="J200" s="14">
        <v>6.3340304930687125E-2</v>
      </c>
      <c r="K200" s="15">
        <v>0.117965</v>
      </c>
      <c r="L200" s="16">
        <v>5893</v>
      </c>
      <c r="M200" s="16">
        <v>695.16774499999997</v>
      </c>
      <c r="N200" s="16">
        <v>373.26441695653921</v>
      </c>
      <c r="O200" s="14">
        <v>1.3972746331834106E-2</v>
      </c>
      <c r="P200" s="15">
        <v>5.1190000000000003E-3</v>
      </c>
      <c r="Q200" s="13">
        <v>6543</v>
      </c>
      <c r="R200" s="16">
        <v>33.493617</v>
      </c>
      <c r="S200" s="16">
        <v>91.423679249190556</v>
      </c>
      <c r="T200" s="14">
        <v>4.1232718017880185E-2</v>
      </c>
      <c r="U200" s="15">
        <v>7.8733605191667111E-2</v>
      </c>
      <c r="V200" s="13">
        <v>6399.1664451022498</v>
      </c>
      <c r="W200" s="17">
        <v>503.82944444444445</v>
      </c>
      <c r="X200" s="16">
        <v>263.85502558038183</v>
      </c>
      <c r="Y200" s="14">
        <v>0.93999999999999917</v>
      </c>
      <c r="Z200" s="15">
        <v>0.98188264077593801</v>
      </c>
      <c r="AA200" s="13">
        <v>6399.1664451022498</v>
      </c>
      <c r="AB200" s="16">
        <v>6283.2304478817687</v>
      </c>
      <c r="AC200" s="16">
        <v>6015.2164583961094</v>
      </c>
      <c r="AD200" s="14">
        <v>3.5499999999999997E-2</v>
      </c>
      <c r="AE200" s="15">
        <v>2.6315789472999999E-2</v>
      </c>
      <c r="AF200" s="17">
        <v>38</v>
      </c>
      <c r="AG200" s="17">
        <v>0.99999999997400002</v>
      </c>
      <c r="AH200" s="17">
        <v>1.349</v>
      </c>
      <c r="AI200" s="14">
        <v>0</v>
      </c>
      <c r="AJ200" s="15">
        <v>0</v>
      </c>
      <c r="AK200" s="16">
        <v>49.579810039375005</v>
      </c>
      <c r="AL200" s="16">
        <v>0</v>
      </c>
      <c r="AM200" s="16">
        <v>0</v>
      </c>
    </row>
    <row r="201" spans="1:39" x14ac:dyDescent="0.25">
      <c r="A201" s="11">
        <v>46054</v>
      </c>
      <c r="B201" s="18">
        <v>46081</v>
      </c>
      <c r="C201" s="12" t="s">
        <v>18</v>
      </c>
      <c r="D201" s="12" t="s">
        <v>227</v>
      </c>
      <c r="E201" s="12" t="s">
        <v>137</v>
      </c>
      <c r="F201" s="12" t="s">
        <v>138</v>
      </c>
      <c r="G201" s="12" t="s">
        <v>36</v>
      </c>
      <c r="H201" s="12" t="s">
        <v>37</v>
      </c>
      <c r="I201" s="13">
        <v>197541.02360956417</v>
      </c>
      <c r="J201" s="14">
        <v>9.9000000000000005E-2</v>
      </c>
      <c r="K201" s="15">
        <v>0.18685099999999999</v>
      </c>
      <c r="L201" s="16">
        <v>194973.06666300001</v>
      </c>
      <c r="M201" s="16">
        <v>36430.912479048209</v>
      </c>
      <c r="N201" s="16">
        <v>19302.333599637001</v>
      </c>
      <c r="O201" s="14">
        <v>4.5210286661777968E-2</v>
      </c>
      <c r="P201" s="15">
        <v>4.6523000000000002E-2</v>
      </c>
      <c r="Q201" s="13">
        <v>205209.06666300001</v>
      </c>
      <c r="R201" s="16">
        <v>9546.9414083627489</v>
      </c>
      <c r="S201" s="16">
        <v>9277.5607294301353</v>
      </c>
      <c r="T201" s="14">
        <v>8.6433107475474211E-2</v>
      </c>
      <c r="U201" s="15">
        <v>0.10460799348430957</v>
      </c>
      <c r="V201" s="13">
        <v>205516.86035459168</v>
      </c>
      <c r="W201" s="17">
        <v>21498.706388888888</v>
      </c>
      <c r="X201" s="16">
        <v>17763.460879050446</v>
      </c>
      <c r="Y201" s="14">
        <v>0.81128008084392622</v>
      </c>
      <c r="Z201" s="15">
        <v>0.76319853243416158</v>
      </c>
      <c r="AA201" s="13">
        <v>197541.02360956417</v>
      </c>
      <c r="AB201" s="16">
        <v>150763.01931436145</v>
      </c>
      <c r="AC201" s="16">
        <v>160261.09760395915</v>
      </c>
      <c r="AD201" s="14">
        <v>6.54E-2</v>
      </c>
      <c r="AE201" s="15">
        <v>6.0388209919999998E-2</v>
      </c>
      <c r="AF201" s="17">
        <v>1391</v>
      </c>
      <c r="AG201" s="17">
        <v>83.99999999872</v>
      </c>
      <c r="AH201" s="17">
        <v>90.971400000000003</v>
      </c>
      <c r="AI201" s="14">
        <v>0</v>
      </c>
      <c r="AJ201" s="15">
        <v>0</v>
      </c>
      <c r="AK201" s="16">
        <v>1100.677222461826</v>
      </c>
      <c r="AL201" s="16">
        <v>0</v>
      </c>
      <c r="AM201" s="16">
        <v>0</v>
      </c>
    </row>
    <row r="202" spans="1:39" x14ac:dyDescent="0.25">
      <c r="A202" s="11">
        <v>46054</v>
      </c>
      <c r="B202" s="18">
        <v>46081</v>
      </c>
      <c r="C202" s="12" t="s">
        <v>18</v>
      </c>
      <c r="D202" s="12" t="s">
        <v>227</v>
      </c>
      <c r="E202" s="12" t="s">
        <v>139</v>
      </c>
      <c r="F202" s="12" t="s">
        <v>140</v>
      </c>
      <c r="G202" s="12" t="s">
        <v>141</v>
      </c>
      <c r="H202" s="12" t="s">
        <v>142</v>
      </c>
      <c r="I202" s="13">
        <v>339683.84619484592</v>
      </c>
      <c r="J202" s="14">
        <v>0.12204</v>
      </c>
      <c r="K202" s="15">
        <v>0.144258</v>
      </c>
      <c r="L202" s="16">
        <v>352764.33291599998</v>
      </c>
      <c r="M202" s="16">
        <v>50889.077137796325</v>
      </c>
      <c r="N202" s="16">
        <v>43051.359189068637</v>
      </c>
      <c r="O202" s="14">
        <v>3.6000000000000004E-2</v>
      </c>
      <c r="P202" s="15">
        <v>2.5003000000000001E-2</v>
      </c>
      <c r="Q202" s="13">
        <v>358005.41625100002</v>
      </c>
      <c r="R202" s="16">
        <v>8951.2094225237543</v>
      </c>
      <c r="S202" s="16">
        <v>12888.194985036002</v>
      </c>
      <c r="T202" s="14">
        <v>6.7648038884124129E-2</v>
      </c>
      <c r="U202" s="15">
        <v>7.1103990830778327E-2</v>
      </c>
      <c r="V202" s="13">
        <v>337035.96580473252</v>
      </c>
      <c r="W202" s="17">
        <v>23964.60222222222</v>
      </c>
      <c r="X202" s="16">
        <v>22799.822120106877</v>
      </c>
      <c r="Y202" s="14">
        <v>0.85842741389788635</v>
      </c>
      <c r="Z202" s="15">
        <v>0.85363018553422276</v>
      </c>
      <c r="AA202" s="13">
        <v>339683.84619484592</v>
      </c>
      <c r="AB202" s="16">
        <v>289964.38465028472</v>
      </c>
      <c r="AC202" s="16">
        <v>291593.92563192896</v>
      </c>
      <c r="AD202" s="14">
        <v>3.15E-2</v>
      </c>
      <c r="AE202" s="15">
        <v>3.6402569592999999E-2</v>
      </c>
      <c r="AF202" s="17">
        <v>2335</v>
      </c>
      <c r="AG202" s="17">
        <v>84.999999999655003</v>
      </c>
      <c r="AH202" s="17">
        <v>73.552499999999995</v>
      </c>
      <c r="AI202" s="14">
        <v>0</v>
      </c>
      <c r="AJ202" s="15">
        <v>0</v>
      </c>
      <c r="AK202" s="16">
        <v>5114.4260534687492</v>
      </c>
      <c r="AL202" s="16">
        <v>0</v>
      </c>
      <c r="AM202" s="16">
        <v>0</v>
      </c>
    </row>
    <row r="203" spans="1:39" x14ac:dyDescent="0.25">
      <c r="A203" s="11">
        <v>46054</v>
      </c>
      <c r="B203" s="18">
        <v>46081</v>
      </c>
      <c r="C203" s="12" t="s">
        <v>18</v>
      </c>
      <c r="D203" s="12" t="s">
        <v>227</v>
      </c>
      <c r="E203" s="12" t="s">
        <v>143</v>
      </c>
      <c r="F203" s="12" t="s">
        <v>144</v>
      </c>
      <c r="G203" s="12" t="s">
        <v>145</v>
      </c>
      <c r="H203" s="12" t="s">
        <v>146</v>
      </c>
      <c r="I203" s="13">
        <v>42219.94</v>
      </c>
      <c r="J203" s="14">
        <v>0.1406737094082387</v>
      </c>
      <c r="K203" s="15">
        <v>0.14363999999999999</v>
      </c>
      <c r="L203" s="16">
        <v>42864.749995999999</v>
      </c>
      <c r="M203" s="16">
        <v>6157.0926894254389</v>
      </c>
      <c r="N203" s="16">
        <v>6029.9433847941045</v>
      </c>
      <c r="O203" s="14">
        <v>3.6300000000000006E-2</v>
      </c>
      <c r="P203" s="15">
        <v>1.5484E-2</v>
      </c>
      <c r="Q203" s="13">
        <v>44640.249995999999</v>
      </c>
      <c r="R203" s="16">
        <v>691.20963093806392</v>
      </c>
      <c r="S203" s="16">
        <v>1620.4410748548003</v>
      </c>
      <c r="T203" s="14">
        <v>0.15156300569109113</v>
      </c>
      <c r="U203" s="15">
        <v>0.14820208965242487</v>
      </c>
      <c r="V203" s="13">
        <v>42219.94</v>
      </c>
      <c r="W203" s="17">
        <v>6257.0833329999996</v>
      </c>
      <c r="X203" s="16">
        <v>6398.9810064975263</v>
      </c>
      <c r="Y203" s="14">
        <v>0.81402241093747474</v>
      </c>
      <c r="Z203" s="15">
        <v>0.83039386375428437</v>
      </c>
      <c r="AA203" s="13">
        <v>42219.94</v>
      </c>
      <c r="AB203" s="16">
        <v>35059.179104074065</v>
      </c>
      <c r="AC203" s="16">
        <v>34367.977348435532</v>
      </c>
      <c r="AD203" s="14">
        <v>4.6600000000000003E-2</v>
      </c>
      <c r="AE203" s="15">
        <v>4.5592705167000001E-2</v>
      </c>
      <c r="AF203" s="17">
        <v>329</v>
      </c>
      <c r="AG203" s="17">
        <v>14.999999999943</v>
      </c>
      <c r="AH203" s="17">
        <v>15.3314</v>
      </c>
      <c r="AI203" s="14">
        <v>0</v>
      </c>
      <c r="AJ203" s="15">
        <v>0</v>
      </c>
      <c r="AK203" s="16">
        <v>1027.0342275943192</v>
      </c>
      <c r="AL203" s="16">
        <v>0</v>
      </c>
      <c r="AM203" s="16">
        <v>0</v>
      </c>
    </row>
    <row r="204" spans="1:39" x14ac:dyDescent="0.25">
      <c r="A204" s="11">
        <v>46054</v>
      </c>
      <c r="B204" s="18">
        <v>46081</v>
      </c>
      <c r="C204" s="12" t="s">
        <v>18</v>
      </c>
      <c r="D204" s="12" t="s">
        <v>227</v>
      </c>
      <c r="E204" s="12" t="s">
        <v>143</v>
      </c>
      <c r="F204" s="12" t="s">
        <v>147</v>
      </c>
      <c r="G204" s="12" t="s">
        <v>145</v>
      </c>
      <c r="H204" s="12" t="s">
        <v>146</v>
      </c>
      <c r="I204" s="13">
        <v>29309.919999999998</v>
      </c>
      <c r="J204" s="14">
        <v>0.10611577965706349</v>
      </c>
      <c r="K204" s="15">
        <v>0.15246199999999999</v>
      </c>
      <c r="L204" s="16">
        <v>29589.75</v>
      </c>
      <c r="M204" s="16">
        <v>4511.3124644999998</v>
      </c>
      <c r="N204" s="16">
        <v>3139.9393911075945</v>
      </c>
      <c r="O204" s="14">
        <v>2.5847140449728249E-2</v>
      </c>
      <c r="P204" s="15">
        <v>1.5239000000000001E-2</v>
      </c>
      <c r="Q204" s="13">
        <v>31891.25</v>
      </c>
      <c r="R204" s="16">
        <v>485.99075875</v>
      </c>
      <c r="S204" s="16">
        <v>824.29761786739607</v>
      </c>
      <c r="T204" s="14">
        <v>0</v>
      </c>
      <c r="U204" s="15">
        <v>0</v>
      </c>
      <c r="V204" s="13">
        <v>30400</v>
      </c>
      <c r="W204" s="17">
        <v>0</v>
      </c>
      <c r="X204" s="16">
        <v>0</v>
      </c>
      <c r="Y204" s="14">
        <v>0.81402241093747474</v>
      </c>
      <c r="Z204" s="15">
        <v>0.83039386375428437</v>
      </c>
      <c r="AA204" s="13">
        <v>29309.919999999998</v>
      </c>
      <c r="AB204" s="16">
        <v>24338.777715128974</v>
      </c>
      <c r="AC204" s="16">
        <v>23858.931742784509</v>
      </c>
      <c r="AD204" s="14">
        <v>6.4699999999999994E-2</v>
      </c>
      <c r="AE204" s="15">
        <v>3.3018867924000002E-2</v>
      </c>
      <c r="AF204" s="17">
        <v>212</v>
      </c>
      <c r="AG204" s="17">
        <v>6.9999999998880007</v>
      </c>
      <c r="AH204" s="17">
        <v>13.716399999999998</v>
      </c>
      <c r="AI204" s="14">
        <v>0</v>
      </c>
      <c r="AJ204" s="15">
        <v>0</v>
      </c>
      <c r="AK204" s="16">
        <v>1027.0342275943192</v>
      </c>
      <c r="AL204" s="16">
        <v>0</v>
      </c>
      <c r="AM204" s="16">
        <v>0</v>
      </c>
    </row>
    <row r="205" spans="1:39" x14ac:dyDescent="0.25">
      <c r="A205" s="11">
        <v>46054</v>
      </c>
      <c r="B205" s="18">
        <v>46081</v>
      </c>
      <c r="C205" s="12" t="s">
        <v>18</v>
      </c>
      <c r="D205" s="12" t="s">
        <v>227</v>
      </c>
      <c r="E205" s="12" t="s">
        <v>148</v>
      </c>
      <c r="F205" s="12" t="s">
        <v>148</v>
      </c>
      <c r="G205" s="12" t="s">
        <v>21</v>
      </c>
      <c r="H205" s="12" t="s">
        <v>22</v>
      </c>
      <c r="I205" s="13">
        <v>7541.32</v>
      </c>
      <c r="J205" s="14">
        <v>8.9143107432965607E-2</v>
      </c>
      <c r="K205" s="15">
        <v>0.414962</v>
      </c>
      <c r="L205" s="16">
        <v>12711.8</v>
      </c>
      <c r="M205" s="16">
        <v>5274.9139515999996</v>
      </c>
      <c r="N205" s="16">
        <v>1133.1693530663722</v>
      </c>
      <c r="O205" s="14">
        <v>3.3360021350413667E-2</v>
      </c>
      <c r="P205" s="15">
        <v>0.122765</v>
      </c>
      <c r="Q205" s="13">
        <v>13257</v>
      </c>
      <c r="R205" s="16">
        <v>1627.4956050000001</v>
      </c>
      <c r="S205" s="16">
        <v>442.25380304243396</v>
      </c>
      <c r="T205" s="14">
        <v>0</v>
      </c>
      <c r="U205" s="15">
        <v>0</v>
      </c>
      <c r="V205" s="13">
        <v>18539</v>
      </c>
      <c r="W205" s="17">
        <v>0</v>
      </c>
      <c r="X205" s="16">
        <v>0</v>
      </c>
      <c r="Y205" s="14">
        <v>0.85000000000000031</v>
      </c>
      <c r="Z205" s="15">
        <v>1.3948032958975098</v>
      </c>
      <c r="AA205" s="13">
        <v>7541.32</v>
      </c>
      <c r="AB205" s="16">
        <v>10518.657991417809</v>
      </c>
      <c r="AC205" s="16">
        <v>6410.1220000000021</v>
      </c>
      <c r="AD205" s="14">
        <v>7.2099999999999997E-2</v>
      </c>
      <c r="AE205" s="15">
        <v>0.17532467532400001</v>
      </c>
      <c r="AF205" s="17">
        <v>154</v>
      </c>
      <c r="AG205" s="17">
        <v>26.999999999896001</v>
      </c>
      <c r="AH205" s="17">
        <v>11.103399999999999</v>
      </c>
      <c r="AI205" s="14">
        <v>0.01</v>
      </c>
      <c r="AJ205" s="15">
        <v>0.24589078162796688</v>
      </c>
      <c r="AK205" s="16">
        <v>131.000125</v>
      </c>
      <c r="AL205" s="16">
        <v>32.211723129611364</v>
      </c>
      <c r="AM205" s="16">
        <v>1.31000125</v>
      </c>
    </row>
    <row r="206" spans="1:39" x14ac:dyDescent="0.25">
      <c r="A206" s="11">
        <v>46054</v>
      </c>
      <c r="B206" s="18">
        <v>46081</v>
      </c>
      <c r="C206" s="12" t="s">
        <v>18</v>
      </c>
      <c r="D206" s="12" t="s">
        <v>227</v>
      </c>
      <c r="E206" s="12" t="s">
        <v>149</v>
      </c>
      <c r="F206" s="12" t="s">
        <v>149</v>
      </c>
      <c r="G206" s="12" t="s">
        <v>63</v>
      </c>
      <c r="H206" s="12" t="s">
        <v>64</v>
      </c>
      <c r="I206" s="13">
        <v>37407.17</v>
      </c>
      <c r="J206" s="14">
        <v>0.16</v>
      </c>
      <c r="K206" s="15">
        <v>0.389152</v>
      </c>
      <c r="L206" s="16">
        <v>59260.916664999997</v>
      </c>
      <c r="M206" s="16">
        <v>23061.50424201808</v>
      </c>
      <c r="N206" s="16">
        <v>9481.7466664000003</v>
      </c>
      <c r="O206" s="14">
        <v>6.0426545432019418E-2</v>
      </c>
      <c r="P206" s="15">
        <v>0.121671</v>
      </c>
      <c r="Q206" s="13">
        <v>60083.916664999997</v>
      </c>
      <c r="R206" s="16">
        <v>7310.4702245472145</v>
      </c>
      <c r="S206" s="16">
        <v>3630.663520091291</v>
      </c>
      <c r="T206" s="14">
        <v>0.13948901183341017</v>
      </c>
      <c r="U206" s="15">
        <v>0.13041653551568566</v>
      </c>
      <c r="V206" s="13">
        <v>38124</v>
      </c>
      <c r="W206" s="17">
        <v>4972</v>
      </c>
      <c r="X206" s="16">
        <v>5317.8790871369292</v>
      </c>
      <c r="Y206" s="14">
        <v>0.65</v>
      </c>
      <c r="Z206" s="15">
        <v>1.001566255679798</v>
      </c>
      <c r="AA206" s="13">
        <v>37407.17</v>
      </c>
      <c r="AB206" s="16">
        <v>37465.759192477664</v>
      </c>
      <c r="AC206" s="16">
        <v>24314.660499999998</v>
      </c>
      <c r="AD206" s="14">
        <v>5.5500000000000001E-2</v>
      </c>
      <c r="AE206" s="15">
        <v>8.6161879895000001E-2</v>
      </c>
      <c r="AF206" s="17">
        <v>383</v>
      </c>
      <c r="AG206" s="17">
        <v>32.999999999785004</v>
      </c>
      <c r="AH206" s="17">
        <v>21.256499999999999</v>
      </c>
      <c r="AI206" s="14">
        <v>0</v>
      </c>
      <c r="AJ206" s="15">
        <v>0</v>
      </c>
      <c r="AK206" s="16">
        <v>385.45625723368175</v>
      </c>
      <c r="AL206" s="16">
        <v>0</v>
      </c>
      <c r="AM206" s="16">
        <v>0</v>
      </c>
    </row>
    <row r="207" spans="1:39" x14ac:dyDescent="0.25">
      <c r="A207" s="11">
        <v>46054</v>
      </c>
      <c r="B207" s="18">
        <v>46081</v>
      </c>
      <c r="C207" s="12" t="s">
        <v>39</v>
      </c>
      <c r="D207" s="12" t="s">
        <v>228</v>
      </c>
      <c r="E207" s="12" t="s">
        <v>150</v>
      </c>
      <c r="F207" s="12" t="s">
        <v>150</v>
      </c>
      <c r="G207" s="12" t="s">
        <v>21</v>
      </c>
      <c r="H207" s="12" t="s">
        <v>22</v>
      </c>
      <c r="I207" s="13">
        <v>14101.67</v>
      </c>
      <c r="J207" s="14">
        <v>0.1444690427709287</v>
      </c>
      <c r="K207" s="15">
        <v>0.20375299999999999</v>
      </c>
      <c r="L207" s="16">
        <v>15528.05</v>
      </c>
      <c r="M207" s="16">
        <v>3163.8867716499999</v>
      </c>
      <c r="N207" s="16">
        <v>2243.3225195991195</v>
      </c>
      <c r="O207" s="14">
        <v>6.3000000000000014E-2</v>
      </c>
      <c r="P207" s="15">
        <v>6.1494E-2</v>
      </c>
      <c r="Q207" s="13">
        <v>15744.5</v>
      </c>
      <c r="R207" s="16">
        <v>968.19228299999997</v>
      </c>
      <c r="S207" s="16">
        <v>991.90350000000024</v>
      </c>
      <c r="T207" s="14">
        <v>3.3801380836370264E-2</v>
      </c>
      <c r="U207" s="15">
        <v>0</v>
      </c>
      <c r="V207" s="13">
        <v>14101.67</v>
      </c>
      <c r="W207" s="17">
        <v>0</v>
      </c>
      <c r="X207" s="16">
        <v>476.65591809881744</v>
      </c>
      <c r="Y207" s="14">
        <v>0.87030000000000018</v>
      </c>
      <c r="Z207" s="15">
        <v>0.88089331712338714</v>
      </c>
      <c r="AA207" s="13">
        <v>14101.67</v>
      </c>
      <c r="AB207" s="16">
        <v>12422.066863279355</v>
      </c>
      <c r="AC207" s="16">
        <v>12272.683401000002</v>
      </c>
      <c r="AD207" s="14">
        <v>0.03</v>
      </c>
      <c r="AE207" s="15">
        <v>2.1276595743999999E-2</v>
      </c>
      <c r="AF207" s="17">
        <v>94</v>
      </c>
      <c r="AG207" s="17">
        <v>1.9999999999359999</v>
      </c>
      <c r="AH207" s="17">
        <v>2.82</v>
      </c>
      <c r="AI207" s="14">
        <v>0</v>
      </c>
      <c r="AJ207" s="15">
        <v>0</v>
      </c>
      <c r="AK207" s="16">
        <v>0</v>
      </c>
      <c r="AL207" s="16">
        <v>0</v>
      </c>
      <c r="AM207" s="16">
        <v>0</v>
      </c>
    </row>
    <row r="208" spans="1:39" x14ac:dyDescent="0.25">
      <c r="A208" s="11">
        <v>46054</v>
      </c>
      <c r="B208" s="18">
        <v>46081</v>
      </c>
      <c r="C208" s="12" t="s">
        <v>18</v>
      </c>
      <c r="D208" s="12" t="s">
        <v>227</v>
      </c>
      <c r="E208" s="12" t="s">
        <v>49</v>
      </c>
      <c r="F208" s="12" t="s">
        <v>50</v>
      </c>
      <c r="G208" s="12" t="s">
        <v>25</v>
      </c>
      <c r="H208" s="12" t="s">
        <v>26</v>
      </c>
      <c r="I208" s="13">
        <v>26279.25</v>
      </c>
      <c r="J208" s="14">
        <v>0.2</v>
      </c>
      <c r="K208" s="15">
        <v>0.27464</v>
      </c>
      <c r="L208" s="16">
        <v>18279.549998999999</v>
      </c>
      <c r="M208" s="16">
        <v>5020.2956117253598</v>
      </c>
      <c r="N208" s="16">
        <v>3655.9099998000002</v>
      </c>
      <c r="O208" s="14">
        <v>8.6910977743428791E-2</v>
      </c>
      <c r="P208" s="15">
        <v>3.5326000000000003E-2</v>
      </c>
      <c r="Q208" s="13">
        <v>20062.799998999999</v>
      </c>
      <c r="R208" s="16">
        <v>708.73847276467404</v>
      </c>
      <c r="S208" s="16">
        <v>1743.677564183952</v>
      </c>
      <c r="T208" s="14">
        <v>0.12964208598895527</v>
      </c>
      <c r="U208" s="15">
        <v>0.13325999999999999</v>
      </c>
      <c r="V208" s="13">
        <v>17529.14</v>
      </c>
      <c r="W208" s="17">
        <v>2335.9331963999998</v>
      </c>
      <c r="X208" s="16">
        <v>2272.5142751924354</v>
      </c>
      <c r="Y208" s="14">
        <v>0.8126000000000001</v>
      </c>
      <c r="Z208" s="15">
        <v>0.565667613439362</v>
      </c>
      <c r="AA208" s="13">
        <v>26279.25</v>
      </c>
      <c r="AB208" s="16">
        <v>14865.320630476353</v>
      </c>
      <c r="AC208" s="16">
        <v>21354.518550000004</v>
      </c>
      <c r="AD208" s="14">
        <v>6.0900000000000003E-2</v>
      </c>
      <c r="AE208" s="15">
        <v>0</v>
      </c>
      <c r="AF208" s="17">
        <v>111</v>
      </c>
      <c r="AG208" s="17">
        <v>0</v>
      </c>
      <c r="AH208" s="17">
        <v>6.7599</v>
      </c>
      <c r="AI208" s="14">
        <v>0</v>
      </c>
      <c r="AJ208" s="15">
        <v>0</v>
      </c>
      <c r="AK208" s="16">
        <v>0</v>
      </c>
      <c r="AL208" s="16">
        <v>0</v>
      </c>
      <c r="AM208" s="16">
        <v>0</v>
      </c>
    </row>
    <row r="209" spans="1:39" x14ac:dyDescent="0.25">
      <c r="A209" s="11">
        <v>46054</v>
      </c>
      <c r="B209" s="18">
        <v>46081</v>
      </c>
      <c r="C209" s="12" t="s">
        <v>18</v>
      </c>
      <c r="D209" s="12" t="s">
        <v>227</v>
      </c>
      <c r="E209" s="12" t="s">
        <v>151</v>
      </c>
      <c r="F209" s="12" t="s">
        <v>151</v>
      </c>
      <c r="G209" s="12" t="s">
        <v>36</v>
      </c>
      <c r="H209" s="12" t="s">
        <v>37</v>
      </c>
      <c r="I209" s="13">
        <v>137462.75267598941</v>
      </c>
      <c r="J209" s="14">
        <v>9.0000000000000011E-2</v>
      </c>
      <c r="K209" s="15">
        <v>0.124143</v>
      </c>
      <c r="L209" s="16">
        <v>24361.75</v>
      </c>
      <c r="M209" s="16">
        <v>3024.34073025</v>
      </c>
      <c r="N209" s="16">
        <v>2192.5575000000003</v>
      </c>
      <c r="O209" s="14">
        <v>2.6674267652938809E-2</v>
      </c>
      <c r="P209" s="15">
        <v>2.0091000000000001E-2</v>
      </c>
      <c r="Q209" s="13">
        <v>26901.75</v>
      </c>
      <c r="R209" s="16">
        <v>540.48305925</v>
      </c>
      <c r="S209" s="16">
        <v>717.58447983244662</v>
      </c>
      <c r="T209" s="14">
        <v>4.5928611284613785E-2</v>
      </c>
      <c r="U209" s="15">
        <v>4.3116368744668648E-2</v>
      </c>
      <c r="V209" s="13">
        <v>26279.25</v>
      </c>
      <c r="W209" s="17">
        <v>1133.0658333333336</v>
      </c>
      <c r="X209" s="16">
        <v>1206.9694581011868</v>
      </c>
      <c r="Y209" s="14">
        <v>0.98000000000000032</v>
      </c>
      <c r="Z209" s="15">
        <v>0.98265613204585511</v>
      </c>
      <c r="AA209" s="13">
        <v>137462.75267598941</v>
      </c>
      <c r="AB209" s="16">
        <v>135078.61684496378</v>
      </c>
      <c r="AC209" s="16">
        <v>134713.49762246967</v>
      </c>
      <c r="AD209" s="14">
        <v>5.2699999999999997E-2</v>
      </c>
      <c r="AE209" s="15">
        <v>9.0361445782999997E-2</v>
      </c>
      <c r="AF209" s="17">
        <v>166</v>
      </c>
      <c r="AG209" s="17">
        <v>14.999999999978</v>
      </c>
      <c r="AH209" s="17">
        <v>8.7481999999999989</v>
      </c>
      <c r="AI209" s="14">
        <v>0</v>
      </c>
      <c r="AJ209" s="15">
        <v>0</v>
      </c>
      <c r="AK209" s="16">
        <v>190.5573952561667</v>
      </c>
      <c r="AL209" s="16">
        <v>0</v>
      </c>
      <c r="AM209" s="16">
        <v>0</v>
      </c>
    </row>
    <row r="210" spans="1:39" x14ac:dyDescent="0.25">
      <c r="A210" s="11">
        <v>46054</v>
      </c>
      <c r="B210" s="18">
        <v>46081</v>
      </c>
      <c r="C210" s="12" t="s">
        <v>18</v>
      </c>
      <c r="D210" s="12" t="s">
        <v>227</v>
      </c>
      <c r="E210" s="12" t="s">
        <v>152</v>
      </c>
      <c r="F210" s="12" t="s">
        <v>153</v>
      </c>
      <c r="G210" s="12" t="s">
        <v>63</v>
      </c>
      <c r="H210" s="12" t="s">
        <v>64</v>
      </c>
      <c r="I210" s="13">
        <v>97982.517338888894</v>
      </c>
      <c r="J210" s="14">
        <v>0.15216022675573623</v>
      </c>
      <c r="K210" s="15">
        <v>0.167821</v>
      </c>
      <c r="L210" s="16">
        <v>41550.033312</v>
      </c>
      <c r="M210" s="16">
        <v>6972.968140453152</v>
      </c>
      <c r="N210" s="16">
        <v>6322.2624904623144</v>
      </c>
      <c r="O210" s="14">
        <v>3.8592237997108508E-2</v>
      </c>
      <c r="P210" s="15">
        <v>3.2964E-2</v>
      </c>
      <c r="Q210" s="13">
        <v>41478.533312</v>
      </c>
      <c r="R210" s="16">
        <v>1367.2983720967679</v>
      </c>
      <c r="S210" s="16">
        <v>1600.7494293476975</v>
      </c>
      <c r="T210" s="14">
        <v>0.24996724175169502</v>
      </c>
      <c r="U210" s="15">
        <v>0.15228340941564286</v>
      </c>
      <c r="V210" s="13">
        <v>38494.016009322702</v>
      </c>
      <c r="W210" s="17">
        <v>5862</v>
      </c>
      <c r="X210" s="16">
        <v>9622.2430057959864</v>
      </c>
      <c r="Y210" s="14">
        <v>0.72599999999999942</v>
      </c>
      <c r="Z210" s="15">
        <v>0.760854853336281</v>
      </c>
      <c r="AA210" s="13">
        <v>97982.517338888894</v>
      </c>
      <c r="AB210" s="16">
        <v>74550.473859399921</v>
      </c>
      <c r="AC210" s="16">
        <v>71135.307588033276</v>
      </c>
      <c r="AD210" s="14">
        <v>4.5699999999999998E-2</v>
      </c>
      <c r="AE210" s="15">
        <v>8.3650190114000003E-2</v>
      </c>
      <c r="AF210" s="17">
        <v>263</v>
      </c>
      <c r="AG210" s="17">
        <v>21.999999999982002</v>
      </c>
      <c r="AH210" s="17">
        <v>12.0191</v>
      </c>
      <c r="AI210" s="14">
        <v>0</v>
      </c>
      <c r="AJ210" s="15">
        <v>0</v>
      </c>
      <c r="AK210" s="16">
        <v>1303.1556053152374</v>
      </c>
      <c r="AL210" s="16">
        <v>0</v>
      </c>
      <c r="AM210" s="16">
        <v>0</v>
      </c>
    </row>
    <row r="211" spans="1:39" x14ac:dyDescent="0.25">
      <c r="A211" s="11">
        <v>46054</v>
      </c>
      <c r="B211" s="18">
        <v>46081</v>
      </c>
      <c r="C211" s="12" t="s">
        <v>18</v>
      </c>
      <c r="D211" s="12" t="s">
        <v>227</v>
      </c>
      <c r="E211" s="12" t="s">
        <v>152</v>
      </c>
      <c r="F211" s="12" t="s">
        <v>154</v>
      </c>
      <c r="G211" s="12" t="s">
        <v>63</v>
      </c>
      <c r="H211" s="12" t="s">
        <v>64</v>
      </c>
      <c r="I211" s="13">
        <v>30520.01</v>
      </c>
      <c r="J211" s="14">
        <v>0.17515653554756752</v>
      </c>
      <c r="K211" s="15">
        <v>0.22583600000000001</v>
      </c>
      <c r="L211" s="16">
        <v>117201.199725</v>
      </c>
      <c r="M211" s="16">
        <v>26468.250141095101</v>
      </c>
      <c r="N211" s="16">
        <v>20528.556105849522</v>
      </c>
      <c r="O211" s="14">
        <v>6.8264615491992392E-2</v>
      </c>
      <c r="P211" s="15">
        <v>8.2544000000000006E-2</v>
      </c>
      <c r="Q211" s="13">
        <v>117288.266393</v>
      </c>
      <c r="R211" s="16">
        <v>9681.4426611437921</v>
      </c>
      <c r="S211" s="16">
        <v>8006.6384070405184</v>
      </c>
      <c r="T211" s="14">
        <v>0.21309159272362144</v>
      </c>
      <c r="U211" s="15">
        <v>0.26801388692365413</v>
      </c>
      <c r="V211" s="13">
        <v>97151.682320913198</v>
      </c>
      <c r="W211" s="17">
        <v>26037.999999999996</v>
      </c>
      <c r="X211" s="16">
        <v>20702.206721542687</v>
      </c>
      <c r="Y211" s="14">
        <v>0.62750000000000028</v>
      </c>
      <c r="Z211" s="15">
        <v>0.62455508867078158</v>
      </c>
      <c r="AA211" s="13">
        <v>30520.01</v>
      </c>
      <c r="AB211" s="16">
        <v>19061.427551783141</v>
      </c>
      <c r="AC211" s="16">
        <v>19151.306275000006</v>
      </c>
      <c r="AD211" s="14">
        <v>0.1022</v>
      </c>
      <c r="AE211" s="15">
        <v>0.111244019138</v>
      </c>
      <c r="AF211" s="17">
        <v>836</v>
      </c>
      <c r="AG211" s="17">
        <v>92.999999999368001</v>
      </c>
      <c r="AH211" s="17">
        <v>85.4392</v>
      </c>
      <c r="AI211" s="14">
        <v>0</v>
      </c>
      <c r="AJ211" s="15">
        <v>0</v>
      </c>
      <c r="AK211" s="16">
        <v>1303.1556053152374</v>
      </c>
      <c r="AL211" s="16">
        <v>0</v>
      </c>
      <c r="AM211" s="16">
        <v>0</v>
      </c>
    </row>
    <row r="212" spans="1:39" x14ac:dyDescent="0.25">
      <c r="A212" s="11">
        <v>46054</v>
      </c>
      <c r="B212" s="18">
        <v>46081</v>
      </c>
      <c r="C212" s="12" t="s">
        <v>18</v>
      </c>
      <c r="D212" s="12" t="s">
        <v>227</v>
      </c>
      <c r="E212" s="12" t="s">
        <v>155</v>
      </c>
      <c r="F212" s="12" t="s">
        <v>155</v>
      </c>
      <c r="G212" s="12" t="s">
        <v>25</v>
      </c>
      <c r="H212" s="12" t="s">
        <v>26</v>
      </c>
      <c r="I212" s="13">
        <v>5734.48</v>
      </c>
      <c r="J212" s="14">
        <v>8.0699509441879438E-2</v>
      </c>
      <c r="K212" s="15">
        <v>8.4619E-2</v>
      </c>
      <c r="L212" s="16">
        <v>31973.883333000002</v>
      </c>
      <c r="M212" s="16">
        <v>2705.5980337551273</v>
      </c>
      <c r="N212" s="16">
        <v>2580.2766999249852</v>
      </c>
      <c r="O212" s="14">
        <v>3.5514737096067353E-2</v>
      </c>
      <c r="P212" s="15">
        <v>2.3123999999999999E-2</v>
      </c>
      <c r="Q212" s="13">
        <v>34832.883332999998</v>
      </c>
      <c r="R212" s="16">
        <v>805.47559419229196</v>
      </c>
      <c r="S212" s="16">
        <v>1237.0806938694811</v>
      </c>
      <c r="T212" s="14">
        <v>0.11213628875435078</v>
      </c>
      <c r="U212" s="15">
        <v>0.1165605923844619</v>
      </c>
      <c r="V212" s="13">
        <v>30392.199501638901</v>
      </c>
      <c r="W212" s="17">
        <v>3542.5327777777779</v>
      </c>
      <c r="X212" s="16">
        <v>3408.0684591956156</v>
      </c>
      <c r="Y212" s="14">
        <v>0.87549999999999972</v>
      </c>
      <c r="Z212" s="15">
        <v>0.83558679341212472</v>
      </c>
      <c r="AA212" s="13">
        <v>5734.48</v>
      </c>
      <c r="AB212" s="16">
        <v>4791.6557550859607</v>
      </c>
      <c r="AC212" s="16">
        <v>5020.5372399999978</v>
      </c>
      <c r="AD212" s="14">
        <v>0.03</v>
      </c>
      <c r="AE212" s="15">
        <v>2.0725388601000001E-2</v>
      </c>
      <c r="AF212" s="17">
        <v>193</v>
      </c>
      <c r="AG212" s="17">
        <v>3.9999999999930003</v>
      </c>
      <c r="AH212" s="17">
        <v>5.79</v>
      </c>
      <c r="AI212" s="14">
        <v>0</v>
      </c>
      <c r="AJ212" s="15">
        <v>0</v>
      </c>
      <c r="AK212" s="16">
        <v>404.8</v>
      </c>
      <c r="AL212" s="16">
        <v>0</v>
      </c>
      <c r="AM212" s="16">
        <v>0</v>
      </c>
    </row>
    <row r="213" spans="1:39" x14ac:dyDescent="0.25">
      <c r="A213" s="11">
        <v>46054</v>
      </c>
      <c r="B213" s="18">
        <v>46081</v>
      </c>
      <c r="C213" s="12" t="s">
        <v>39</v>
      </c>
      <c r="D213" s="12" t="s">
        <v>227</v>
      </c>
      <c r="E213" s="12" t="s">
        <v>156</v>
      </c>
      <c r="F213" s="12" t="s">
        <v>156</v>
      </c>
      <c r="G213" s="12" t="s">
        <v>32</v>
      </c>
      <c r="H213" s="12" t="s">
        <v>33</v>
      </c>
      <c r="I213" s="13">
        <v>2034.41</v>
      </c>
      <c r="J213" s="14">
        <v>0.11957309384575647</v>
      </c>
      <c r="K213" s="15">
        <v>0.14932500000000001</v>
      </c>
      <c r="L213" s="16">
        <v>6204.9999989999997</v>
      </c>
      <c r="M213" s="16">
        <v>926.561624850675</v>
      </c>
      <c r="N213" s="16">
        <v>741.95104719334574</v>
      </c>
      <c r="O213" s="14">
        <v>8.4281479887300392E-2</v>
      </c>
      <c r="P213" s="15">
        <v>8.2049999999999998E-2</v>
      </c>
      <c r="Q213" s="13">
        <v>6788.4999989999997</v>
      </c>
      <c r="R213" s="16">
        <v>556.99642491794998</v>
      </c>
      <c r="S213" s="16">
        <v>572.14482613065718</v>
      </c>
      <c r="T213" s="14">
        <v>0</v>
      </c>
      <c r="U213" s="15">
        <v>1.683631296996415E-2</v>
      </c>
      <c r="V213" s="13">
        <v>5734.48</v>
      </c>
      <c r="W213" s="17">
        <v>96.547500000000014</v>
      </c>
      <c r="X213" s="16">
        <v>0</v>
      </c>
      <c r="Y213" s="14">
        <v>0.92999999999999983</v>
      </c>
      <c r="Z213" s="15">
        <v>0.9059713004854113</v>
      </c>
      <c r="AA213" s="13">
        <v>2034.41</v>
      </c>
      <c r="AB213" s="16">
        <v>1843.1170734205257</v>
      </c>
      <c r="AC213" s="16">
        <v>1892.0012999999997</v>
      </c>
      <c r="AD213" s="14">
        <v>6.4799999999999996E-2</v>
      </c>
      <c r="AE213" s="15">
        <v>5.6603773583999997E-2</v>
      </c>
      <c r="AF213" s="17">
        <v>53</v>
      </c>
      <c r="AG213" s="17">
        <v>2.9999999999519997</v>
      </c>
      <c r="AH213" s="17">
        <v>3.4343999999999997</v>
      </c>
      <c r="AI213" s="14">
        <v>0</v>
      </c>
      <c r="AJ213" s="15">
        <v>0</v>
      </c>
      <c r="AK213" s="16">
        <v>92.175577000000004</v>
      </c>
      <c r="AL213" s="16">
        <v>0</v>
      </c>
      <c r="AM213" s="16">
        <v>0</v>
      </c>
    </row>
    <row r="214" spans="1:39" x14ac:dyDescent="0.25">
      <c r="A214" s="11">
        <v>46054</v>
      </c>
      <c r="B214" s="18">
        <v>46081</v>
      </c>
      <c r="C214" s="12" t="s">
        <v>18</v>
      </c>
      <c r="D214" s="12" t="s">
        <v>227</v>
      </c>
      <c r="E214" s="12" t="s">
        <v>157</v>
      </c>
      <c r="F214" s="12" t="s">
        <v>157</v>
      </c>
      <c r="G214" s="12" t="s">
        <v>36</v>
      </c>
      <c r="H214" s="12" t="s">
        <v>37</v>
      </c>
      <c r="I214" s="13">
        <v>5471.35</v>
      </c>
      <c r="J214" s="14">
        <v>8.2500689694163784E-2</v>
      </c>
      <c r="K214" s="15">
        <v>0.180701</v>
      </c>
      <c r="L214" s="16">
        <v>2466</v>
      </c>
      <c r="M214" s="16">
        <v>445.60866600000003</v>
      </c>
      <c r="N214" s="16">
        <v>203.44670078580788</v>
      </c>
      <c r="O214" s="14">
        <v>2.7249018761267407E-2</v>
      </c>
      <c r="P214" s="15">
        <v>3.6651000000000003E-2</v>
      </c>
      <c r="Q214" s="13">
        <v>2401</v>
      </c>
      <c r="R214" s="16">
        <v>87.999051000000009</v>
      </c>
      <c r="S214" s="16">
        <v>65.424894045803043</v>
      </c>
      <c r="T214" s="14">
        <v>4.0308995783009206E-2</v>
      </c>
      <c r="U214" s="15">
        <v>4.5379621965317918E-2</v>
      </c>
      <c r="V214" s="13">
        <v>2422</v>
      </c>
      <c r="W214" s="17">
        <v>109.9094444</v>
      </c>
      <c r="X214" s="16">
        <v>97.6283877864483</v>
      </c>
      <c r="Y214" s="14">
        <v>0.9933000000000004</v>
      </c>
      <c r="Z214" s="15">
        <v>0.97529318865262371</v>
      </c>
      <c r="AA214" s="13">
        <v>5471.35</v>
      </c>
      <c r="AB214" s="16">
        <v>5336.1703877345335</v>
      </c>
      <c r="AC214" s="16">
        <v>5434.691955000003</v>
      </c>
      <c r="AD214" s="14">
        <v>9.3600000000000003E-2</v>
      </c>
      <c r="AE214" s="15">
        <v>0</v>
      </c>
      <c r="AF214" s="17">
        <v>16</v>
      </c>
      <c r="AG214" s="17">
        <v>0</v>
      </c>
      <c r="AH214" s="17">
        <v>1.4976</v>
      </c>
      <c r="AI214" s="14">
        <v>0</v>
      </c>
      <c r="AJ214" s="15">
        <v>0</v>
      </c>
      <c r="AK214" s="16">
        <v>30.025208333333328</v>
      </c>
      <c r="AL214" s="16">
        <v>0</v>
      </c>
      <c r="AM214" s="16">
        <v>0</v>
      </c>
    </row>
    <row r="215" spans="1:39" x14ac:dyDescent="0.25">
      <c r="A215" s="11">
        <v>46054</v>
      </c>
      <c r="B215" s="18">
        <v>46081</v>
      </c>
      <c r="C215" s="12" t="s">
        <v>39</v>
      </c>
      <c r="D215" s="12" t="s">
        <v>227</v>
      </c>
      <c r="E215" s="12" t="s">
        <v>158</v>
      </c>
      <c r="F215" s="12" t="s">
        <v>158</v>
      </c>
      <c r="G215" s="12" t="s">
        <v>28</v>
      </c>
      <c r="H215" s="12" t="s">
        <v>29</v>
      </c>
      <c r="I215" s="13">
        <v>4771.58</v>
      </c>
      <c r="J215" s="14">
        <v>0.17668282827992776</v>
      </c>
      <c r="K215" s="15">
        <v>0.191465</v>
      </c>
      <c r="L215" s="16">
        <v>20837.501110000001</v>
      </c>
      <c r="M215" s="16">
        <v>3989.6521500261501</v>
      </c>
      <c r="N215" s="16">
        <v>3681.6286304009345</v>
      </c>
      <c r="O215" s="14">
        <v>0.1284976234252902</v>
      </c>
      <c r="P215" s="15">
        <v>9.4755000000000006E-2</v>
      </c>
      <c r="Q215" s="13">
        <v>23376.001110000001</v>
      </c>
      <c r="R215" s="16">
        <v>2214.9929851780503</v>
      </c>
      <c r="S215" s="16">
        <v>3003.7605878219456</v>
      </c>
      <c r="T215" s="14">
        <v>0.16586462858994452</v>
      </c>
      <c r="U215" s="15">
        <v>0.17959857960121856</v>
      </c>
      <c r="V215" s="13">
        <v>16862.87</v>
      </c>
      <c r="W215" s="17">
        <v>3028.5475000000001</v>
      </c>
      <c r="X215" s="16">
        <v>2796.9536695105176</v>
      </c>
      <c r="Y215" s="14">
        <v>0.86189999999999967</v>
      </c>
      <c r="Z215" s="15">
        <v>0.87743010395194465</v>
      </c>
      <c r="AA215" s="13">
        <v>4771.58</v>
      </c>
      <c r="AB215" s="16">
        <v>4186.7279354150196</v>
      </c>
      <c r="AC215" s="16">
        <v>4112.6248019999985</v>
      </c>
      <c r="AD215" s="14">
        <v>8.2900000000000001E-2</v>
      </c>
      <c r="AE215" s="15">
        <v>8.7431693988999998E-2</v>
      </c>
      <c r="AF215" s="17">
        <v>183</v>
      </c>
      <c r="AG215" s="17">
        <v>15.999999999986999</v>
      </c>
      <c r="AH215" s="17">
        <v>15.1707</v>
      </c>
      <c r="AI215" s="14">
        <v>0</v>
      </c>
      <c r="AJ215" s="15">
        <v>0</v>
      </c>
      <c r="AK215" s="16">
        <v>272.53899999999999</v>
      </c>
      <c r="AL215" s="16">
        <v>0</v>
      </c>
      <c r="AM215" s="16">
        <v>0</v>
      </c>
    </row>
    <row r="216" spans="1:39" x14ac:dyDescent="0.25">
      <c r="A216" s="11">
        <v>46054</v>
      </c>
      <c r="B216" s="18">
        <v>46081</v>
      </c>
      <c r="C216" s="12" t="s">
        <v>39</v>
      </c>
      <c r="D216" s="12" t="s">
        <v>227</v>
      </c>
      <c r="E216" s="12" t="s">
        <v>159</v>
      </c>
      <c r="F216" s="12" t="s">
        <v>160</v>
      </c>
      <c r="G216" s="12" t="s">
        <v>32</v>
      </c>
      <c r="H216" s="12" t="s">
        <v>33</v>
      </c>
      <c r="I216" s="13">
        <v>6594.56</v>
      </c>
      <c r="J216" s="14">
        <v>0.16014226368740297</v>
      </c>
      <c r="K216" s="15">
        <v>0.31257200000000002</v>
      </c>
      <c r="L216" s="16">
        <v>5296.4166649999997</v>
      </c>
      <c r="M216" s="16">
        <v>1655.5115498123801</v>
      </c>
      <c r="N216" s="16">
        <v>848.18015416478545</v>
      </c>
      <c r="O216" s="14">
        <v>9.0000000000000011E-2</v>
      </c>
      <c r="P216" s="15">
        <v>0.14437800000000001</v>
      </c>
      <c r="Q216" s="13">
        <v>5783.4166649999997</v>
      </c>
      <c r="R216" s="16">
        <v>834.99813125936998</v>
      </c>
      <c r="S216" s="16">
        <v>520.50749985000004</v>
      </c>
      <c r="T216" s="14">
        <v>0</v>
      </c>
      <c r="U216" s="15">
        <v>2.2419013018468081E-3</v>
      </c>
      <c r="V216" s="13">
        <v>4771</v>
      </c>
      <c r="W216" s="17">
        <v>10.696111111111122</v>
      </c>
      <c r="X216" s="16">
        <v>0</v>
      </c>
      <c r="Y216" s="14">
        <v>0.69999999999999962</v>
      </c>
      <c r="Z216" s="15">
        <v>1.1033266135503386</v>
      </c>
      <c r="AA216" s="13">
        <v>6594.56</v>
      </c>
      <c r="AB216" s="16">
        <v>7275.9535526545214</v>
      </c>
      <c r="AC216" s="16">
        <v>4616.1919999999982</v>
      </c>
      <c r="AD216" s="14">
        <v>0.1055</v>
      </c>
      <c r="AE216" s="15">
        <v>0.38636363636299997</v>
      </c>
      <c r="AF216" s="17">
        <v>44</v>
      </c>
      <c r="AG216" s="17">
        <v>16.999999999971998</v>
      </c>
      <c r="AH216" s="17">
        <v>4.6419999999999995</v>
      </c>
      <c r="AI216" s="14">
        <v>2.1108637182427194E-3</v>
      </c>
      <c r="AJ216" s="15">
        <v>5.133148998476008E-2</v>
      </c>
      <c r="AK216" s="16">
        <v>63.546830460240898</v>
      </c>
      <c r="AL216" s="16">
        <v>3.2619534913331023</v>
      </c>
      <c r="AM216" s="16">
        <v>0.13413869882784379</v>
      </c>
    </row>
    <row r="217" spans="1:39" x14ac:dyDescent="0.25">
      <c r="A217" s="11">
        <v>46054</v>
      </c>
      <c r="B217" s="18">
        <v>46081</v>
      </c>
      <c r="C217" s="12" t="s">
        <v>18</v>
      </c>
      <c r="D217" s="12" t="s">
        <v>228</v>
      </c>
      <c r="E217" s="12" t="s">
        <v>161</v>
      </c>
      <c r="F217" s="12" t="s">
        <v>162</v>
      </c>
      <c r="G217" s="12" t="s">
        <v>36</v>
      </c>
      <c r="H217" s="12" t="s">
        <v>37</v>
      </c>
      <c r="I217" s="13">
        <v>349305.292668543</v>
      </c>
      <c r="J217" s="14">
        <v>0.11000000000000001</v>
      </c>
      <c r="K217" s="15">
        <v>0.187833</v>
      </c>
      <c r="L217" s="16">
        <v>7241.6666640000003</v>
      </c>
      <c r="M217" s="16">
        <v>1360.223974499112</v>
      </c>
      <c r="N217" s="16">
        <v>796.58333304000018</v>
      </c>
      <c r="O217" s="14">
        <v>6.9964107749024215E-2</v>
      </c>
      <c r="P217" s="15">
        <v>3.6941000000000002E-2</v>
      </c>
      <c r="Q217" s="13">
        <v>7417.1666640000003</v>
      </c>
      <c r="R217" s="16">
        <v>273.99755373482401</v>
      </c>
      <c r="S217" s="16">
        <v>518.93544767256651</v>
      </c>
      <c r="T217" s="14">
        <v>4.4128343823852646E-2</v>
      </c>
      <c r="U217" s="15">
        <v>3.7020412784679088E-2</v>
      </c>
      <c r="V217" s="13">
        <v>6594.56</v>
      </c>
      <c r="W217" s="17">
        <v>244.13333333333335</v>
      </c>
      <c r="X217" s="16">
        <v>291.00701104702574</v>
      </c>
      <c r="Y217" s="14">
        <v>0.86500000000000066</v>
      </c>
      <c r="Z217" s="15">
        <v>0.73023219138198803</v>
      </c>
      <c r="AA217" s="13">
        <v>349305.292668543</v>
      </c>
      <c r="AB217" s="16">
        <v>255073.96932667683</v>
      </c>
      <c r="AC217" s="16">
        <v>302149.07815828995</v>
      </c>
      <c r="AD217" s="14">
        <v>2.5999999999999999E-2</v>
      </c>
      <c r="AE217" s="15">
        <v>0</v>
      </c>
      <c r="AF217" s="17">
        <v>34</v>
      </c>
      <c r="AG217" s="17">
        <v>0</v>
      </c>
      <c r="AH217" s="17">
        <v>0.88400000000000001</v>
      </c>
      <c r="AI217" s="14">
        <v>0</v>
      </c>
      <c r="AJ217" s="15">
        <v>0</v>
      </c>
      <c r="AK217" s="16">
        <v>41.369756394624993</v>
      </c>
      <c r="AL217" s="16">
        <v>0</v>
      </c>
      <c r="AM217" s="16">
        <v>0</v>
      </c>
    </row>
    <row r="218" spans="1:39" x14ac:dyDescent="0.25">
      <c r="A218" s="11">
        <v>46054</v>
      </c>
      <c r="B218" s="18">
        <v>46081</v>
      </c>
      <c r="C218" s="12" t="s">
        <v>18</v>
      </c>
      <c r="D218" s="12" t="s">
        <v>227</v>
      </c>
      <c r="E218" s="12" t="s">
        <v>163</v>
      </c>
      <c r="F218" s="12" t="s">
        <v>164</v>
      </c>
      <c r="G218" s="12" t="s">
        <v>21</v>
      </c>
      <c r="H218" s="12" t="s">
        <v>22</v>
      </c>
      <c r="I218" s="13">
        <v>349305.292668543</v>
      </c>
      <c r="J218" s="14">
        <v>0.15687000000000001</v>
      </c>
      <c r="K218" s="15">
        <v>0.19083700000000001</v>
      </c>
      <c r="L218" s="16">
        <v>388854.58916099998</v>
      </c>
      <c r="M218" s="16">
        <v>74207.84323171775</v>
      </c>
      <c r="N218" s="16">
        <v>60999.619401686068</v>
      </c>
      <c r="O218" s="14">
        <v>4.9500000000000002E-2</v>
      </c>
      <c r="P218" s="15">
        <v>4.0374E-2</v>
      </c>
      <c r="Q218" s="13">
        <v>392749.75527700002</v>
      </c>
      <c r="R218" s="16">
        <v>15856.878619553599</v>
      </c>
      <c r="S218" s="16">
        <v>19441.1128862115</v>
      </c>
      <c r="T218" s="14">
        <v>0.16272700688764608</v>
      </c>
      <c r="U218" s="15">
        <v>0.15468417208115753</v>
      </c>
      <c r="V218" s="13">
        <v>349305.292668543</v>
      </c>
      <c r="W218" s="17">
        <v>54032</v>
      </c>
      <c r="X218" s="16">
        <v>56841.404765965228</v>
      </c>
      <c r="Y218" s="14">
        <v>0.87950000000000006</v>
      </c>
      <c r="Z218" s="15">
        <v>0.86003002094488945</v>
      </c>
      <c r="AA218" s="13">
        <v>349305.292668543</v>
      </c>
      <c r="AB218" s="16">
        <v>300413.03816988779</v>
      </c>
      <c r="AC218" s="16">
        <v>307214.0049019836</v>
      </c>
      <c r="AD218" s="14">
        <v>5.2699999999999997E-2</v>
      </c>
      <c r="AE218" s="15">
        <v>7.2390572390000005E-2</v>
      </c>
      <c r="AF218" s="17">
        <v>2376</v>
      </c>
      <c r="AG218" s="17">
        <v>171.99999999864002</v>
      </c>
      <c r="AH218" s="17">
        <v>125.2152</v>
      </c>
      <c r="AI218" s="14">
        <v>0</v>
      </c>
      <c r="AJ218" s="15">
        <v>0</v>
      </c>
      <c r="AK218" s="16">
        <v>2682.9743289166654</v>
      </c>
      <c r="AL218" s="16">
        <v>0</v>
      </c>
      <c r="AM218" s="16">
        <v>0</v>
      </c>
    </row>
    <row r="219" spans="1:39" x14ac:dyDescent="0.25">
      <c r="A219" s="11">
        <v>46054</v>
      </c>
      <c r="B219" s="18">
        <v>46081</v>
      </c>
      <c r="C219" s="12" t="s">
        <v>18</v>
      </c>
      <c r="D219" s="12" t="s">
        <v>227</v>
      </c>
      <c r="E219" s="12" t="s">
        <v>165</v>
      </c>
      <c r="F219" s="12" t="s">
        <v>165</v>
      </c>
      <c r="G219" s="12" t="s">
        <v>36</v>
      </c>
      <c r="H219" s="12" t="s">
        <v>37</v>
      </c>
      <c r="I219" s="13">
        <v>8867.6187241094794</v>
      </c>
      <c r="J219" s="14">
        <v>6.3000000000000014E-2</v>
      </c>
      <c r="K219" s="15">
        <v>7.6895000000000005E-2</v>
      </c>
      <c r="L219" s="16">
        <v>5802</v>
      </c>
      <c r="M219" s="16">
        <v>446.14479000000006</v>
      </c>
      <c r="N219" s="16">
        <v>365.52600000000007</v>
      </c>
      <c r="O219" s="14">
        <v>9.5185349275279107E-3</v>
      </c>
      <c r="P219" s="15">
        <v>3.774E-3</v>
      </c>
      <c r="Q219" s="13">
        <v>6093</v>
      </c>
      <c r="R219" s="16">
        <v>22.994982</v>
      </c>
      <c r="S219" s="16">
        <v>57.996433313427559</v>
      </c>
      <c r="T219" s="14">
        <v>0</v>
      </c>
      <c r="U219" s="15">
        <v>0</v>
      </c>
      <c r="V219" s="13">
        <v>5629.6846111111099</v>
      </c>
      <c r="W219" s="17">
        <v>0</v>
      </c>
      <c r="X219" s="16">
        <v>0</v>
      </c>
      <c r="Y219" s="14">
        <v>0.96249999999999958</v>
      </c>
      <c r="Z219" s="15">
        <v>0.99009139053310968</v>
      </c>
      <c r="AA219" s="13">
        <v>8867.6187241094794</v>
      </c>
      <c r="AB219" s="16">
        <v>8779.7529532709941</v>
      </c>
      <c r="AC219" s="16">
        <v>8535.08302195537</v>
      </c>
      <c r="AD219" s="14">
        <v>0.03</v>
      </c>
      <c r="AE219" s="15">
        <v>0</v>
      </c>
      <c r="AF219" s="17">
        <v>37</v>
      </c>
      <c r="AG219" s="17">
        <v>0</v>
      </c>
      <c r="AH219" s="17">
        <v>1.1099999999999999</v>
      </c>
      <c r="AI219" s="14">
        <v>0</v>
      </c>
      <c r="AJ219" s="15">
        <v>0</v>
      </c>
      <c r="AK219" s="16">
        <v>55.623447158502486</v>
      </c>
      <c r="AL219" s="16">
        <v>0</v>
      </c>
      <c r="AM219" s="16">
        <v>0</v>
      </c>
    </row>
    <row r="220" spans="1:39" x14ac:dyDescent="0.25">
      <c r="A220" s="11">
        <v>46054</v>
      </c>
      <c r="B220" s="18">
        <v>46081</v>
      </c>
      <c r="C220" s="12" t="s">
        <v>18</v>
      </c>
      <c r="D220" s="12" t="s">
        <v>227</v>
      </c>
      <c r="E220" s="12" t="s">
        <v>166</v>
      </c>
      <c r="F220" s="12" t="s">
        <v>166</v>
      </c>
      <c r="G220" s="12" t="s">
        <v>63</v>
      </c>
      <c r="H220" s="12" t="s">
        <v>64</v>
      </c>
      <c r="I220" s="13">
        <v>8711.5591666666605</v>
      </c>
      <c r="J220" s="14">
        <v>0.24098418289416765</v>
      </c>
      <c r="K220" s="15">
        <v>0.27072400000000002</v>
      </c>
      <c r="L220" s="16">
        <v>10543</v>
      </c>
      <c r="M220" s="16">
        <v>2854.2431320000001</v>
      </c>
      <c r="N220" s="16">
        <v>2540.6962402532095</v>
      </c>
      <c r="O220" s="14">
        <v>8.2138149586583165E-2</v>
      </c>
      <c r="P220" s="15">
        <v>5.0479999999999997E-2</v>
      </c>
      <c r="Q220" s="13">
        <v>10727</v>
      </c>
      <c r="R220" s="16">
        <v>541.49896000000001</v>
      </c>
      <c r="S220" s="16">
        <v>881.09593061527755</v>
      </c>
      <c r="T220" s="14">
        <v>0.2431681647900141</v>
      </c>
      <c r="U220" s="15">
        <v>0.34789127929403918</v>
      </c>
      <c r="V220" s="13">
        <v>8867.6187241094794</v>
      </c>
      <c r="W220" s="17">
        <v>3084.9672222222221</v>
      </c>
      <c r="X220" s="16">
        <v>2156.3225711992686</v>
      </c>
      <c r="Y220" s="14">
        <v>0.59999999999999987</v>
      </c>
      <c r="Z220" s="15">
        <v>0.88102875952034676</v>
      </c>
      <c r="AA220" s="13">
        <v>8711.5591666666605</v>
      </c>
      <c r="AB220" s="16">
        <v>7675.1341660964335</v>
      </c>
      <c r="AC220" s="16">
        <v>5226.935499999995</v>
      </c>
      <c r="AD220" s="14">
        <v>0.1883</v>
      </c>
      <c r="AE220" s="15">
        <v>0.13253012048099999</v>
      </c>
      <c r="AF220" s="17">
        <v>83</v>
      </c>
      <c r="AG220" s="17">
        <v>10.999999999922998</v>
      </c>
      <c r="AH220" s="17">
        <v>15.6289</v>
      </c>
      <c r="AI220" s="14">
        <v>1.1739105967123332E-3</v>
      </c>
      <c r="AJ220" s="15">
        <v>7.5108942115566402E-2</v>
      </c>
      <c r="AK220" s="16">
        <v>77.694500000000005</v>
      </c>
      <c r="AL220" s="16">
        <v>5.8355517031978739</v>
      </c>
      <c r="AM220" s="16">
        <v>9.1206396856266372E-2</v>
      </c>
    </row>
    <row r="221" spans="1:39" x14ac:dyDescent="0.25">
      <c r="A221" s="11">
        <v>46054</v>
      </c>
      <c r="B221" s="18">
        <v>46081</v>
      </c>
      <c r="C221" s="12" t="s">
        <v>18</v>
      </c>
      <c r="D221" s="12" t="s">
        <v>227</v>
      </c>
      <c r="E221" s="12" t="s">
        <v>167</v>
      </c>
      <c r="F221" s="12" t="s">
        <v>167</v>
      </c>
      <c r="G221" s="12" t="s">
        <v>21</v>
      </c>
      <c r="H221" s="12" t="s">
        <v>22</v>
      </c>
      <c r="I221" s="13">
        <v>10795.2</v>
      </c>
      <c r="J221" s="14">
        <v>0.14361793133783401</v>
      </c>
      <c r="K221" s="15">
        <v>0.18803800000000001</v>
      </c>
      <c r="L221" s="16">
        <v>9364.6666659999992</v>
      </c>
      <c r="M221" s="16">
        <v>1760.913190541308</v>
      </c>
      <c r="N221" s="16">
        <v>1344.9340542392908</v>
      </c>
      <c r="O221" s="14">
        <v>4.4449258500328583E-2</v>
      </c>
      <c r="P221" s="15">
        <v>3.9949999999999999E-2</v>
      </c>
      <c r="Q221" s="13">
        <v>9386.6666659999992</v>
      </c>
      <c r="R221" s="16">
        <v>374.99733330669994</v>
      </c>
      <c r="S221" s="16">
        <v>417.23037309345142</v>
      </c>
      <c r="T221" s="14">
        <v>4.7560026736455444E-2</v>
      </c>
      <c r="U221" s="15">
        <v>4.1614568740452434E-4</v>
      </c>
      <c r="V221" s="13">
        <v>8711.5591666666605</v>
      </c>
      <c r="W221" s="17">
        <v>3.6252777777776828</v>
      </c>
      <c r="X221" s="16">
        <v>414.32198688287986</v>
      </c>
      <c r="Y221" s="14">
        <v>0.79909999999999959</v>
      </c>
      <c r="Z221" s="15">
        <v>0.73525194171141672</v>
      </c>
      <c r="AA221" s="13">
        <v>10795.2</v>
      </c>
      <c r="AB221" s="16">
        <v>7937.1917611630861</v>
      </c>
      <c r="AC221" s="16">
        <v>8626.4443199999969</v>
      </c>
      <c r="AD221" s="14">
        <v>5.4600000000000003E-2</v>
      </c>
      <c r="AE221" s="15">
        <v>7.8125E-2</v>
      </c>
      <c r="AF221" s="17">
        <v>64</v>
      </c>
      <c r="AG221" s="17">
        <v>5</v>
      </c>
      <c r="AH221" s="17">
        <v>3.4944000000000002</v>
      </c>
      <c r="AI221" s="14">
        <v>0</v>
      </c>
      <c r="AJ221" s="15">
        <v>0</v>
      </c>
      <c r="AK221" s="16">
        <v>94.587458962216687</v>
      </c>
      <c r="AL221" s="16">
        <v>0</v>
      </c>
      <c r="AM221" s="16">
        <v>0</v>
      </c>
    </row>
    <row r="222" spans="1:39" x14ac:dyDescent="0.25">
      <c r="A222" s="11">
        <v>46054</v>
      </c>
      <c r="B222" s="18">
        <v>46081</v>
      </c>
      <c r="C222" s="12" t="s">
        <v>18</v>
      </c>
      <c r="D222" s="12" t="s">
        <v>227</v>
      </c>
      <c r="E222" s="12" t="s">
        <v>168</v>
      </c>
      <c r="F222" s="12" t="s">
        <v>168</v>
      </c>
      <c r="G222" s="12" t="s">
        <v>32</v>
      </c>
      <c r="H222" s="12" t="s">
        <v>33</v>
      </c>
      <c r="I222" s="13">
        <v>4691.1746833999996</v>
      </c>
      <c r="J222" s="14">
        <v>0.16890776587730952</v>
      </c>
      <c r="K222" s="15">
        <v>0.45225100000000001</v>
      </c>
      <c r="L222" s="16">
        <v>19041.166666000001</v>
      </c>
      <c r="M222" s="16">
        <v>8611.3866658651659</v>
      </c>
      <c r="N222" s="16">
        <v>3216.2009212515586</v>
      </c>
      <c r="O222" s="14">
        <v>6.6475320956095998E-2</v>
      </c>
      <c r="P222" s="15">
        <v>8.4765999999999994E-2</v>
      </c>
      <c r="Q222" s="13">
        <v>20173.083332999999</v>
      </c>
      <c r="R222" s="16">
        <v>1709.9915818050777</v>
      </c>
      <c r="S222" s="16">
        <v>1341.0121892352456</v>
      </c>
      <c r="T222" s="14">
        <v>7.047074107515125E-2</v>
      </c>
      <c r="U222" s="15">
        <v>8.5315695864828803E-2</v>
      </c>
      <c r="V222" s="13">
        <v>10795.2</v>
      </c>
      <c r="W222" s="17">
        <v>921</v>
      </c>
      <c r="X222" s="16">
        <v>760.74574405447277</v>
      </c>
      <c r="Y222" s="14">
        <v>0.84000000000000008</v>
      </c>
      <c r="Z222" s="15">
        <v>0.95737234424203799</v>
      </c>
      <c r="AA222" s="13">
        <v>4691.1746833999996</v>
      </c>
      <c r="AB222" s="16">
        <v>4491.2009038955575</v>
      </c>
      <c r="AC222" s="16">
        <v>3940.5867340559998</v>
      </c>
      <c r="AD222" s="14">
        <v>9.0999999999999998E-2</v>
      </c>
      <c r="AE222" s="15">
        <v>6.5359477124000004E-2</v>
      </c>
      <c r="AF222" s="17">
        <v>153</v>
      </c>
      <c r="AG222" s="17">
        <v>9.9999999999720011</v>
      </c>
      <c r="AH222" s="17">
        <v>13.923</v>
      </c>
      <c r="AI222" s="14">
        <v>0</v>
      </c>
      <c r="AJ222" s="15">
        <v>0</v>
      </c>
      <c r="AK222" s="16">
        <v>176.34400000000005</v>
      </c>
      <c r="AL222" s="16">
        <v>0</v>
      </c>
      <c r="AM222" s="16">
        <v>0</v>
      </c>
    </row>
    <row r="223" spans="1:39" x14ac:dyDescent="0.25">
      <c r="A223" s="11">
        <v>46054</v>
      </c>
      <c r="B223" s="18">
        <v>46081</v>
      </c>
      <c r="C223" s="12" t="s">
        <v>18</v>
      </c>
      <c r="D223" s="12" t="s">
        <v>227</v>
      </c>
      <c r="E223" s="12" t="s">
        <v>169</v>
      </c>
      <c r="F223" s="12" t="s">
        <v>169</v>
      </c>
      <c r="G223" s="12" t="s">
        <v>32</v>
      </c>
      <c r="H223" s="12" t="s">
        <v>33</v>
      </c>
      <c r="I223" s="13">
        <v>9706.66</v>
      </c>
      <c r="J223" s="14">
        <v>0.16764713330103806</v>
      </c>
      <c r="K223" s="15">
        <v>0.17818600000000001</v>
      </c>
      <c r="L223" s="16">
        <v>5927.999992</v>
      </c>
      <c r="M223" s="16">
        <v>1056.286606574512</v>
      </c>
      <c r="N223" s="16">
        <v>993.81220486737652</v>
      </c>
      <c r="O223" s="14">
        <v>4.037916989909477E-2</v>
      </c>
      <c r="P223" s="15">
        <v>2.7737999999999999E-2</v>
      </c>
      <c r="Q223" s="13">
        <v>6543.3333259999999</v>
      </c>
      <c r="R223" s="16">
        <v>181.498979796588</v>
      </c>
      <c r="S223" s="16">
        <v>264.21436807696284</v>
      </c>
      <c r="T223" s="14">
        <v>1.6332553701869718E-2</v>
      </c>
      <c r="U223" s="15">
        <v>1.8903640082211855E-2</v>
      </c>
      <c r="V223" s="13">
        <v>4691.1746833999996</v>
      </c>
      <c r="W223" s="17">
        <v>88.680277777777746</v>
      </c>
      <c r="X223" s="16">
        <v>76.618862441482165</v>
      </c>
      <c r="Y223" s="14">
        <v>0.96000000000000063</v>
      </c>
      <c r="Z223" s="15">
        <v>1.0452790358645494</v>
      </c>
      <c r="AA223" s="13">
        <v>9706.66</v>
      </c>
      <c r="AB223" s="16">
        <v>10146.168206264987</v>
      </c>
      <c r="AC223" s="16">
        <v>9318.3936000000067</v>
      </c>
      <c r="AD223" s="14">
        <v>7.8E-2</v>
      </c>
      <c r="AE223" s="15">
        <v>7.8947368421000003E-2</v>
      </c>
      <c r="AF223" s="17">
        <v>38</v>
      </c>
      <c r="AG223" s="17">
        <v>2.9999999999980003</v>
      </c>
      <c r="AH223" s="17">
        <v>2.964</v>
      </c>
      <c r="AI223" s="14">
        <v>0.01</v>
      </c>
      <c r="AJ223" s="15">
        <v>2.2092736914302236E-2</v>
      </c>
      <c r="AK223" s="16">
        <v>85.835204619083299</v>
      </c>
      <c r="AL223" s="16">
        <v>1.8963345936347074</v>
      </c>
      <c r="AM223" s="16">
        <v>0.85835204619083305</v>
      </c>
    </row>
    <row r="224" spans="1:39" x14ac:dyDescent="0.25">
      <c r="A224" s="11">
        <v>46054</v>
      </c>
      <c r="B224" s="18">
        <v>46081</v>
      </c>
      <c r="C224" s="12" t="s">
        <v>18</v>
      </c>
      <c r="D224" s="12" t="s">
        <v>227</v>
      </c>
      <c r="E224" s="12" t="s">
        <v>170</v>
      </c>
      <c r="F224" s="12" t="s">
        <v>171</v>
      </c>
      <c r="G224" s="12" t="s">
        <v>36</v>
      </c>
      <c r="H224" s="12" t="s">
        <v>37</v>
      </c>
      <c r="I224" s="13">
        <v>8309.7895783333297</v>
      </c>
      <c r="J224" s="14">
        <v>0.108</v>
      </c>
      <c r="K224" s="15">
        <v>0.15652099999999999</v>
      </c>
      <c r="L224" s="16">
        <v>11961.5</v>
      </c>
      <c r="M224" s="16">
        <v>1872.2259414999999</v>
      </c>
      <c r="N224" s="16">
        <v>1291.8420000000001</v>
      </c>
      <c r="O224" s="14">
        <v>2.5235710343347938E-2</v>
      </c>
      <c r="P224" s="15">
        <v>2.1919999999999999E-2</v>
      </c>
      <c r="Q224" s="13">
        <v>13184</v>
      </c>
      <c r="R224" s="16">
        <v>288.99327999999997</v>
      </c>
      <c r="S224" s="16">
        <v>332.70760516669924</v>
      </c>
      <c r="T224" s="14">
        <v>2.4006312031627397E-2</v>
      </c>
      <c r="U224" s="15">
        <v>0</v>
      </c>
      <c r="V224" s="13">
        <v>9706.66</v>
      </c>
      <c r="W224" s="17">
        <v>0</v>
      </c>
      <c r="X224" s="16">
        <v>233.02110874491638</v>
      </c>
      <c r="Y224" s="14">
        <v>0.96000000000000052</v>
      </c>
      <c r="Z224" s="15">
        <v>0.95424544045868431</v>
      </c>
      <c r="AA224" s="13">
        <v>8309.7895783333297</v>
      </c>
      <c r="AB224" s="16">
        <v>7929.5788162956724</v>
      </c>
      <c r="AC224" s="16">
        <v>7977.3979952000009</v>
      </c>
      <c r="AD224" s="14">
        <v>5.0799999999999998E-2</v>
      </c>
      <c r="AE224" s="15">
        <v>2.8169014084000001E-2</v>
      </c>
      <c r="AF224" s="17">
        <v>71</v>
      </c>
      <c r="AG224" s="17">
        <v>1.9999999999640001</v>
      </c>
      <c r="AH224" s="17">
        <v>3.6067999999999998</v>
      </c>
      <c r="AI224" s="14">
        <v>9.7774222649159911E-4</v>
      </c>
      <c r="AJ224" s="15">
        <v>9.345594184189069E-3</v>
      </c>
      <c r="AK224" s="16">
        <v>132.72607269491661</v>
      </c>
      <c r="AL224" s="16">
        <v>1.2404040130678682</v>
      </c>
      <c r="AM224" s="16">
        <v>0.1297718858302136</v>
      </c>
    </row>
    <row r="225" spans="1:39" x14ac:dyDescent="0.25">
      <c r="A225" s="11">
        <v>46054</v>
      </c>
      <c r="B225" s="18">
        <v>46081</v>
      </c>
      <c r="C225" s="12" t="s">
        <v>18</v>
      </c>
      <c r="D225" s="12" t="s">
        <v>227</v>
      </c>
      <c r="E225" s="12" t="s">
        <v>172</v>
      </c>
      <c r="F225" s="12" t="s">
        <v>172</v>
      </c>
      <c r="G225" s="12" t="s">
        <v>63</v>
      </c>
      <c r="H225" s="12" t="s">
        <v>64</v>
      </c>
      <c r="I225" s="13">
        <v>4798.57</v>
      </c>
      <c r="J225" s="14">
        <v>0.19851869612024178</v>
      </c>
      <c r="K225" s="15">
        <v>0.26853399999999999</v>
      </c>
      <c r="L225" s="16">
        <v>14918.116663999999</v>
      </c>
      <c r="M225" s="16">
        <v>4006.0215402505755</v>
      </c>
      <c r="N225" s="16">
        <v>2961.5250687069311</v>
      </c>
      <c r="O225" s="14">
        <v>7.6492971860842973E-2</v>
      </c>
      <c r="P225" s="15">
        <v>5.4908999999999999E-2</v>
      </c>
      <c r="Q225" s="13">
        <v>14287.116663999999</v>
      </c>
      <c r="R225" s="16">
        <v>784.49128890357599</v>
      </c>
      <c r="S225" s="16">
        <v>1092.8640129519326</v>
      </c>
      <c r="T225" s="14">
        <v>0.24695285741059869</v>
      </c>
      <c r="U225" s="15">
        <v>0.27527291496817774</v>
      </c>
      <c r="V225" s="13">
        <v>8309.7895783333297</v>
      </c>
      <c r="W225" s="17">
        <v>2287.46</v>
      </c>
      <c r="X225" s="16">
        <v>2052.1262808502297</v>
      </c>
      <c r="Y225" s="14">
        <v>0.92139928655297365</v>
      </c>
      <c r="Z225" s="15">
        <v>0.92723838414370452</v>
      </c>
      <c r="AA225" s="13">
        <v>4798.57</v>
      </c>
      <c r="AB225" s="16">
        <v>4449.4182930004563</v>
      </c>
      <c r="AC225" s="16">
        <v>4421.3989744745022</v>
      </c>
      <c r="AD225" s="14">
        <v>0.1545</v>
      </c>
      <c r="AE225" s="15">
        <v>9.375E-2</v>
      </c>
      <c r="AF225" s="17">
        <v>96</v>
      </c>
      <c r="AG225" s="17">
        <v>9</v>
      </c>
      <c r="AH225" s="17">
        <v>14.832000000000001</v>
      </c>
      <c r="AI225" s="14">
        <v>0.01</v>
      </c>
      <c r="AJ225" s="15">
        <v>0.32214054677611642</v>
      </c>
      <c r="AK225" s="16">
        <v>135.60563148959551</v>
      </c>
      <c r="AL225" s="16">
        <v>43.684072273978849</v>
      </c>
      <c r="AM225" s="16">
        <v>1.356056314895955</v>
      </c>
    </row>
    <row r="226" spans="1:39" x14ac:dyDescent="0.25">
      <c r="A226" s="11">
        <v>46054</v>
      </c>
      <c r="B226" s="18">
        <v>46081</v>
      </c>
      <c r="C226" s="12" t="s">
        <v>18</v>
      </c>
      <c r="D226" s="12" t="s">
        <v>227</v>
      </c>
      <c r="E226" s="12" t="s">
        <v>173</v>
      </c>
      <c r="F226" s="12" t="s">
        <v>173</v>
      </c>
      <c r="G226" s="12" t="s">
        <v>32</v>
      </c>
      <c r="H226" s="12" t="s">
        <v>33</v>
      </c>
      <c r="I226" s="13">
        <v>9665.7199999999993</v>
      </c>
      <c r="J226" s="14">
        <v>0.15531278042890301</v>
      </c>
      <c r="K226" s="15">
        <v>0.17401900000000001</v>
      </c>
      <c r="L226" s="16">
        <v>5162.7</v>
      </c>
      <c r="M226" s="16">
        <v>898.40789129999996</v>
      </c>
      <c r="N226" s="16">
        <v>801.83329152029751</v>
      </c>
      <c r="O226" s="14">
        <v>6.6615853658536575E-2</v>
      </c>
      <c r="P226" s="15">
        <v>6.0999999999999999E-2</v>
      </c>
      <c r="Q226" s="13">
        <v>5323.7</v>
      </c>
      <c r="R226" s="16">
        <v>324.7457</v>
      </c>
      <c r="S226" s="16">
        <v>354.64282012195116</v>
      </c>
      <c r="T226" s="14">
        <v>0.14236225070830844</v>
      </c>
      <c r="U226" s="15">
        <v>0.12729834096407888</v>
      </c>
      <c r="V226" s="13">
        <v>4798.57</v>
      </c>
      <c r="W226" s="17">
        <v>610.84999999999991</v>
      </c>
      <c r="X226" s="16">
        <v>683.1352253813676</v>
      </c>
      <c r="Y226" s="14">
        <v>0.95479999999999965</v>
      </c>
      <c r="Z226" s="15">
        <v>1</v>
      </c>
      <c r="AA226" s="13">
        <v>9665.7199999999993</v>
      </c>
      <c r="AB226" s="16">
        <v>9665.7199999999993</v>
      </c>
      <c r="AC226" s="16">
        <v>9228.8294559999958</v>
      </c>
      <c r="AD226" s="14">
        <v>8.1000000000000003E-2</v>
      </c>
      <c r="AE226" s="15">
        <v>0.125</v>
      </c>
      <c r="AF226" s="17">
        <v>48</v>
      </c>
      <c r="AG226" s="17">
        <v>6</v>
      </c>
      <c r="AH226" s="17">
        <v>3.8879999999999999</v>
      </c>
      <c r="AI226" s="14">
        <v>0</v>
      </c>
      <c r="AJ226" s="15">
        <v>0</v>
      </c>
      <c r="AK226" s="16">
        <v>83.654728569741707</v>
      </c>
      <c r="AL226" s="16">
        <v>0</v>
      </c>
      <c r="AM226" s="16">
        <v>0</v>
      </c>
    </row>
    <row r="227" spans="1:39" x14ac:dyDescent="0.25">
      <c r="A227" s="11">
        <v>46054</v>
      </c>
      <c r="B227" s="18">
        <v>46081</v>
      </c>
      <c r="C227" s="12" t="s">
        <v>18</v>
      </c>
      <c r="D227" s="12" t="s">
        <v>227</v>
      </c>
      <c r="E227" s="12" t="s">
        <v>174</v>
      </c>
      <c r="F227" s="12" t="s">
        <v>174</v>
      </c>
      <c r="G227" s="12" t="s">
        <v>63</v>
      </c>
      <c r="H227" s="12" t="s">
        <v>64</v>
      </c>
      <c r="I227" s="13">
        <v>14133.73</v>
      </c>
      <c r="J227" s="14">
        <v>0.18214052989879867</v>
      </c>
      <c r="K227" s="15">
        <v>0.231574</v>
      </c>
      <c r="L227" s="16">
        <v>12155.5</v>
      </c>
      <c r="M227" s="16">
        <v>2814.8977570000002</v>
      </c>
      <c r="N227" s="16">
        <v>2214.0092111848471</v>
      </c>
      <c r="O227" s="14">
        <v>4.6114517784061317E-2</v>
      </c>
      <c r="P227" s="15">
        <v>9.8651000000000003E-2</v>
      </c>
      <c r="Q227" s="13">
        <v>12640.5</v>
      </c>
      <c r="R227" s="16">
        <v>1246.9979655</v>
      </c>
      <c r="S227" s="16">
        <v>582.91056204942709</v>
      </c>
      <c r="T227" s="14">
        <v>9.712574286194231E-2</v>
      </c>
      <c r="U227" s="15">
        <v>9.4560984592973935E-2</v>
      </c>
      <c r="V227" s="13">
        <v>9665.7199999999993</v>
      </c>
      <c r="W227" s="17">
        <v>914</v>
      </c>
      <c r="X227" s="16">
        <v>938.79023529553297</v>
      </c>
      <c r="Y227" s="14">
        <v>0.65</v>
      </c>
      <c r="Z227" s="15">
        <v>0.63970953286181442</v>
      </c>
      <c r="AA227" s="13">
        <v>14133.73</v>
      </c>
      <c r="AB227" s="16">
        <v>9041.4818158950129</v>
      </c>
      <c r="AC227" s="16">
        <v>9186.9244999999992</v>
      </c>
      <c r="AD227" s="14">
        <v>7.1199999999999999E-2</v>
      </c>
      <c r="AE227" s="15">
        <v>0.68965517241300001</v>
      </c>
      <c r="AF227" s="17">
        <v>58</v>
      </c>
      <c r="AG227" s="17">
        <v>39.999999999953999</v>
      </c>
      <c r="AH227" s="17">
        <v>4.1295999999999999</v>
      </c>
      <c r="AI227" s="14">
        <v>0</v>
      </c>
      <c r="AJ227" s="15">
        <v>0</v>
      </c>
      <c r="AK227" s="16">
        <v>41.273919999999997</v>
      </c>
      <c r="AL227" s="16">
        <v>0</v>
      </c>
      <c r="AM227" s="16">
        <v>0</v>
      </c>
    </row>
    <row r="228" spans="1:39" x14ac:dyDescent="0.25">
      <c r="A228" s="11">
        <v>46054</v>
      </c>
      <c r="B228" s="18">
        <v>46081</v>
      </c>
      <c r="C228" s="12" t="s">
        <v>39</v>
      </c>
      <c r="D228" s="12" t="s">
        <v>227</v>
      </c>
      <c r="E228" s="12" t="s">
        <v>175</v>
      </c>
      <c r="F228" s="12" t="s">
        <v>175</v>
      </c>
      <c r="G228" s="12" t="s">
        <v>41</v>
      </c>
      <c r="H228" s="12" t="s">
        <v>42</v>
      </c>
      <c r="I228" s="13">
        <v>24912.626619220799</v>
      </c>
      <c r="J228" s="14">
        <v>0.17316217669124401</v>
      </c>
      <c r="K228" s="15">
        <v>0.24962400000000001</v>
      </c>
      <c r="L228" s="16">
        <v>16527.501111000001</v>
      </c>
      <c r="M228" s="16">
        <v>4125.6609373322644</v>
      </c>
      <c r="N228" s="16">
        <v>2861.938067647714</v>
      </c>
      <c r="O228" s="14">
        <v>9.8999999999999991E-2</v>
      </c>
      <c r="P228" s="15">
        <v>0.180835</v>
      </c>
      <c r="Q228" s="13">
        <v>18497.501111000001</v>
      </c>
      <c r="R228" s="16">
        <v>3344.9956134076851</v>
      </c>
      <c r="S228" s="16">
        <v>1831.2526099889999</v>
      </c>
      <c r="T228" s="14">
        <v>0.10495510455308596</v>
      </c>
      <c r="U228" s="15">
        <v>8.1528372198987814E-2</v>
      </c>
      <c r="V228" s="13">
        <v>14133.73</v>
      </c>
      <c r="W228" s="17">
        <v>1152.3</v>
      </c>
      <c r="X228" s="16">
        <v>1483.4071098750876</v>
      </c>
      <c r="Y228" s="14">
        <v>0.90020000000000067</v>
      </c>
      <c r="Z228" s="15">
        <v>0.82490038149188194</v>
      </c>
      <c r="AA228" s="13">
        <v>24912.626619220799</v>
      </c>
      <c r="AB228" s="16">
        <v>20550.43520216005</v>
      </c>
      <c r="AC228" s="16">
        <v>22426.346482622579</v>
      </c>
      <c r="AD228" s="14">
        <v>0.13869999999999999</v>
      </c>
      <c r="AE228" s="15">
        <v>0.134502923976</v>
      </c>
      <c r="AF228" s="17">
        <v>171</v>
      </c>
      <c r="AG228" s="17">
        <v>22.999999999896001</v>
      </c>
      <c r="AH228" s="17">
        <v>23.717699999999997</v>
      </c>
      <c r="AI228" s="14">
        <v>0</v>
      </c>
      <c r="AJ228" s="15">
        <v>0</v>
      </c>
      <c r="AK228" s="16">
        <v>193.94457807831321</v>
      </c>
      <c r="AL228" s="16">
        <v>0</v>
      </c>
      <c r="AM228" s="16">
        <v>0</v>
      </c>
    </row>
    <row r="229" spans="1:39" x14ac:dyDescent="0.25">
      <c r="A229" s="11">
        <v>46054</v>
      </c>
      <c r="B229" s="18">
        <v>46081</v>
      </c>
      <c r="C229" s="12" t="s">
        <v>18</v>
      </c>
      <c r="D229" s="12" t="s">
        <v>227</v>
      </c>
      <c r="E229" s="12" t="s">
        <v>176</v>
      </c>
      <c r="F229" s="12" t="s">
        <v>177</v>
      </c>
      <c r="G229" s="12" t="s">
        <v>41</v>
      </c>
      <c r="H229" s="12" t="s">
        <v>42</v>
      </c>
      <c r="I229" s="13">
        <v>24912.626619220799</v>
      </c>
      <c r="J229" s="14">
        <v>0.13587653113508594</v>
      </c>
      <c r="K229" s="15">
        <v>0.18387200000000001</v>
      </c>
      <c r="L229" s="16">
        <v>22371.383312999998</v>
      </c>
      <c r="M229" s="16">
        <v>4113.4709925279358</v>
      </c>
      <c r="N229" s="16">
        <v>3039.7459612637863</v>
      </c>
      <c r="O229" s="14">
        <v>3.8167550286023151E-2</v>
      </c>
      <c r="P229" s="15">
        <v>4.6969999999999998E-2</v>
      </c>
      <c r="Q229" s="13">
        <v>23562.883312999998</v>
      </c>
      <c r="R229" s="16">
        <v>1106.7486292116098</v>
      </c>
      <c r="S229" s="16">
        <v>899.33753373262323</v>
      </c>
      <c r="T229" s="14">
        <v>8.6891290807354082E-2</v>
      </c>
      <c r="U229" s="15">
        <v>7.885499309351604E-2</v>
      </c>
      <c r="V229" s="13">
        <v>24912.626619220799</v>
      </c>
      <c r="W229" s="17">
        <v>1964.4849999999999</v>
      </c>
      <c r="X229" s="16">
        <v>2164.6902843457447</v>
      </c>
      <c r="Y229" s="14">
        <v>0.93169999999999997</v>
      </c>
      <c r="Z229" s="15">
        <v>0.90154071954881043</v>
      </c>
      <c r="AA229" s="13">
        <v>24912.626619220799</v>
      </c>
      <c r="AB229" s="16">
        <v>22459.747328143167</v>
      </c>
      <c r="AC229" s="16">
        <v>23211.094221128016</v>
      </c>
      <c r="AD229" s="14">
        <v>0.1542</v>
      </c>
      <c r="AE229" s="15">
        <v>0.20512820512800001</v>
      </c>
      <c r="AF229" s="17">
        <v>234</v>
      </c>
      <c r="AG229" s="17">
        <v>47.999999999952003</v>
      </c>
      <c r="AH229" s="17">
        <v>36.082799999999999</v>
      </c>
      <c r="AI229" s="14">
        <v>0.01</v>
      </c>
      <c r="AJ229" s="15">
        <v>8.2845111360817181E-2</v>
      </c>
      <c r="AK229" s="16">
        <v>453.44341614194207</v>
      </c>
      <c r="AL229" s="16">
        <v>37.565570306108555</v>
      </c>
      <c r="AM229" s="16">
        <v>4.534434161419421</v>
      </c>
    </row>
    <row r="230" spans="1:39" x14ac:dyDescent="0.25">
      <c r="A230" s="11">
        <v>46054</v>
      </c>
      <c r="B230" s="18">
        <v>46081</v>
      </c>
      <c r="C230" s="12" t="s">
        <v>39</v>
      </c>
      <c r="D230" s="12" t="s">
        <v>227</v>
      </c>
      <c r="E230" s="12" t="s">
        <v>178</v>
      </c>
      <c r="F230" s="12" t="s">
        <v>178</v>
      </c>
      <c r="G230" s="12" t="s">
        <v>25</v>
      </c>
      <c r="H230" s="12" t="s">
        <v>26</v>
      </c>
      <c r="I230" s="13">
        <v>8687.4759663999994</v>
      </c>
      <c r="J230" s="14">
        <v>0.12229134297099295</v>
      </c>
      <c r="K230" s="15">
        <v>0.14930099999999999</v>
      </c>
      <c r="L230" s="16">
        <v>2645</v>
      </c>
      <c r="M230" s="16">
        <v>394.90114499999999</v>
      </c>
      <c r="N230" s="16">
        <v>323.46060215827634</v>
      </c>
      <c r="O230" s="14">
        <v>7.2677820756759534E-2</v>
      </c>
      <c r="P230" s="15">
        <v>4.7197999999999997E-2</v>
      </c>
      <c r="Q230" s="13">
        <v>2828.5</v>
      </c>
      <c r="R230" s="16">
        <v>133.49954299999999</v>
      </c>
      <c r="S230" s="16">
        <v>205.56921601049433</v>
      </c>
      <c r="T230" s="14">
        <v>0</v>
      </c>
      <c r="U230" s="15">
        <v>0</v>
      </c>
      <c r="V230" s="13">
        <v>2342.54</v>
      </c>
      <c r="W230" s="17">
        <v>0</v>
      </c>
      <c r="X230" s="16">
        <v>0</v>
      </c>
      <c r="Y230" s="14">
        <v>0.98999999999999944</v>
      </c>
      <c r="Z230" s="15">
        <v>0.9377068816320091</v>
      </c>
      <c r="AA230" s="13">
        <v>8687.4759663999994</v>
      </c>
      <c r="AB230" s="16">
        <v>8146.3059977059684</v>
      </c>
      <c r="AC230" s="16">
        <v>8600.6012067359952</v>
      </c>
      <c r="AD230" s="14">
        <v>9.64E-2</v>
      </c>
      <c r="AE230" s="15">
        <v>5.5555555554999997E-2</v>
      </c>
      <c r="AF230" s="17">
        <v>18</v>
      </c>
      <c r="AG230" s="17">
        <v>0.99999999999</v>
      </c>
      <c r="AH230" s="17">
        <v>1.7352000000000001</v>
      </c>
      <c r="AI230" s="14">
        <v>0</v>
      </c>
      <c r="AJ230" s="15">
        <v>0</v>
      </c>
      <c r="AK230" s="16">
        <v>44.165964725301201</v>
      </c>
      <c r="AL230" s="16">
        <v>0</v>
      </c>
      <c r="AM230" s="16">
        <v>0</v>
      </c>
    </row>
    <row r="231" spans="1:39" x14ac:dyDescent="0.25">
      <c r="A231" s="11">
        <v>46054</v>
      </c>
      <c r="B231" s="18">
        <v>46081</v>
      </c>
      <c r="C231" s="12" t="s">
        <v>18</v>
      </c>
      <c r="D231" s="12" t="s">
        <v>227</v>
      </c>
      <c r="E231" s="12" t="s">
        <v>179</v>
      </c>
      <c r="F231" s="12" t="s">
        <v>180</v>
      </c>
      <c r="G231" s="12" t="s">
        <v>25</v>
      </c>
      <c r="H231" s="12" t="s">
        <v>26</v>
      </c>
      <c r="I231" s="13">
        <v>4803.07</v>
      </c>
      <c r="J231" s="14">
        <v>5.6546954480035667E-2</v>
      </c>
      <c r="K231" s="15">
        <v>7.1068999999999993E-2</v>
      </c>
      <c r="L231" s="16">
        <v>8505.5499949999994</v>
      </c>
      <c r="M231" s="16">
        <v>604.48093259465486</v>
      </c>
      <c r="N231" s="16">
        <v>480.96294839493254</v>
      </c>
      <c r="O231" s="14">
        <v>1.2474833111254078E-2</v>
      </c>
      <c r="P231" s="15">
        <v>5.437E-3</v>
      </c>
      <c r="Q231" s="13">
        <v>9103.5499949999994</v>
      </c>
      <c r="R231" s="16">
        <v>49.496001322814998</v>
      </c>
      <c r="S231" s="16">
        <v>113.5652669075829</v>
      </c>
      <c r="T231" s="14">
        <v>0</v>
      </c>
      <c r="U231" s="15">
        <v>0</v>
      </c>
      <c r="V231" s="13">
        <v>8687.4759663999994</v>
      </c>
      <c r="W231" s="17">
        <v>0</v>
      </c>
      <c r="X231" s="16">
        <v>0</v>
      </c>
      <c r="Y231" s="14">
        <v>1.0608000000000002</v>
      </c>
      <c r="Z231" s="15">
        <v>1.0350853998917042</v>
      </c>
      <c r="AA231" s="13">
        <v>4803.07</v>
      </c>
      <c r="AB231" s="16">
        <v>4971.5876316578479</v>
      </c>
      <c r="AC231" s="16">
        <v>5095.0966560000006</v>
      </c>
      <c r="AD231" s="14">
        <v>3.0499999999999999E-2</v>
      </c>
      <c r="AE231" s="15">
        <v>0</v>
      </c>
      <c r="AF231" s="17">
        <v>55</v>
      </c>
      <c r="AG231" s="17">
        <v>0</v>
      </c>
      <c r="AH231" s="17">
        <v>1.6775</v>
      </c>
      <c r="AI231" s="14">
        <v>0</v>
      </c>
      <c r="AJ231" s="15">
        <v>0</v>
      </c>
      <c r="AK231" s="16">
        <v>129.8614429725441</v>
      </c>
      <c r="AL231" s="16">
        <v>0</v>
      </c>
      <c r="AM231" s="16">
        <v>0</v>
      </c>
    </row>
    <row r="232" spans="1:39" x14ac:dyDescent="0.25">
      <c r="A232" s="11">
        <v>46054</v>
      </c>
      <c r="B232" s="18">
        <v>46081</v>
      </c>
      <c r="C232" s="12" t="s">
        <v>18</v>
      </c>
      <c r="D232" s="12" t="s">
        <v>227</v>
      </c>
      <c r="E232" s="12" t="s">
        <v>181</v>
      </c>
      <c r="F232" s="12" t="s">
        <v>182</v>
      </c>
      <c r="G232" s="12" t="s">
        <v>25</v>
      </c>
      <c r="H232" s="12" t="s">
        <v>26</v>
      </c>
      <c r="I232" s="13">
        <v>48971.6</v>
      </c>
      <c r="J232" s="14">
        <v>0.10020707723504926</v>
      </c>
      <c r="K232" s="15">
        <v>0.10745499999999999</v>
      </c>
      <c r="L232" s="16">
        <v>4565</v>
      </c>
      <c r="M232" s="16">
        <v>490.53207499999996</v>
      </c>
      <c r="N232" s="16">
        <v>457.44530757799987</v>
      </c>
      <c r="O232" s="14">
        <v>3.8486302914441141E-2</v>
      </c>
      <c r="P232" s="15">
        <v>3.1594999999999998E-2</v>
      </c>
      <c r="Q232" s="13">
        <v>5064</v>
      </c>
      <c r="R232" s="16">
        <v>159.99707999999998</v>
      </c>
      <c r="S232" s="16">
        <v>194.89463795872993</v>
      </c>
      <c r="T232" s="14">
        <v>0</v>
      </c>
      <c r="U232" s="15">
        <v>0</v>
      </c>
      <c r="V232" s="13">
        <v>4843.54</v>
      </c>
      <c r="W232" s="17">
        <v>0</v>
      </c>
      <c r="X232" s="16">
        <v>0</v>
      </c>
      <c r="Y232" s="14">
        <v>0.9015999999999994</v>
      </c>
      <c r="Z232" s="15">
        <v>0.89181520445155493</v>
      </c>
      <c r="AA232" s="13">
        <v>48971.6</v>
      </c>
      <c r="AB232" s="16">
        <v>43673.617466319767</v>
      </c>
      <c r="AC232" s="16">
        <v>44152.794559999973</v>
      </c>
      <c r="AD232" s="14">
        <v>8.7599999999999997E-2</v>
      </c>
      <c r="AE232" s="15">
        <v>0.19047619047600001</v>
      </c>
      <c r="AF232" s="17">
        <v>21</v>
      </c>
      <c r="AG232" s="17">
        <v>3.9999999999960001</v>
      </c>
      <c r="AH232" s="17">
        <v>1.8395999999999999</v>
      </c>
      <c r="AI232" s="14">
        <v>0.25692428624637831</v>
      </c>
      <c r="AJ232" s="15">
        <v>1.7902396944961786E-3</v>
      </c>
      <c r="AK232" s="16">
        <v>41.296340176582497</v>
      </c>
      <c r="AL232" s="16">
        <v>7.3930347421535314E-2</v>
      </c>
      <c r="AM232" s="16">
        <v>10.610032724456094</v>
      </c>
    </row>
    <row r="233" spans="1:39" x14ac:dyDescent="0.25">
      <c r="A233" s="11">
        <v>46054</v>
      </c>
      <c r="B233" s="18">
        <v>46081</v>
      </c>
      <c r="C233" s="12" t="s">
        <v>18</v>
      </c>
      <c r="D233" s="12" t="s">
        <v>227</v>
      </c>
      <c r="E233" s="12" t="s">
        <v>183</v>
      </c>
      <c r="F233" s="12" t="s">
        <v>183</v>
      </c>
      <c r="G233" s="12" t="s">
        <v>32</v>
      </c>
      <c r="H233" s="12" t="s">
        <v>33</v>
      </c>
      <c r="I233" s="13">
        <v>34151.54765</v>
      </c>
      <c r="J233" s="14">
        <v>0.1901763277763531</v>
      </c>
      <c r="K233" s="15">
        <v>0.28896500000000003</v>
      </c>
      <c r="L233" s="16">
        <v>57151.416664999997</v>
      </c>
      <c r="M233" s="16">
        <v>16514.759116601726</v>
      </c>
      <c r="N233" s="16">
        <v>10868.846548565969</v>
      </c>
      <c r="O233" s="14">
        <v>5.9803980445514632E-2</v>
      </c>
      <c r="P233" s="15">
        <v>3.1772000000000002E-2</v>
      </c>
      <c r="Q233" s="13">
        <v>57314.416665999997</v>
      </c>
      <c r="R233" s="16">
        <v>1820.9936463121521</v>
      </c>
      <c r="S233" s="16">
        <v>3427.6302535395416</v>
      </c>
      <c r="T233" s="14">
        <v>9.8464279131272398E-2</v>
      </c>
      <c r="U233" s="15">
        <v>0.12467709175658298</v>
      </c>
      <c r="V233" s="13">
        <v>48971.599999999897</v>
      </c>
      <c r="W233" s="17">
        <v>6105.6366666666663</v>
      </c>
      <c r="X233" s="16">
        <v>4821.9532919050089</v>
      </c>
      <c r="Y233" s="14">
        <v>0.85000000000000031</v>
      </c>
      <c r="Z233" s="15">
        <v>0.82462078418625162</v>
      </c>
      <c r="AA233" s="13">
        <v>34151.54765</v>
      </c>
      <c r="AB233" s="16">
        <v>28162.076004317139</v>
      </c>
      <c r="AC233" s="16">
        <v>29028.815502500012</v>
      </c>
      <c r="AD233" s="14">
        <v>5.04E-2</v>
      </c>
      <c r="AE233" s="15">
        <v>8.3102493070000005E-3</v>
      </c>
      <c r="AF233" s="17">
        <v>361</v>
      </c>
      <c r="AG233" s="17">
        <v>2.9999999998270002</v>
      </c>
      <c r="AH233" s="17">
        <v>18.194400000000002</v>
      </c>
      <c r="AI233" s="14">
        <v>8.9988789996085627E-3</v>
      </c>
      <c r="AJ233" s="15">
        <v>8.1172975087341129E-2</v>
      </c>
      <c r="AK233" s="16">
        <v>626.274296364208</v>
      </c>
      <c r="AL233" s="16">
        <v>50.836547856613947</v>
      </c>
      <c r="AM233" s="16">
        <v>5.635766613546501</v>
      </c>
    </row>
    <row r="234" spans="1:39" x14ac:dyDescent="0.25">
      <c r="A234" s="11">
        <v>46054</v>
      </c>
      <c r="B234" s="18">
        <v>46081</v>
      </c>
      <c r="C234" s="12" t="s">
        <v>18</v>
      </c>
      <c r="D234" s="12" t="s">
        <v>227</v>
      </c>
      <c r="E234" s="12" t="s">
        <v>184</v>
      </c>
      <c r="F234" s="12" t="s">
        <v>184</v>
      </c>
      <c r="G234" s="12" t="s">
        <v>32</v>
      </c>
      <c r="H234" s="12" t="s">
        <v>33</v>
      </c>
      <c r="I234" s="13">
        <v>2771.52</v>
      </c>
      <c r="J234" s="14">
        <v>0.16744644143012752</v>
      </c>
      <c r="K234" s="15">
        <v>0.27051500000000001</v>
      </c>
      <c r="L234" s="16">
        <v>50104.833326</v>
      </c>
      <c r="M234" s="16">
        <v>13554.10898718289</v>
      </c>
      <c r="N234" s="16">
        <v>8389.8760388883602</v>
      </c>
      <c r="O234" s="14">
        <v>4.7133800088958809E-2</v>
      </c>
      <c r="P234" s="15">
        <v>4.2174999999999997E-2</v>
      </c>
      <c r="Q234" s="13">
        <v>53288.833326</v>
      </c>
      <c r="R234" s="16">
        <v>2247.4565455240499</v>
      </c>
      <c r="S234" s="16">
        <v>2511.7052169615299</v>
      </c>
      <c r="T234" s="14">
        <v>2.4383349166472293E-2</v>
      </c>
      <c r="U234" s="15">
        <v>3.6649176896412533E-2</v>
      </c>
      <c r="V234" s="13">
        <v>34151.54765</v>
      </c>
      <c r="W234" s="17">
        <v>1251.6261111111116</v>
      </c>
      <c r="X234" s="16">
        <v>832.72911092536629</v>
      </c>
      <c r="Y234" s="14">
        <v>0.96000000000000063</v>
      </c>
      <c r="Z234" s="15">
        <v>0.98115640039477203</v>
      </c>
      <c r="AA234" s="13">
        <v>2771.52</v>
      </c>
      <c r="AB234" s="16">
        <v>2719.2945868221186</v>
      </c>
      <c r="AC234" s="16">
        <v>2660.6592000000019</v>
      </c>
      <c r="AD234" s="14">
        <v>6.8699999999999997E-2</v>
      </c>
      <c r="AE234" s="15">
        <v>7.1839080459000004E-2</v>
      </c>
      <c r="AF234" s="17">
        <v>348</v>
      </c>
      <c r="AG234" s="17">
        <v>24.999999999732001</v>
      </c>
      <c r="AH234" s="17">
        <v>23.907599999999999</v>
      </c>
      <c r="AI234" s="14">
        <v>0.01</v>
      </c>
      <c r="AJ234" s="15">
        <v>3.078633863878269E-2</v>
      </c>
      <c r="AK234" s="16">
        <v>536.97540796402154</v>
      </c>
      <c r="AL234" s="16">
        <v>16.531506750278854</v>
      </c>
      <c r="AM234" s="16">
        <v>5.3697540796402157</v>
      </c>
    </row>
    <row r="235" spans="1:39" x14ac:dyDescent="0.25">
      <c r="A235" s="11">
        <v>46054</v>
      </c>
      <c r="B235" s="18">
        <v>46081</v>
      </c>
      <c r="C235" s="12" t="s">
        <v>18</v>
      </c>
      <c r="D235" s="12" t="s">
        <v>227</v>
      </c>
      <c r="E235" s="12" t="s">
        <v>185</v>
      </c>
      <c r="F235" s="12" t="s">
        <v>185</v>
      </c>
      <c r="G235" s="12" t="s">
        <v>32</v>
      </c>
      <c r="H235" s="12" t="s">
        <v>33</v>
      </c>
      <c r="I235" s="13">
        <v>5594.83</v>
      </c>
      <c r="J235" s="14">
        <v>0.16639993857924631</v>
      </c>
      <c r="K235" s="15">
        <v>0.20102</v>
      </c>
      <c r="L235" s="16">
        <v>3153.1666610000002</v>
      </c>
      <c r="M235" s="16">
        <v>633.84956219422008</v>
      </c>
      <c r="N235" s="16">
        <v>524.68673872052727</v>
      </c>
      <c r="O235" s="14">
        <v>2.5761124157868326E-2</v>
      </c>
      <c r="P235" s="15">
        <v>2.8189999999999999E-3</v>
      </c>
      <c r="Q235" s="13">
        <v>3015.1666610000002</v>
      </c>
      <c r="R235" s="16">
        <v>8.4997548173589994</v>
      </c>
      <c r="S235" s="16">
        <v>77.674082710686278</v>
      </c>
      <c r="T235" s="14">
        <v>0.22101235760936591</v>
      </c>
      <c r="U235" s="15">
        <v>0.24617638616274745</v>
      </c>
      <c r="V235" s="13">
        <v>2771.52</v>
      </c>
      <c r="W235" s="17">
        <v>682.28277777777782</v>
      </c>
      <c r="X235" s="16">
        <v>612.54016936150981</v>
      </c>
      <c r="Y235" s="14">
        <v>0.69999999999999962</v>
      </c>
      <c r="Z235" s="15">
        <v>0.73239047127911194</v>
      </c>
      <c r="AA235" s="13">
        <v>5594.83</v>
      </c>
      <c r="AB235" s="16">
        <v>4097.6001804265143</v>
      </c>
      <c r="AC235" s="16">
        <v>3916.380999999998</v>
      </c>
      <c r="AD235" s="14">
        <v>6.7699999999999996E-2</v>
      </c>
      <c r="AE235" s="15">
        <v>0.13043478260800001</v>
      </c>
      <c r="AF235" s="17">
        <v>23</v>
      </c>
      <c r="AG235" s="17">
        <v>2.9999999999840004</v>
      </c>
      <c r="AH235" s="17">
        <v>1.5570999999999999</v>
      </c>
      <c r="AI235" s="14">
        <v>0</v>
      </c>
      <c r="AJ235" s="15">
        <v>0</v>
      </c>
      <c r="AK235" s="16">
        <v>38.155506608164004</v>
      </c>
      <c r="AL235" s="16">
        <v>0</v>
      </c>
      <c r="AM235" s="16">
        <v>0</v>
      </c>
    </row>
    <row r="236" spans="1:39" x14ac:dyDescent="0.25">
      <c r="A236" s="11">
        <v>46054</v>
      </c>
      <c r="B236" s="18">
        <v>46081</v>
      </c>
      <c r="C236" s="12" t="s">
        <v>18</v>
      </c>
      <c r="D236" s="12" t="s">
        <v>227</v>
      </c>
      <c r="E236" s="12" t="s">
        <v>186</v>
      </c>
      <c r="F236" s="12" t="s">
        <v>187</v>
      </c>
      <c r="G236" s="12" t="s">
        <v>36</v>
      </c>
      <c r="H236" s="12" t="s">
        <v>37</v>
      </c>
      <c r="I236" s="13">
        <v>30578.91</v>
      </c>
      <c r="J236" s="14">
        <v>8.182519449575873E-2</v>
      </c>
      <c r="K236" s="15">
        <v>0.17905199999999999</v>
      </c>
      <c r="L236" s="16">
        <v>5361.3666649999996</v>
      </c>
      <c r="M236" s="16">
        <v>959.9634241015799</v>
      </c>
      <c r="N236" s="16">
        <v>438.69487012670231</v>
      </c>
      <c r="O236" s="14">
        <v>2.230102549893245E-2</v>
      </c>
      <c r="P236" s="15">
        <v>3.9699999999999999E-2</v>
      </c>
      <c r="Q236" s="13">
        <v>5428.1166649999996</v>
      </c>
      <c r="R236" s="16">
        <v>215.49623160049998</v>
      </c>
      <c r="S236" s="16">
        <v>121.05256815734516</v>
      </c>
      <c r="T236" s="14">
        <v>5.071999201118433E-2</v>
      </c>
      <c r="U236" s="15">
        <v>4.3909743589743574E-2</v>
      </c>
      <c r="V236" s="13">
        <v>6093.7500000000018</v>
      </c>
      <c r="W236" s="17">
        <v>267.57499999999999</v>
      </c>
      <c r="X236" s="16">
        <v>309.0749513181546</v>
      </c>
      <c r="Y236" s="14">
        <v>0.92500000000000049</v>
      </c>
      <c r="Z236" s="15">
        <v>0.93015270398403005</v>
      </c>
      <c r="AA236" s="13">
        <v>30578.91</v>
      </c>
      <c r="AB236" s="16">
        <v>28443.055821384296</v>
      </c>
      <c r="AC236" s="16">
        <v>28285.491750000016</v>
      </c>
      <c r="AD236" s="14">
        <v>5.8299999999999998E-2</v>
      </c>
      <c r="AE236" s="15">
        <v>4.7619047619000002E-2</v>
      </c>
      <c r="AF236" s="17">
        <v>42</v>
      </c>
      <c r="AG236" s="17">
        <v>1.999999999998</v>
      </c>
      <c r="AH236" s="17">
        <v>2.4485999999999999</v>
      </c>
      <c r="AI236" s="14">
        <v>0</v>
      </c>
      <c r="AJ236" s="15">
        <v>0</v>
      </c>
      <c r="AK236" s="16">
        <v>71.875</v>
      </c>
      <c r="AL236" s="16">
        <v>0</v>
      </c>
      <c r="AM236" s="16">
        <v>0</v>
      </c>
    </row>
    <row r="237" spans="1:39" x14ac:dyDescent="0.25">
      <c r="A237" s="11">
        <v>46054</v>
      </c>
      <c r="B237" s="18">
        <v>46081</v>
      </c>
      <c r="C237" s="12" t="s">
        <v>39</v>
      </c>
      <c r="D237" s="12" t="s">
        <v>227</v>
      </c>
      <c r="E237" s="12" t="s">
        <v>188</v>
      </c>
      <c r="F237" s="12" t="s">
        <v>189</v>
      </c>
      <c r="G237" s="12" t="s">
        <v>21</v>
      </c>
      <c r="H237" s="12" t="s">
        <v>22</v>
      </c>
      <c r="I237" s="13">
        <v>85650.047742080002</v>
      </c>
      <c r="J237" s="14">
        <v>0.16470000000000001</v>
      </c>
      <c r="K237" s="15">
        <v>0.25150600000000001</v>
      </c>
      <c r="L237" s="16">
        <v>32988.267980999997</v>
      </c>
      <c r="M237" s="16">
        <v>8296.7473268293852</v>
      </c>
      <c r="N237" s="16">
        <v>5433.1677364707002</v>
      </c>
      <c r="O237" s="14">
        <v>9.333000000000001E-2</v>
      </c>
      <c r="P237" s="15">
        <v>0.14601900000000001</v>
      </c>
      <c r="Q237" s="13">
        <v>35607.717981000002</v>
      </c>
      <c r="R237" s="16">
        <v>5199.4033718676392</v>
      </c>
      <c r="S237" s="16">
        <v>3323.2683191667306</v>
      </c>
      <c r="T237" s="14">
        <v>2.945970904727413E-2</v>
      </c>
      <c r="U237" s="15">
        <v>2.5955470616840171E-2</v>
      </c>
      <c r="V237" s="13">
        <v>30578.91</v>
      </c>
      <c r="W237" s="17">
        <v>793.69</v>
      </c>
      <c r="X237" s="16">
        <v>900.84579158278132</v>
      </c>
      <c r="Y237" s="14">
        <v>0.86870000000000036</v>
      </c>
      <c r="Z237" s="15">
        <v>0.86669105264282986</v>
      </c>
      <c r="AA237" s="13">
        <v>85650.047742080002</v>
      </c>
      <c r="AB237" s="16">
        <v>74232.130036491944</v>
      </c>
      <c r="AC237" s="16">
        <v>74404.196473544929</v>
      </c>
      <c r="AD237" s="14">
        <v>6.7000000000000004E-2</v>
      </c>
      <c r="AE237" s="15">
        <v>4.5977011493999999E-2</v>
      </c>
      <c r="AF237" s="17">
        <v>261</v>
      </c>
      <c r="AG237" s="17">
        <v>11.999999999933999</v>
      </c>
      <c r="AH237" s="17">
        <v>17.487000000000002</v>
      </c>
      <c r="AI237" s="14">
        <v>0</v>
      </c>
      <c r="AJ237" s="15">
        <v>0</v>
      </c>
      <c r="AK237" s="16">
        <v>471.01592867096366</v>
      </c>
      <c r="AL237" s="16">
        <v>0</v>
      </c>
      <c r="AM237" s="16">
        <v>0</v>
      </c>
    </row>
    <row r="238" spans="1:39" x14ac:dyDescent="0.25">
      <c r="A238" s="11">
        <v>46054</v>
      </c>
      <c r="B238" s="18">
        <v>46081</v>
      </c>
      <c r="C238" s="12" t="s">
        <v>39</v>
      </c>
      <c r="D238" s="12" t="s">
        <v>227</v>
      </c>
      <c r="E238" s="12" t="s">
        <v>190</v>
      </c>
      <c r="F238" s="12" t="s">
        <v>191</v>
      </c>
      <c r="G238" s="12" t="s">
        <v>28</v>
      </c>
      <c r="H238" s="12" t="s">
        <v>29</v>
      </c>
      <c r="I238" s="13">
        <v>58981.741928666699</v>
      </c>
      <c r="J238" s="14">
        <v>0.13104257676777495</v>
      </c>
      <c r="K238" s="15">
        <v>0.18634500000000001</v>
      </c>
      <c r="L238" s="16">
        <v>91664.061100999999</v>
      </c>
      <c r="M238" s="16">
        <v>17081.139465865846</v>
      </c>
      <c r="N238" s="16">
        <v>12011.894763673807</v>
      </c>
      <c r="O238" s="14">
        <v>4.0950920364197133E-2</v>
      </c>
      <c r="P238" s="15">
        <v>4.6960000000000002E-2</v>
      </c>
      <c r="Q238" s="13">
        <v>99185.311100999999</v>
      </c>
      <c r="R238" s="16">
        <v>4657.74220930296</v>
      </c>
      <c r="S238" s="16">
        <v>4061.7297761951686</v>
      </c>
      <c r="T238" s="14">
        <v>0.12727719662275302</v>
      </c>
      <c r="U238" s="15">
        <v>0.10324077075908124</v>
      </c>
      <c r="V238" s="13">
        <v>85650.047742080002</v>
      </c>
      <c r="W238" s="17">
        <v>8842.576944444445</v>
      </c>
      <c r="X238" s="16">
        <v>10901.2979672169</v>
      </c>
      <c r="Y238" s="14">
        <v>0.90034999999999965</v>
      </c>
      <c r="Z238" s="15">
        <v>0.90285996231874444</v>
      </c>
      <c r="AA238" s="13">
        <v>58981.741928666699</v>
      </c>
      <c r="AB238" s="16">
        <v>53252.253295209928</v>
      </c>
      <c r="AC238" s="16">
        <v>53104.211345475043</v>
      </c>
      <c r="AD238" s="14">
        <v>6.7699999999999996E-2</v>
      </c>
      <c r="AE238" s="15">
        <v>0.117878192534</v>
      </c>
      <c r="AF238" s="17">
        <v>509</v>
      </c>
      <c r="AG238" s="17">
        <v>59.999999999806001</v>
      </c>
      <c r="AH238" s="17">
        <v>34.459299999999999</v>
      </c>
      <c r="AI238" s="14">
        <v>0</v>
      </c>
      <c r="AJ238" s="15">
        <v>0</v>
      </c>
      <c r="AK238" s="16">
        <v>878.3</v>
      </c>
      <c r="AL238" s="16">
        <v>0</v>
      </c>
      <c r="AM238" s="16">
        <v>0</v>
      </c>
    </row>
    <row r="239" spans="1:39" x14ac:dyDescent="0.25">
      <c r="A239" s="11">
        <v>46054</v>
      </c>
      <c r="B239" s="18">
        <v>46081</v>
      </c>
      <c r="C239" s="12" t="s">
        <v>39</v>
      </c>
      <c r="D239" s="12" t="s">
        <v>227</v>
      </c>
      <c r="E239" s="12" t="s">
        <v>192</v>
      </c>
      <c r="F239" s="12" t="s">
        <v>193</v>
      </c>
      <c r="G239" s="12" t="s">
        <v>41</v>
      </c>
      <c r="H239" s="12" t="s">
        <v>42</v>
      </c>
      <c r="I239" s="13">
        <v>22156.49</v>
      </c>
      <c r="J239" s="14">
        <v>0.12203270486726585</v>
      </c>
      <c r="K239" s="15">
        <v>0.229241</v>
      </c>
      <c r="L239" s="16">
        <v>61457.937492999998</v>
      </c>
      <c r="M239" s="16">
        <v>14088.679048832813</v>
      </c>
      <c r="N239" s="16">
        <v>7499.8783478341411</v>
      </c>
      <c r="O239" s="14">
        <v>7.0460014124293036E-2</v>
      </c>
      <c r="P239" s="15">
        <v>0.10244200000000001</v>
      </c>
      <c r="Q239" s="13">
        <v>63206.204159000001</v>
      </c>
      <c r="R239" s="16">
        <v>6474.9699664562786</v>
      </c>
      <c r="S239" s="16">
        <v>4453.510037786089</v>
      </c>
      <c r="T239" s="14">
        <v>0.2161386418139794</v>
      </c>
      <c r="U239" s="15">
        <v>0.33016235433998137</v>
      </c>
      <c r="V239" s="13">
        <v>48915.328436777803</v>
      </c>
      <c r="W239" s="17">
        <v>16150</v>
      </c>
      <c r="X239" s="16">
        <v>10572.492652209879</v>
      </c>
      <c r="Y239" s="14">
        <v>0.59999999999999987</v>
      </c>
      <c r="Z239" s="15">
        <v>0.58593821718387318</v>
      </c>
      <c r="AA239" s="13">
        <v>22156.49</v>
      </c>
      <c r="AB239" s="16">
        <v>12982.334249652315</v>
      </c>
      <c r="AC239" s="16">
        <v>13293.893999999998</v>
      </c>
      <c r="AD239" s="14">
        <v>5.5899999999999998E-2</v>
      </c>
      <c r="AE239" s="15">
        <v>0.120915032679</v>
      </c>
      <c r="AF239" s="17">
        <v>306</v>
      </c>
      <c r="AG239" s="17">
        <v>36.999999999773998</v>
      </c>
      <c r="AH239" s="17">
        <v>17.105399999999999</v>
      </c>
      <c r="AI239" s="14">
        <v>0</v>
      </c>
      <c r="AJ239" s="15">
        <v>0</v>
      </c>
      <c r="AK239" s="16">
        <v>520.61590793482071</v>
      </c>
      <c r="AL239" s="16">
        <v>0</v>
      </c>
      <c r="AM239" s="16">
        <v>0</v>
      </c>
    </row>
    <row r="240" spans="1:39" x14ac:dyDescent="0.25">
      <c r="A240" s="11">
        <v>46054</v>
      </c>
      <c r="B240" s="18">
        <v>46081</v>
      </c>
      <c r="C240" s="12" t="s">
        <v>18</v>
      </c>
      <c r="D240" s="12" t="s">
        <v>227</v>
      </c>
      <c r="E240" s="12" t="s">
        <v>194</v>
      </c>
      <c r="F240" s="12" t="s">
        <v>195</v>
      </c>
      <c r="G240" s="12" t="s">
        <v>32</v>
      </c>
      <c r="H240" s="12" t="s">
        <v>33</v>
      </c>
      <c r="I240" s="13">
        <v>36555.159999999996</v>
      </c>
      <c r="J240" s="14">
        <v>0.17640420769838905</v>
      </c>
      <c r="K240" s="15">
        <v>0.19647100000000001</v>
      </c>
      <c r="L240" s="16">
        <v>26788.699998</v>
      </c>
      <c r="M240" s="16">
        <v>5263.2026773070584</v>
      </c>
      <c r="N240" s="16">
        <v>4725.6393984170263</v>
      </c>
      <c r="O240" s="14">
        <v>3.8299455341870903E-2</v>
      </c>
      <c r="P240" s="15">
        <v>2.7126000000000001E-2</v>
      </c>
      <c r="Q240" s="13">
        <v>27501.199998</v>
      </c>
      <c r="R240" s="16">
        <v>745.99755114574805</v>
      </c>
      <c r="S240" s="16">
        <v>1053.2809811712611</v>
      </c>
      <c r="T240" s="14">
        <v>0</v>
      </c>
      <c r="U240" s="15">
        <v>0</v>
      </c>
      <c r="V240" s="13">
        <v>22156.49</v>
      </c>
      <c r="W240" s="17">
        <v>0</v>
      </c>
      <c r="X240" s="16">
        <v>0</v>
      </c>
      <c r="Y240" s="14">
        <v>0.87649999999999995</v>
      </c>
      <c r="Z240" s="15">
        <v>1.0272632827622665</v>
      </c>
      <c r="AA240" s="13">
        <v>36555.159999999996</v>
      </c>
      <c r="AB240" s="16">
        <v>37551.773663499895</v>
      </c>
      <c r="AC240" s="16">
        <v>32040.597739999994</v>
      </c>
      <c r="AD240" s="14">
        <v>4.9200000000000001E-2</v>
      </c>
      <c r="AE240" s="15">
        <v>6.6964285713999996E-2</v>
      </c>
      <c r="AF240" s="17">
        <v>224</v>
      </c>
      <c r="AG240" s="17">
        <v>14.999999999936</v>
      </c>
      <c r="AH240" s="17">
        <v>11.020799999999999</v>
      </c>
      <c r="AI240" s="14">
        <v>0</v>
      </c>
      <c r="AJ240" s="15">
        <v>0</v>
      </c>
      <c r="AK240" s="16">
        <v>381.79903063870927</v>
      </c>
      <c r="AL240" s="16">
        <v>0</v>
      </c>
      <c r="AM240" s="16">
        <v>0</v>
      </c>
    </row>
    <row r="241" spans="1:39" x14ac:dyDescent="0.25">
      <c r="A241" s="11">
        <v>46054</v>
      </c>
      <c r="B241" s="18">
        <v>46081</v>
      </c>
      <c r="C241" s="12" t="s">
        <v>18</v>
      </c>
      <c r="D241" s="12" t="s">
        <v>227</v>
      </c>
      <c r="E241" s="12" t="s">
        <v>196</v>
      </c>
      <c r="F241" s="12" t="s">
        <v>196</v>
      </c>
      <c r="G241" s="12" t="s">
        <v>32</v>
      </c>
      <c r="H241" s="12" t="s">
        <v>33</v>
      </c>
      <c r="I241" s="13">
        <v>238377.55327416101</v>
      </c>
      <c r="J241" s="14">
        <v>0.17537293300732198</v>
      </c>
      <c r="K241" s="15">
        <v>0.17768300000000001</v>
      </c>
      <c r="L241" s="16">
        <v>44103.666658000002</v>
      </c>
      <c r="M241" s="16">
        <v>7836.471802793415</v>
      </c>
      <c r="N241" s="16">
        <v>7734.5893781906943</v>
      </c>
      <c r="O241" s="14">
        <v>5.6570732123684131E-2</v>
      </c>
      <c r="P241" s="15">
        <v>2.8580000000000001E-2</v>
      </c>
      <c r="Q241" s="13">
        <v>47444.583328000001</v>
      </c>
      <c r="R241" s="16">
        <v>1355.9661915142401</v>
      </c>
      <c r="S241" s="16">
        <v>2683.974814168098</v>
      </c>
      <c r="T241" s="14">
        <v>4.9696665300889516E-2</v>
      </c>
      <c r="U241" s="15">
        <v>7.57950284682683E-2</v>
      </c>
      <c r="V241" s="13">
        <v>36005</v>
      </c>
      <c r="W241" s="17">
        <v>2729</v>
      </c>
      <c r="X241" s="16">
        <v>1789.328434158527</v>
      </c>
      <c r="Y241" s="14">
        <v>0.85264941087366231</v>
      </c>
      <c r="Z241" s="15">
        <v>0.86494543599391416</v>
      </c>
      <c r="AA241" s="13">
        <v>238377.55327416101</v>
      </c>
      <c r="AB241" s="16">
        <v>206183.57674788169</v>
      </c>
      <c r="AC241" s="16">
        <v>203252.48036471845</v>
      </c>
      <c r="AD241" s="14">
        <v>9.0499999999999997E-2</v>
      </c>
      <c r="AE241" s="15">
        <v>4.1666666666000003E-2</v>
      </c>
      <c r="AF241" s="17">
        <v>336</v>
      </c>
      <c r="AG241" s="17">
        <v>13.999999999776001</v>
      </c>
      <c r="AH241" s="17">
        <v>30.407999999999998</v>
      </c>
      <c r="AI241" s="14">
        <v>0</v>
      </c>
      <c r="AJ241" s="15">
        <v>0</v>
      </c>
      <c r="AK241" s="16">
        <v>457.79791666666699</v>
      </c>
      <c r="AL241" s="16">
        <v>0</v>
      </c>
      <c r="AM241" s="16">
        <v>0</v>
      </c>
    </row>
    <row r="242" spans="1:39" x14ac:dyDescent="0.25">
      <c r="A242" s="11">
        <v>46054</v>
      </c>
      <c r="B242" s="18">
        <v>46081</v>
      </c>
      <c r="C242" s="12" t="s">
        <v>18</v>
      </c>
      <c r="D242" s="12" t="s">
        <v>227</v>
      </c>
      <c r="E242" s="12" t="s">
        <v>197</v>
      </c>
      <c r="F242" s="12" t="s">
        <v>198</v>
      </c>
      <c r="G242" s="12" t="s">
        <v>63</v>
      </c>
      <c r="H242" s="12" t="s">
        <v>64</v>
      </c>
      <c r="I242" s="13">
        <v>14893.670238549999</v>
      </c>
      <c r="J242" s="14">
        <v>0.18322775127448476</v>
      </c>
      <c r="K242" s="15">
        <v>0.221052</v>
      </c>
      <c r="L242" s="16">
        <v>261719.13310199999</v>
      </c>
      <c r="M242" s="16">
        <v>57853.537810463306</v>
      </c>
      <c r="N242" s="16">
        <v>47954.208223787027</v>
      </c>
      <c r="O242" s="14">
        <v>6.9413936312922905E-2</v>
      </c>
      <c r="P242" s="15">
        <v>7.1209999999999996E-2</v>
      </c>
      <c r="Q242" s="13">
        <v>261314.06643599999</v>
      </c>
      <c r="R242" s="16">
        <v>18608.17467090756</v>
      </c>
      <c r="S242" s="16">
        <v>18138.837965259409</v>
      </c>
      <c r="T242" s="14">
        <v>0.14574469497680381</v>
      </c>
      <c r="U242" s="15">
        <v>0.14837386957874205</v>
      </c>
      <c r="V242" s="13">
        <v>238377.55327416101</v>
      </c>
      <c r="W242" s="17">
        <v>35369</v>
      </c>
      <c r="X242" s="16">
        <v>34742.2637912594</v>
      </c>
      <c r="Y242" s="14">
        <v>0.6875</v>
      </c>
      <c r="Z242" s="15">
        <v>0.68230639329200249</v>
      </c>
      <c r="AA242" s="13">
        <v>14893.670238549999</v>
      </c>
      <c r="AB242" s="16">
        <v>10162.046423345488</v>
      </c>
      <c r="AC242" s="16">
        <v>10239.398289003124</v>
      </c>
      <c r="AD242" s="14">
        <v>6.6799999999999998E-2</v>
      </c>
      <c r="AE242" s="15">
        <v>8.7442472056999995E-2</v>
      </c>
      <c r="AF242" s="17">
        <v>1521</v>
      </c>
      <c r="AG242" s="17">
        <v>132.99999999869701</v>
      </c>
      <c r="AH242" s="17">
        <v>101.6028</v>
      </c>
      <c r="AI242" s="14">
        <v>0</v>
      </c>
      <c r="AJ242" s="15">
        <v>0</v>
      </c>
      <c r="AK242" s="16">
        <v>1569.9264760047799</v>
      </c>
      <c r="AL242" s="16">
        <v>0</v>
      </c>
      <c r="AM242" s="16">
        <v>0</v>
      </c>
    </row>
    <row r="243" spans="1:39" x14ac:dyDescent="0.25">
      <c r="A243" s="11">
        <v>46054</v>
      </c>
      <c r="B243" s="18">
        <v>46081</v>
      </c>
      <c r="C243" s="12" t="s">
        <v>39</v>
      </c>
      <c r="D243" s="12" t="s">
        <v>227</v>
      </c>
      <c r="E243" s="12" t="s">
        <v>197</v>
      </c>
      <c r="F243" s="12" t="s">
        <v>198</v>
      </c>
      <c r="G243" s="12" t="s">
        <v>63</v>
      </c>
      <c r="H243" s="12" t="s">
        <v>64</v>
      </c>
      <c r="I243" s="13">
        <v>41104.7811111111</v>
      </c>
      <c r="J243" s="14">
        <v>0.20292861594441913</v>
      </c>
      <c r="K243" s="15">
        <v>0.174482</v>
      </c>
      <c r="L243" s="16">
        <v>15837.008331999999</v>
      </c>
      <c r="M243" s="16">
        <v>2763.2728877840241</v>
      </c>
      <c r="N243" s="16">
        <v>3213.7821815129937</v>
      </c>
      <c r="O243" s="14">
        <v>9.0533654807634187E-2</v>
      </c>
      <c r="P243" s="15">
        <v>9.0578000000000006E-2</v>
      </c>
      <c r="Q243" s="13">
        <v>17609</v>
      </c>
      <c r="R243" s="16">
        <v>1594.9880020000001</v>
      </c>
      <c r="S243" s="16">
        <v>1594.2071275076305</v>
      </c>
      <c r="T243" s="14">
        <v>0.12650582177430228</v>
      </c>
      <c r="U243" s="15">
        <v>0.13838093411423968</v>
      </c>
      <c r="V243" s="13">
        <v>14893.670238549999</v>
      </c>
      <c r="W243" s="17">
        <v>2061</v>
      </c>
      <c r="X243" s="16">
        <v>1884.1359927632363</v>
      </c>
      <c r="Y243" s="14">
        <v>0.65</v>
      </c>
      <c r="Z243" s="15">
        <v>0.6890300768496318</v>
      </c>
      <c r="AA243" s="13">
        <v>41104.7811111111</v>
      </c>
      <c r="AB243" s="16">
        <v>28322.430487876176</v>
      </c>
      <c r="AC243" s="16">
        <v>26718.107722222216</v>
      </c>
      <c r="AD243" s="14">
        <v>8.3199999999999996E-2</v>
      </c>
      <c r="AE243" s="15">
        <v>0.1</v>
      </c>
      <c r="AF243" s="17">
        <v>100</v>
      </c>
      <c r="AG243" s="17">
        <v>10</v>
      </c>
      <c r="AH243" s="17">
        <v>8.32</v>
      </c>
      <c r="AI243" s="14">
        <v>0</v>
      </c>
      <c r="AJ243" s="15">
        <v>0</v>
      </c>
      <c r="AK243" s="16">
        <v>107.57761207985212</v>
      </c>
      <c r="AL243" s="16">
        <v>0</v>
      </c>
      <c r="AM243" s="16">
        <v>0</v>
      </c>
    </row>
    <row r="244" spans="1:39" x14ac:dyDescent="0.25">
      <c r="A244" s="11">
        <v>46054</v>
      </c>
      <c r="B244" s="18">
        <v>46081</v>
      </c>
      <c r="C244" s="12" t="s">
        <v>18</v>
      </c>
      <c r="D244" s="12" t="s">
        <v>227</v>
      </c>
      <c r="E244" s="12" t="s">
        <v>199</v>
      </c>
      <c r="F244" s="12" t="s">
        <v>205</v>
      </c>
      <c r="G244" s="12" t="s">
        <v>28</v>
      </c>
      <c r="H244" s="12" t="s">
        <v>29</v>
      </c>
      <c r="I244" s="13">
        <v>16206.8</v>
      </c>
      <c r="J244" s="14">
        <v>0.12395935367741584</v>
      </c>
      <c r="K244" s="15">
        <v>0.132358</v>
      </c>
      <c r="L244" s="16">
        <v>12196.016662</v>
      </c>
      <c r="M244" s="16">
        <v>1614.2403733489959</v>
      </c>
      <c r="N244" s="16">
        <v>1511.8103428605145</v>
      </c>
      <c r="O244" s="14">
        <v>5.0886808012889063E-2</v>
      </c>
      <c r="P244" s="15">
        <v>1.5324000000000001E-2</v>
      </c>
      <c r="Q244" s="13">
        <v>12561.516662</v>
      </c>
      <c r="R244" s="16">
        <v>192.492681328488</v>
      </c>
      <c r="S244" s="16">
        <v>639.21548672990104</v>
      </c>
      <c r="T244" s="14">
        <v>0.16731774909408925</v>
      </c>
      <c r="U244" s="15">
        <v>0.16027423428777635</v>
      </c>
      <c r="V244" s="13">
        <v>11516.5111111111</v>
      </c>
      <c r="W244" s="17">
        <v>1845.8</v>
      </c>
      <c r="X244" s="16">
        <v>1926.9167165281781</v>
      </c>
      <c r="Y244" s="14">
        <v>0.71870000000000045</v>
      </c>
      <c r="Z244" s="15">
        <v>0.7452041674587141</v>
      </c>
      <c r="AA244" s="13">
        <v>16206.8</v>
      </c>
      <c r="AB244" s="16">
        <v>12077.374901169887</v>
      </c>
      <c r="AC244" s="16">
        <v>11647.827160000006</v>
      </c>
      <c r="AD244" s="14">
        <v>7.3599999999999999E-2</v>
      </c>
      <c r="AE244" s="15">
        <v>5.1948051948E-2</v>
      </c>
      <c r="AF244" s="17">
        <v>77</v>
      </c>
      <c r="AG244" s="17">
        <v>3.9999999999960001</v>
      </c>
      <c r="AH244" s="17">
        <v>5.6672000000000002</v>
      </c>
      <c r="AI244" s="14">
        <v>0</v>
      </c>
      <c r="AJ244" s="15">
        <v>0</v>
      </c>
      <c r="AK244" s="16">
        <v>129.5</v>
      </c>
      <c r="AL244" s="16">
        <v>0</v>
      </c>
      <c r="AM244" s="16">
        <v>0</v>
      </c>
    </row>
    <row r="245" spans="1:39" x14ac:dyDescent="0.25">
      <c r="A245" s="11">
        <v>46054</v>
      </c>
      <c r="B245" s="18">
        <v>46081</v>
      </c>
      <c r="C245" s="12" t="s">
        <v>39</v>
      </c>
      <c r="D245" s="12" t="s">
        <v>227</v>
      </c>
      <c r="E245" s="12" t="s">
        <v>199</v>
      </c>
      <c r="F245" s="12" t="s">
        <v>206</v>
      </c>
      <c r="G245" s="12" t="s">
        <v>28</v>
      </c>
      <c r="H245" s="12" t="s">
        <v>29</v>
      </c>
      <c r="I245" s="13">
        <v>19433.938291379101</v>
      </c>
      <c r="J245" s="14">
        <v>7.693284018042508E-2</v>
      </c>
      <c r="K245" s="15">
        <v>0.13975499999999999</v>
      </c>
      <c r="L245" s="16">
        <v>16675.333331999998</v>
      </c>
      <c r="M245" s="16">
        <v>2330.4612098136595</v>
      </c>
      <c r="N245" s="16">
        <v>1282.880754186071</v>
      </c>
      <c r="O245" s="14">
        <v>4.2836177347089402E-2</v>
      </c>
      <c r="P245" s="15">
        <v>4.6864000000000003E-2</v>
      </c>
      <c r="Q245" s="13">
        <v>17806.833331999998</v>
      </c>
      <c r="R245" s="16">
        <v>834.49943727084792</v>
      </c>
      <c r="S245" s="16">
        <v>762.77667059961482</v>
      </c>
      <c r="T245" s="14">
        <v>0.16367955934336748</v>
      </c>
      <c r="U245" s="15">
        <v>0.1403053039464916</v>
      </c>
      <c r="V245" s="13">
        <v>16206.8</v>
      </c>
      <c r="W245" s="17">
        <v>2273.9</v>
      </c>
      <c r="X245" s="16">
        <v>2652.7218823660878</v>
      </c>
      <c r="Y245" s="14">
        <v>0.74439999999999984</v>
      </c>
      <c r="Z245" s="15">
        <v>0.67295266189582736</v>
      </c>
      <c r="AA245" s="13">
        <v>19433.938291379101</v>
      </c>
      <c r="AB245" s="16">
        <v>13078.120504302813</v>
      </c>
      <c r="AC245" s="16">
        <v>14466.623664102601</v>
      </c>
      <c r="AD245" s="14">
        <v>0.1134</v>
      </c>
      <c r="AE245" s="15">
        <v>4.0816326530000002E-2</v>
      </c>
      <c r="AF245" s="17">
        <v>98</v>
      </c>
      <c r="AG245" s="17">
        <v>3.99999999994</v>
      </c>
      <c r="AH245" s="17">
        <v>11.113200000000001</v>
      </c>
      <c r="AI245" s="14">
        <v>0</v>
      </c>
      <c r="AJ245" s="15">
        <v>0</v>
      </c>
      <c r="AK245" s="16">
        <v>178.3</v>
      </c>
      <c r="AL245" s="16">
        <v>0</v>
      </c>
      <c r="AM245" s="16">
        <v>0</v>
      </c>
    </row>
    <row r="246" spans="1:39" x14ac:dyDescent="0.25">
      <c r="A246" s="11">
        <v>46054</v>
      </c>
      <c r="B246" s="18">
        <v>46081</v>
      </c>
      <c r="C246" s="12" t="s">
        <v>18</v>
      </c>
      <c r="D246" s="12" t="s">
        <v>227</v>
      </c>
      <c r="E246" s="12" t="s">
        <v>200</v>
      </c>
      <c r="F246" s="12" t="s">
        <v>201</v>
      </c>
      <c r="G246" s="12" t="s">
        <v>63</v>
      </c>
      <c r="H246" s="12" t="s">
        <v>64</v>
      </c>
      <c r="I246" s="13">
        <v>6489.9840748025999</v>
      </c>
      <c r="J246" s="14">
        <v>0.13995809848763266</v>
      </c>
      <c r="K246" s="15">
        <v>0.18446499999999999</v>
      </c>
      <c r="L246" s="16">
        <v>21834.583330000001</v>
      </c>
      <c r="M246" s="16">
        <v>4027.7164139684501</v>
      </c>
      <c r="N246" s="16">
        <v>3055.9267641365623</v>
      </c>
      <c r="O246" s="14">
        <v>3.631281868684616E-2</v>
      </c>
      <c r="P246" s="15">
        <v>3.9947999999999997E-2</v>
      </c>
      <c r="Q246" s="13">
        <v>22804.583330000001</v>
      </c>
      <c r="R246" s="16">
        <v>910.99749486684004</v>
      </c>
      <c r="S246" s="16">
        <v>828.09869969136446</v>
      </c>
      <c r="T246" s="14">
        <v>0.16405881382163587</v>
      </c>
      <c r="U246" s="15">
        <v>0.26592654162602369</v>
      </c>
      <c r="V246" s="13">
        <v>19433.938291379101</v>
      </c>
      <c r="W246" s="17">
        <v>5168</v>
      </c>
      <c r="X246" s="16">
        <v>3188.3088639665243</v>
      </c>
      <c r="Y246" s="14">
        <v>0.65</v>
      </c>
      <c r="Z246" s="15">
        <v>0.5571184771101011</v>
      </c>
      <c r="AA246" s="13">
        <v>6489.9840748025999</v>
      </c>
      <c r="AB246" s="16">
        <v>3615.690044222833</v>
      </c>
      <c r="AC246" s="16">
        <v>4218.4896486216903</v>
      </c>
      <c r="AD246" s="14">
        <v>4.19E-2</v>
      </c>
      <c r="AE246" s="15">
        <v>0</v>
      </c>
      <c r="AF246" s="17">
        <v>127</v>
      </c>
      <c r="AG246" s="17">
        <v>0</v>
      </c>
      <c r="AH246" s="17">
        <v>5.3212999999999999</v>
      </c>
      <c r="AI246" s="14">
        <v>0</v>
      </c>
      <c r="AJ246" s="15">
        <v>0</v>
      </c>
      <c r="AK246" s="16">
        <v>155.8944617201455</v>
      </c>
      <c r="AL246" s="16">
        <v>0</v>
      </c>
      <c r="AM246" s="16">
        <v>0</v>
      </c>
    </row>
    <row r="247" spans="1:39" x14ac:dyDescent="0.25">
      <c r="A247" s="11">
        <v>46054</v>
      </c>
      <c r="B247" s="18">
        <v>46081</v>
      </c>
      <c r="C247" s="12" t="s">
        <v>39</v>
      </c>
      <c r="D247" s="12" t="s">
        <v>227</v>
      </c>
      <c r="E247" s="12" t="s">
        <v>200</v>
      </c>
      <c r="F247" s="12" t="s">
        <v>201</v>
      </c>
      <c r="G247" s="12" t="s">
        <v>63</v>
      </c>
      <c r="H247" s="12" t="s">
        <v>64</v>
      </c>
      <c r="I247" s="13">
        <v>5304.113309490911</v>
      </c>
      <c r="J247" s="14">
        <v>0.15300000000000002</v>
      </c>
      <c r="K247" s="15">
        <v>0.47434999999999999</v>
      </c>
      <c r="L247" s="16">
        <v>7124.0838569999996</v>
      </c>
      <c r="M247" s="16">
        <v>3379.30917756795</v>
      </c>
      <c r="N247" s="16">
        <v>1089.9848301210002</v>
      </c>
      <c r="O247" s="14">
        <v>9.0000000000000024E-2</v>
      </c>
      <c r="P247" s="15">
        <v>0.22662199999999999</v>
      </c>
      <c r="Q247" s="13">
        <v>7558.0838569999996</v>
      </c>
      <c r="R247" s="16">
        <v>1712.8280798410537</v>
      </c>
      <c r="S247" s="16">
        <v>680.22754713000018</v>
      </c>
      <c r="T247" s="14">
        <v>0.1840942738950577</v>
      </c>
      <c r="U247" s="15">
        <v>0.1379065221254665</v>
      </c>
      <c r="V247" s="13">
        <v>5627</v>
      </c>
      <c r="W247" s="17">
        <v>776</v>
      </c>
      <c r="X247" s="16">
        <v>1035.8984792074896</v>
      </c>
      <c r="Y247" s="14">
        <v>0.65</v>
      </c>
      <c r="Z247" s="15">
        <v>0.44380873233673312</v>
      </c>
      <c r="AA247" s="13">
        <v>5304.113309490911</v>
      </c>
      <c r="AB247" s="16">
        <v>2354.0118040555553</v>
      </c>
      <c r="AC247" s="16">
        <v>3447.6736511690924</v>
      </c>
      <c r="AD247" s="14">
        <v>6.6900000000000001E-2</v>
      </c>
      <c r="AE247" s="15">
        <v>0</v>
      </c>
      <c r="AF247" s="17">
        <v>26</v>
      </c>
      <c r="AG247" s="17">
        <v>0</v>
      </c>
      <c r="AH247" s="17">
        <v>1.7394000000000001</v>
      </c>
      <c r="AI247" s="14">
        <v>0</v>
      </c>
      <c r="AJ247" s="15">
        <v>0</v>
      </c>
      <c r="AK247" s="16">
        <v>54.733864322361207</v>
      </c>
      <c r="AL247" s="16">
        <v>0</v>
      </c>
      <c r="AM247" s="16">
        <v>0</v>
      </c>
    </row>
    <row r="248" spans="1:39" x14ac:dyDescent="0.25">
      <c r="A248" s="11">
        <v>46082</v>
      </c>
      <c r="B248" s="18">
        <v>46112</v>
      </c>
      <c r="C248" s="12" t="s">
        <v>18</v>
      </c>
      <c r="D248" s="12" t="s">
        <v>227</v>
      </c>
      <c r="E248" s="12" t="s">
        <v>19</v>
      </c>
      <c r="F248" s="12" t="s">
        <v>20</v>
      </c>
      <c r="G248" s="12" t="s">
        <v>21</v>
      </c>
      <c r="H248" s="12" t="s">
        <v>22</v>
      </c>
      <c r="I248" s="13">
        <v>130191.12223255815</v>
      </c>
      <c r="J248" s="14">
        <v>9.7855108071609326E-2</v>
      </c>
      <c r="K248" s="15">
        <v>0.16781699999999999</v>
      </c>
      <c r="L248" s="16">
        <v>135627.53294599999</v>
      </c>
      <c r="M248" s="16">
        <v>22760.605696398881</v>
      </c>
      <c r="N248" s="16">
        <v>13271.846893916583</v>
      </c>
      <c r="O248" s="14">
        <v>2.7E-2</v>
      </c>
      <c r="P248" s="15">
        <v>3.8297999999999999E-2</v>
      </c>
      <c r="Q248" s="13">
        <v>138214.53294599999</v>
      </c>
      <c r="R248" s="16">
        <v>5293.3401827659072</v>
      </c>
      <c r="S248" s="16">
        <v>3731.7923895419999</v>
      </c>
      <c r="T248" s="14">
        <v>0.1567309016458521</v>
      </c>
      <c r="U248" s="15">
        <v>0.16154711350003498</v>
      </c>
      <c r="V248" s="13">
        <v>130191.12223255815</v>
      </c>
      <c r="W248" s="17">
        <v>21032</v>
      </c>
      <c r="X248" s="16">
        <v>20404.971973794181</v>
      </c>
      <c r="Y248" s="14">
        <v>0.78500000000000003</v>
      </c>
      <c r="Z248" s="15">
        <v>0.78252618715895006</v>
      </c>
      <c r="AA248" s="13">
        <v>130191.12223255815</v>
      </c>
      <c r="AB248" s="16">
        <v>101877.96248258854</v>
      </c>
      <c r="AC248" s="16">
        <v>102200.03095255815</v>
      </c>
      <c r="AD248" s="14">
        <v>4.4699999999999997E-2</v>
      </c>
      <c r="AE248" s="15">
        <v>0.115</v>
      </c>
      <c r="AF248" s="17">
        <v>800</v>
      </c>
      <c r="AG248" s="17">
        <v>92</v>
      </c>
      <c r="AH248" s="17">
        <v>35.76</v>
      </c>
      <c r="AI248" s="14">
        <v>0</v>
      </c>
      <c r="AJ248" s="15">
        <v>0</v>
      </c>
      <c r="AK248" s="16">
        <v>1412.5500000000002</v>
      </c>
      <c r="AL248" s="16">
        <v>0</v>
      </c>
      <c r="AM248" s="16">
        <v>0</v>
      </c>
    </row>
    <row r="249" spans="1:39" x14ac:dyDescent="0.25">
      <c r="A249" s="11">
        <v>46082</v>
      </c>
      <c r="B249" s="18">
        <v>46112</v>
      </c>
      <c r="C249" s="12" t="s">
        <v>23</v>
      </c>
      <c r="D249" s="12" t="s">
        <v>227</v>
      </c>
      <c r="E249" s="12" t="s">
        <v>24</v>
      </c>
      <c r="F249" s="12" t="s">
        <v>24</v>
      </c>
      <c r="G249" s="12" t="s">
        <v>25</v>
      </c>
      <c r="H249" s="12" t="s">
        <v>26</v>
      </c>
      <c r="I249" s="13">
        <v>14681.964875191599</v>
      </c>
      <c r="J249" s="14">
        <v>0.10085650431457376</v>
      </c>
      <c r="K249" s="15">
        <v>0.108582</v>
      </c>
      <c r="L249" s="16">
        <v>15042.433295000001</v>
      </c>
      <c r="M249" s="16">
        <v>1633.33749203769</v>
      </c>
      <c r="N249" s="16">
        <v>1517.1272385188554</v>
      </c>
      <c r="O249" s="14">
        <v>5.0019486281851828E-2</v>
      </c>
      <c r="P249" s="15">
        <v>3.7740999999999997E-2</v>
      </c>
      <c r="Q249" s="13">
        <v>16520.433294999999</v>
      </c>
      <c r="R249" s="16">
        <v>623.49767298659492</v>
      </c>
      <c r="S249" s="16">
        <v>826.34358656950064</v>
      </c>
      <c r="T249" s="14">
        <v>0.10111524776160072</v>
      </c>
      <c r="U249" s="15">
        <v>9.5317358610207709E-2</v>
      </c>
      <c r="V249" s="13">
        <v>14681.964875191599</v>
      </c>
      <c r="W249" s="17">
        <v>1399.4461111111111</v>
      </c>
      <c r="X249" s="16">
        <v>1484.5705159821177</v>
      </c>
      <c r="Y249" s="14">
        <v>0.85000000000000031</v>
      </c>
      <c r="Z249" s="15">
        <v>0.78681782478490958</v>
      </c>
      <c r="AA249" s="13">
        <v>14681.964875191599</v>
      </c>
      <c r="AB249" s="16">
        <v>11552.0316666667</v>
      </c>
      <c r="AC249" s="16">
        <v>12479.670143912865</v>
      </c>
      <c r="AD249" s="14">
        <v>0.13800000000000001</v>
      </c>
      <c r="AE249" s="15">
        <v>9.5238095238000003E-2</v>
      </c>
      <c r="AF249" s="17">
        <v>84</v>
      </c>
      <c r="AG249" s="17">
        <v>7.9999999999920002</v>
      </c>
      <c r="AH249" s="17">
        <v>11.592000000000001</v>
      </c>
      <c r="AI249" s="14">
        <v>0</v>
      </c>
      <c r="AJ249" s="15">
        <v>0</v>
      </c>
      <c r="AK249" s="16">
        <v>174.62656991921185</v>
      </c>
      <c r="AL249" s="16">
        <v>0</v>
      </c>
      <c r="AM249" s="16">
        <v>0</v>
      </c>
    </row>
    <row r="250" spans="1:39" x14ac:dyDescent="0.25">
      <c r="A250" s="11">
        <v>46082</v>
      </c>
      <c r="B250" s="18">
        <v>46112</v>
      </c>
      <c r="C250" s="12" t="s">
        <v>18</v>
      </c>
      <c r="D250" s="12" t="s">
        <v>227</v>
      </c>
      <c r="E250" s="12" t="s">
        <v>27</v>
      </c>
      <c r="F250" s="12" t="s">
        <v>27</v>
      </c>
      <c r="G250" s="12" t="s">
        <v>28</v>
      </c>
      <c r="H250" s="12" t="s">
        <v>29</v>
      </c>
      <c r="I250" s="13">
        <v>27425.494813583799</v>
      </c>
      <c r="J250" s="14">
        <v>9.4572082003537047E-2</v>
      </c>
      <c r="K250" s="15">
        <v>0.188415</v>
      </c>
      <c r="L250" s="16">
        <v>30210.716419</v>
      </c>
      <c r="M250" s="16">
        <v>5692.1521340858853</v>
      </c>
      <c r="N250" s="16">
        <v>2857.0903505632709</v>
      </c>
      <c r="O250" s="14">
        <v>3.9471063504602229E-2</v>
      </c>
      <c r="P250" s="15">
        <v>3.7801000000000001E-2</v>
      </c>
      <c r="Q250" s="13">
        <v>29431.966419</v>
      </c>
      <c r="R250" s="16">
        <v>1112.557762604619</v>
      </c>
      <c r="S250" s="16">
        <v>1161.7110155896692</v>
      </c>
      <c r="T250" s="14">
        <v>0</v>
      </c>
      <c r="U250" s="15">
        <v>1.5803721330782682E-2</v>
      </c>
      <c r="V250" s="13">
        <v>27380.945555555601</v>
      </c>
      <c r="W250" s="17">
        <v>432.72083333333336</v>
      </c>
      <c r="X250" s="16">
        <v>0</v>
      </c>
      <c r="Y250" s="14">
        <v>0.87859999999999983</v>
      </c>
      <c r="Z250" s="15">
        <v>0.79126454999343698</v>
      </c>
      <c r="AA250" s="13">
        <v>27425.494813583799</v>
      </c>
      <c r="AB250" s="16">
        <v>21700.821812017723</v>
      </c>
      <c r="AC250" s="16">
        <v>24096.039743214722</v>
      </c>
      <c r="AD250" s="14">
        <v>6.9599999999999995E-2</v>
      </c>
      <c r="AE250" s="15">
        <v>6.8965517241000002E-2</v>
      </c>
      <c r="AF250" s="17">
        <v>348</v>
      </c>
      <c r="AG250" s="17">
        <v>23.999999999867999</v>
      </c>
      <c r="AH250" s="17">
        <v>24.220799999999997</v>
      </c>
      <c r="AI250" s="14">
        <v>0.01</v>
      </c>
      <c r="AJ250" s="15">
        <v>6.3852269926603256E-2</v>
      </c>
      <c r="AK250" s="16">
        <v>633.67161658333305</v>
      </c>
      <c r="AL250" s="16">
        <v>40.461371106906029</v>
      </c>
      <c r="AM250" s="16">
        <v>6.3367161658333302</v>
      </c>
    </row>
    <row r="251" spans="1:39" x14ac:dyDescent="0.25">
      <c r="A251" s="11">
        <v>46082</v>
      </c>
      <c r="B251" s="18">
        <v>46112</v>
      </c>
      <c r="C251" s="12" t="s">
        <v>18</v>
      </c>
      <c r="D251" s="12" t="s">
        <v>227</v>
      </c>
      <c r="E251" s="12" t="s">
        <v>30</v>
      </c>
      <c r="F251" s="12" t="s">
        <v>31</v>
      </c>
      <c r="G251" s="12" t="s">
        <v>32</v>
      </c>
      <c r="H251" s="12" t="s">
        <v>33</v>
      </c>
      <c r="I251" s="13">
        <v>10803</v>
      </c>
      <c r="J251" s="14">
        <v>0.15658521361549643</v>
      </c>
      <c r="K251" s="15">
        <v>0.22775400000000001</v>
      </c>
      <c r="L251" s="16">
        <v>12421.666665999999</v>
      </c>
      <c r="M251" s="16">
        <v>2829.0842698481638</v>
      </c>
      <c r="N251" s="16">
        <v>1945.0493283561013</v>
      </c>
      <c r="O251" s="14">
        <v>5.8891661340034075E-2</v>
      </c>
      <c r="P251" s="15">
        <v>9.6010999999999999E-2</v>
      </c>
      <c r="Q251" s="13">
        <v>13279.666665999999</v>
      </c>
      <c r="R251" s="16">
        <v>1274.9940762693259</v>
      </c>
      <c r="S251" s="16">
        <v>782.0616320026113</v>
      </c>
      <c r="T251" s="14">
        <v>0.10163278484645556</v>
      </c>
      <c r="U251" s="15">
        <v>0.12035319407160562</v>
      </c>
      <c r="V251" s="13">
        <v>10803</v>
      </c>
      <c r="W251" s="17">
        <v>1300.1755555555555</v>
      </c>
      <c r="X251" s="16">
        <v>1097.9389746962595</v>
      </c>
      <c r="Y251" s="14">
        <v>0.80000000000000038</v>
      </c>
      <c r="Z251" s="15">
        <v>0.69605489214074889</v>
      </c>
      <c r="AA251" s="13">
        <v>10803</v>
      </c>
      <c r="AB251" s="16">
        <v>7519.4809997965103</v>
      </c>
      <c r="AC251" s="16">
        <v>8642.4000000000033</v>
      </c>
      <c r="AD251" s="14">
        <v>0.1391</v>
      </c>
      <c r="AE251" s="15">
        <v>0.19266055045871561</v>
      </c>
      <c r="AF251" s="17">
        <v>109</v>
      </c>
      <c r="AG251" s="17">
        <v>21</v>
      </c>
      <c r="AH251" s="17">
        <v>15.161899999999999</v>
      </c>
      <c r="AI251" s="14">
        <v>0</v>
      </c>
      <c r="AJ251" s="15">
        <v>0</v>
      </c>
      <c r="AK251" s="16">
        <v>85.713890420775016</v>
      </c>
      <c r="AL251" s="16">
        <v>0</v>
      </c>
      <c r="AM251" s="16">
        <v>0</v>
      </c>
    </row>
    <row r="252" spans="1:39" x14ac:dyDescent="0.25">
      <c r="A252" s="11">
        <v>46082</v>
      </c>
      <c r="B252" s="18">
        <v>46112</v>
      </c>
      <c r="C252" s="12" t="s">
        <v>18</v>
      </c>
      <c r="D252" s="12" t="s">
        <v>227</v>
      </c>
      <c r="E252" s="12" t="s">
        <v>34</v>
      </c>
      <c r="F252" s="12" t="s">
        <v>35</v>
      </c>
      <c r="G252" s="12" t="s">
        <v>36</v>
      </c>
      <c r="H252" s="12" t="s">
        <v>37</v>
      </c>
      <c r="I252" s="13">
        <v>20106.633351568202</v>
      </c>
      <c r="J252" s="14">
        <v>0.10901485058087951</v>
      </c>
      <c r="K252" s="15">
        <v>0.12436899999999999</v>
      </c>
      <c r="L252" s="16">
        <v>21571.033330999999</v>
      </c>
      <c r="M252" s="16">
        <v>2682.7678443431387</v>
      </c>
      <c r="N252" s="16">
        <v>2351.5629754541364</v>
      </c>
      <c r="O252" s="14">
        <v>3.3787909269180322E-2</v>
      </c>
      <c r="P252" s="15">
        <v>3.4213E-2</v>
      </c>
      <c r="Q252" s="13">
        <v>21935.533330999999</v>
      </c>
      <c r="R252" s="16">
        <v>750.48040185350294</v>
      </c>
      <c r="S252" s="16">
        <v>741.15580995890878</v>
      </c>
      <c r="T252" s="14">
        <v>0.10375249750666281</v>
      </c>
      <c r="U252" s="15">
        <v>0.19777943634710748</v>
      </c>
      <c r="V252" s="13">
        <v>20106.633351568202</v>
      </c>
      <c r="W252" s="17">
        <v>3976.6786111111114</v>
      </c>
      <c r="X252" s="16">
        <v>2086.1134266759632</v>
      </c>
      <c r="Y252" s="14">
        <v>0.98249999999999915</v>
      </c>
      <c r="Z252" s="15">
        <v>0.98503946207570148</v>
      </c>
      <c r="AA252" s="13">
        <v>20106.633351568202</v>
      </c>
      <c r="AB252" s="16">
        <v>19805.827300782101</v>
      </c>
      <c r="AC252" s="16">
        <v>19754.76726791574</v>
      </c>
      <c r="AD252" s="14">
        <v>5.2400000000000002E-2</v>
      </c>
      <c r="AE252" s="15">
        <v>7.3529411764000005E-2</v>
      </c>
      <c r="AF252" s="17">
        <v>136</v>
      </c>
      <c r="AG252" s="17">
        <v>9.9999999999040003</v>
      </c>
      <c r="AH252" s="17">
        <v>7.1264000000000003</v>
      </c>
      <c r="AI252" s="14">
        <v>0</v>
      </c>
      <c r="AJ252" s="15">
        <v>0</v>
      </c>
      <c r="AK252" s="16">
        <v>183.64250437981244</v>
      </c>
      <c r="AL252" s="16">
        <v>0</v>
      </c>
      <c r="AM252" s="16">
        <v>0</v>
      </c>
    </row>
    <row r="253" spans="1:39" x14ac:dyDescent="0.25">
      <c r="A253" s="11">
        <v>46082</v>
      </c>
      <c r="B253" s="18">
        <v>46112</v>
      </c>
      <c r="C253" s="12" t="s">
        <v>18</v>
      </c>
      <c r="D253" s="12" t="s">
        <v>227</v>
      </c>
      <c r="E253" s="12" t="s">
        <v>38</v>
      </c>
      <c r="F253" s="12" t="s">
        <v>38</v>
      </c>
      <c r="G253" s="12" t="s">
        <v>21</v>
      </c>
      <c r="H253" s="12" t="s">
        <v>22</v>
      </c>
      <c r="I253" s="13">
        <v>210433.98543295101</v>
      </c>
      <c r="J253" s="14">
        <v>0.27108678705378125</v>
      </c>
      <c r="K253" s="15">
        <v>0.26545400000000002</v>
      </c>
      <c r="L253" s="16">
        <v>249511.28326</v>
      </c>
      <c r="M253" s="16">
        <v>66233.768186500049</v>
      </c>
      <c r="N253" s="16">
        <v>67639.212112619309</v>
      </c>
      <c r="O253" s="14">
        <v>9.400571085164966E-2</v>
      </c>
      <c r="P253" s="15">
        <v>5.2267000000000001E-2</v>
      </c>
      <c r="Q253" s="13">
        <v>263896.866591</v>
      </c>
      <c r="R253" s="16">
        <v>13793.097526111796</v>
      </c>
      <c r="S253" s="16">
        <v>24807.81253540991</v>
      </c>
      <c r="T253" s="14">
        <v>0.12377524996412659</v>
      </c>
      <c r="U253" s="15">
        <v>9.7426365438659929E-2</v>
      </c>
      <c r="V253" s="13">
        <v>202271.1154329509</v>
      </c>
      <c r="W253" s="17">
        <v>19706.539609856041</v>
      </c>
      <c r="X253" s="16">
        <v>25036.1578732362</v>
      </c>
      <c r="Y253" s="14">
        <v>0.65</v>
      </c>
      <c r="Z253" s="15">
        <v>0.56978867477901607</v>
      </c>
      <c r="AA253" s="13">
        <v>210433.98543295101</v>
      </c>
      <c r="AB253" s="16">
        <v>119902.90168830793</v>
      </c>
      <c r="AC253" s="16">
        <v>136782.09053141816</v>
      </c>
      <c r="AD253" s="14">
        <v>7.6899999999999996E-2</v>
      </c>
      <c r="AE253" s="15">
        <v>0.17264081931200001</v>
      </c>
      <c r="AF253" s="17">
        <v>1367</v>
      </c>
      <c r="AG253" s="17">
        <v>235.99999999950401</v>
      </c>
      <c r="AH253" s="17">
        <v>105.1223</v>
      </c>
      <c r="AI253" s="14">
        <v>0</v>
      </c>
      <c r="AJ253" s="15">
        <v>0</v>
      </c>
      <c r="AK253" s="16">
        <v>1527.82</v>
      </c>
      <c r="AL253" s="16">
        <v>0</v>
      </c>
      <c r="AM253" s="16">
        <v>0</v>
      </c>
    </row>
    <row r="254" spans="1:39" x14ac:dyDescent="0.25">
      <c r="A254" s="11">
        <v>46082</v>
      </c>
      <c r="B254" s="18">
        <v>46112</v>
      </c>
      <c r="C254" s="12" t="s">
        <v>39</v>
      </c>
      <c r="D254" s="12" t="s">
        <v>227</v>
      </c>
      <c r="E254" s="12" t="s">
        <v>38</v>
      </c>
      <c r="F254" s="12" t="s">
        <v>38</v>
      </c>
      <c r="G254" s="12" t="s">
        <v>21</v>
      </c>
      <c r="H254" s="12" t="s">
        <v>22</v>
      </c>
      <c r="I254" s="13">
        <v>98647.059775291898</v>
      </c>
      <c r="J254" s="14">
        <v>0.22605757411788832</v>
      </c>
      <c r="K254" s="15">
        <v>0.261513</v>
      </c>
      <c r="L254" s="16">
        <v>152296.824574</v>
      </c>
      <c r="M254" s="16">
        <v>39827.599484820457</v>
      </c>
      <c r="N254" s="16">
        <v>34427.850709056038</v>
      </c>
      <c r="O254" s="14">
        <v>0.1053</v>
      </c>
      <c r="P254" s="15">
        <v>9.9680000000000005E-2</v>
      </c>
      <c r="Q254" s="13">
        <v>164029.32845199999</v>
      </c>
      <c r="R254" s="16">
        <v>16350.443460095359</v>
      </c>
      <c r="S254" s="16">
        <v>17272.288285995601</v>
      </c>
      <c r="T254" s="14">
        <v>0.16397754226780786</v>
      </c>
      <c r="U254" s="15">
        <v>0.12420964350754551</v>
      </c>
      <c r="V254" s="13">
        <v>98647.059775291898</v>
      </c>
      <c r="W254" s="17">
        <v>12252.91612775654</v>
      </c>
      <c r="X254" s="16">
        <v>16175.902413897897</v>
      </c>
      <c r="Y254" s="14">
        <v>0.65</v>
      </c>
      <c r="Z254" s="15">
        <v>0.43113554003792209</v>
      </c>
      <c r="AA254" s="13">
        <v>98647.059775291898</v>
      </c>
      <c r="AB254" s="16">
        <v>42530.253389373654</v>
      </c>
      <c r="AC254" s="16">
        <v>64120.588853939735</v>
      </c>
      <c r="AD254" s="14">
        <v>0.16439999999999999</v>
      </c>
      <c r="AE254" s="15">
        <v>0.14652956298200001</v>
      </c>
      <c r="AF254" s="17">
        <v>778</v>
      </c>
      <c r="AG254" s="17">
        <v>113.99999999999601</v>
      </c>
      <c r="AH254" s="17">
        <v>127.9032</v>
      </c>
      <c r="AI254" s="14">
        <v>0</v>
      </c>
      <c r="AJ254" s="15">
        <v>0</v>
      </c>
      <c r="AK254" s="16">
        <v>947.71</v>
      </c>
      <c r="AL254" s="16">
        <v>0</v>
      </c>
      <c r="AM254" s="16">
        <v>0</v>
      </c>
    </row>
    <row r="255" spans="1:39" x14ac:dyDescent="0.25">
      <c r="A255" s="11">
        <v>46082</v>
      </c>
      <c r="B255" s="18">
        <v>46112</v>
      </c>
      <c r="C255" s="12" t="s">
        <v>39</v>
      </c>
      <c r="D255" s="12" t="s">
        <v>227</v>
      </c>
      <c r="E255" s="12" t="s">
        <v>40</v>
      </c>
      <c r="F255" s="12" t="s">
        <v>40</v>
      </c>
      <c r="G255" s="12" t="s">
        <v>41</v>
      </c>
      <c r="H255" s="12" t="s">
        <v>42</v>
      </c>
      <c r="I255" s="13">
        <v>1490.23</v>
      </c>
      <c r="J255" s="14">
        <v>0.1570302948236639</v>
      </c>
      <c r="K255" s="15">
        <v>0.16311600000000001</v>
      </c>
      <c r="L255" s="16">
        <v>1811</v>
      </c>
      <c r="M255" s="16">
        <v>295.403076</v>
      </c>
      <c r="N255" s="16">
        <v>284.38186392565535</v>
      </c>
      <c r="O255" s="14">
        <v>9.3678165821895018E-2</v>
      </c>
      <c r="P255" s="15">
        <v>3.7247000000000002E-2</v>
      </c>
      <c r="Q255" s="13">
        <v>1933</v>
      </c>
      <c r="R255" s="16">
        <v>71.998451000000003</v>
      </c>
      <c r="S255" s="16">
        <v>181.07989453372306</v>
      </c>
      <c r="T255" s="14">
        <v>8.508329056219828E-2</v>
      </c>
      <c r="U255" s="15">
        <v>8.9719372177449103E-2</v>
      </c>
      <c r="V255" s="13">
        <v>1490.23</v>
      </c>
      <c r="W255" s="17">
        <v>133.70249999999999</v>
      </c>
      <c r="X255" s="16">
        <v>126.79367209450474</v>
      </c>
      <c r="Y255" s="14">
        <v>0.82610000000000017</v>
      </c>
      <c r="Z255" s="15">
        <v>0.8707381168604108</v>
      </c>
      <c r="AA255" s="13">
        <v>1490.23</v>
      </c>
      <c r="AB255" s="16">
        <v>1297.60006388889</v>
      </c>
      <c r="AC255" s="16">
        <v>1231.0790030000003</v>
      </c>
      <c r="AD255" s="14">
        <v>0.13400000000000001</v>
      </c>
      <c r="AE255" s="15">
        <v>7.6923076923000003E-2</v>
      </c>
      <c r="AF255" s="17">
        <v>13</v>
      </c>
      <c r="AG255" s="17">
        <v>0.99999999999900002</v>
      </c>
      <c r="AH255" s="17">
        <v>1.742</v>
      </c>
      <c r="AI255" s="14">
        <v>0</v>
      </c>
      <c r="AJ255" s="15">
        <v>0</v>
      </c>
      <c r="AK255" s="16">
        <v>22.968154698795182</v>
      </c>
      <c r="AL255" s="16">
        <v>0</v>
      </c>
      <c r="AM255" s="16">
        <v>0</v>
      </c>
    </row>
    <row r="256" spans="1:39" x14ac:dyDescent="0.25">
      <c r="A256" s="11">
        <v>46082</v>
      </c>
      <c r="B256" s="18">
        <v>46112</v>
      </c>
      <c r="C256" s="12" t="s">
        <v>39</v>
      </c>
      <c r="D256" s="12" t="s">
        <v>227</v>
      </c>
      <c r="E256" s="12" t="s">
        <v>43</v>
      </c>
      <c r="F256" s="12" t="s">
        <v>43</v>
      </c>
      <c r="G256" s="12" t="s">
        <v>41</v>
      </c>
      <c r="H256" s="12" t="s">
        <v>42</v>
      </c>
      <c r="I256" s="13">
        <v>13122.99</v>
      </c>
      <c r="J256" s="14">
        <v>0.19</v>
      </c>
      <c r="K256" s="15">
        <v>0.29653600000000002</v>
      </c>
      <c r="L256" s="16">
        <v>14208.5</v>
      </c>
      <c r="M256" s="16">
        <v>4213.3317560000005</v>
      </c>
      <c r="N256" s="16">
        <v>2699.6150000000002</v>
      </c>
      <c r="O256" s="14">
        <v>0.05</v>
      </c>
      <c r="P256" s="15">
        <v>4.8857999999999999E-2</v>
      </c>
      <c r="Q256" s="13">
        <v>14536.75</v>
      </c>
      <c r="R256" s="16">
        <v>710.23653149999996</v>
      </c>
      <c r="S256" s="16">
        <v>726.83750000000009</v>
      </c>
      <c r="T256" s="14">
        <v>5.6199832472699419E-2</v>
      </c>
      <c r="U256" s="15">
        <v>5.7164976387706123E-2</v>
      </c>
      <c r="V256" s="13">
        <v>12917</v>
      </c>
      <c r="W256" s="17">
        <v>738.4</v>
      </c>
      <c r="X256" s="16">
        <v>725.93323604985835</v>
      </c>
      <c r="Y256" s="14">
        <v>0.87999999999999989</v>
      </c>
      <c r="Z256" s="15">
        <v>0.87447994815161467</v>
      </c>
      <c r="AA256" s="13">
        <v>13122.99</v>
      </c>
      <c r="AB256" s="16">
        <v>11475.791614794158</v>
      </c>
      <c r="AC256" s="16">
        <v>11548.231199999998</v>
      </c>
      <c r="AD256" s="14">
        <v>4.4200000000000003E-2</v>
      </c>
      <c r="AE256" s="15">
        <v>8.2474226804000003E-2</v>
      </c>
      <c r="AF256" s="17">
        <v>97</v>
      </c>
      <c r="AG256" s="17">
        <v>7.9999999999880007</v>
      </c>
      <c r="AH256" s="17">
        <v>4.2873999999999999</v>
      </c>
      <c r="AI256" s="14">
        <v>0</v>
      </c>
      <c r="AJ256" s="15">
        <v>0</v>
      </c>
      <c r="AK256" s="16">
        <v>182.6314266839681</v>
      </c>
      <c r="AL256" s="16">
        <v>0</v>
      </c>
      <c r="AM256" s="16">
        <v>0</v>
      </c>
    </row>
    <row r="257" spans="1:39" x14ac:dyDescent="0.25">
      <c r="A257" s="11">
        <v>46082</v>
      </c>
      <c r="B257" s="18">
        <v>46112</v>
      </c>
      <c r="C257" s="12" t="s">
        <v>18</v>
      </c>
      <c r="D257" s="12" t="s">
        <v>227</v>
      </c>
      <c r="E257" s="12" t="s">
        <v>44</v>
      </c>
      <c r="F257" s="12" t="s">
        <v>45</v>
      </c>
      <c r="G257" s="12" t="s">
        <v>36</v>
      </c>
      <c r="H257" s="12" t="s">
        <v>37</v>
      </c>
      <c r="I257" s="13">
        <v>6950.81</v>
      </c>
      <c r="J257" s="14">
        <v>0.16500000000000001</v>
      </c>
      <c r="K257" s="15">
        <v>0.12706300000000001</v>
      </c>
      <c r="L257" s="16">
        <v>7632.8665000000001</v>
      </c>
      <c r="M257" s="16">
        <v>969.85491608950008</v>
      </c>
      <c r="N257" s="16">
        <v>1259.4229725</v>
      </c>
      <c r="O257" s="14">
        <v>5.8335906356733809E-2</v>
      </c>
      <c r="P257" s="15">
        <v>2.7483E-2</v>
      </c>
      <c r="Q257" s="13">
        <v>8320.1998380000005</v>
      </c>
      <c r="R257" s="16">
        <v>228.66405214775401</v>
      </c>
      <c r="S257" s="16">
        <v>485.36639861887983</v>
      </c>
      <c r="T257" s="14">
        <v>4.3800673932139142E-2</v>
      </c>
      <c r="U257" s="15">
        <v>4.2687750700198167E-2</v>
      </c>
      <c r="V257" s="13">
        <v>6950.81</v>
      </c>
      <c r="W257" s="17">
        <v>296.71444444444444</v>
      </c>
      <c r="X257" s="16">
        <v>304.4501623742521</v>
      </c>
      <c r="Y257" s="14">
        <v>0.94999999999999951</v>
      </c>
      <c r="Z257" s="15">
        <v>0.97639500730487139</v>
      </c>
      <c r="AA257" s="13">
        <v>6950.81</v>
      </c>
      <c r="AB257" s="16">
        <v>6786.7361807247735</v>
      </c>
      <c r="AC257" s="16">
        <v>6603.2694999999967</v>
      </c>
      <c r="AD257" s="14">
        <v>4.8300000000000003E-2</v>
      </c>
      <c r="AE257" s="15">
        <v>8.3333333332999998E-2</v>
      </c>
      <c r="AF257" s="17">
        <v>48</v>
      </c>
      <c r="AG257" s="17">
        <v>3.9999999999839999</v>
      </c>
      <c r="AH257" s="17">
        <v>2.3184</v>
      </c>
      <c r="AI257" s="14">
        <v>0</v>
      </c>
      <c r="AJ257" s="15">
        <v>0</v>
      </c>
      <c r="AK257" s="16">
        <v>58.091969120560414</v>
      </c>
      <c r="AL257" s="16">
        <v>0</v>
      </c>
      <c r="AM257" s="16">
        <v>0</v>
      </c>
    </row>
    <row r="258" spans="1:39" x14ac:dyDescent="0.25">
      <c r="A258" s="11">
        <v>46082</v>
      </c>
      <c r="B258" s="18">
        <v>46112</v>
      </c>
      <c r="C258" s="12" t="s">
        <v>39</v>
      </c>
      <c r="D258" s="12" t="s">
        <v>227</v>
      </c>
      <c r="E258" s="12" t="s">
        <v>46</v>
      </c>
      <c r="F258" s="12" t="s">
        <v>47</v>
      </c>
      <c r="G258" s="12" t="s">
        <v>25</v>
      </c>
      <c r="H258" s="12" t="s">
        <v>26</v>
      </c>
      <c r="I258" s="13">
        <v>4923.7729870000003</v>
      </c>
      <c r="J258" s="14">
        <v>0.18</v>
      </c>
      <c r="K258" s="15">
        <v>0.236705</v>
      </c>
      <c r="L258" s="16">
        <v>5342.1999930000002</v>
      </c>
      <c r="M258" s="16">
        <v>1264.525449343065</v>
      </c>
      <c r="N258" s="16">
        <v>961.59599874000003</v>
      </c>
      <c r="O258" s="14">
        <v>0.1</v>
      </c>
      <c r="P258" s="15">
        <v>0.11997099999999999</v>
      </c>
      <c r="Q258" s="13">
        <v>5659.6999930000002</v>
      </c>
      <c r="R258" s="16">
        <v>678.99986786020304</v>
      </c>
      <c r="S258" s="16">
        <v>565.96999930000004</v>
      </c>
      <c r="T258" s="14">
        <v>0</v>
      </c>
      <c r="U258" s="15">
        <v>0</v>
      </c>
      <c r="V258" s="13">
        <v>4923.7729870000003</v>
      </c>
      <c r="W258" s="17">
        <v>0</v>
      </c>
      <c r="X258" s="16">
        <v>0</v>
      </c>
      <c r="Y258" s="14">
        <v>0.87549999999999972</v>
      </c>
      <c r="Z258" s="15">
        <v>0.83625984481237814</v>
      </c>
      <c r="AA258" s="13">
        <v>4923.7729870000003</v>
      </c>
      <c r="AB258" s="16">
        <v>4117.5536339999999</v>
      </c>
      <c r="AC258" s="16">
        <v>4310.7632501184989</v>
      </c>
      <c r="AD258" s="14">
        <v>0.10680000000000001</v>
      </c>
      <c r="AE258" s="15">
        <v>0.107142857142</v>
      </c>
      <c r="AF258" s="17">
        <v>28</v>
      </c>
      <c r="AG258" s="17">
        <v>2.9999999999760001</v>
      </c>
      <c r="AH258" s="17">
        <v>2.9904000000000002</v>
      </c>
      <c r="AI258" s="14">
        <v>0</v>
      </c>
      <c r="AJ258" s="15">
        <v>0</v>
      </c>
      <c r="AK258" s="16">
        <v>60.310048554216863</v>
      </c>
      <c r="AL258" s="16">
        <v>0</v>
      </c>
      <c r="AM258" s="16">
        <v>0</v>
      </c>
    </row>
    <row r="259" spans="1:39" x14ac:dyDescent="0.25">
      <c r="A259" s="11">
        <v>46082</v>
      </c>
      <c r="B259" s="18">
        <v>46112</v>
      </c>
      <c r="C259" s="12" t="s">
        <v>18</v>
      </c>
      <c r="D259" s="12" t="s">
        <v>227</v>
      </c>
      <c r="E259" s="12" t="s">
        <v>48</v>
      </c>
      <c r="F259" s="12" t="s">
        <v>48</v>
      </c>
      <c r="G259" s="12" t="s">
        <v>25</v>
      </c>
      <c r="H259" s="12" t="s">
        <v>26</v>
      </c>
      <c r="I259" s="13">
        <v>171584.14958692851</v>
      </c>
      <c r="J259" s="14">
        <v>0.15469870952771955</v>
      </c>
      <c r="K259" s="15">
        <v>0.22256000000000001</v>
      </c>
      <c r="L259" s="16">
        <v>179847.59973799999</v>
      </c>
      <c r="M259" s="16">
        <v>40026.881797689282</v>
      </c>
      <c r="N259" s="16">
        <v>27822.191591126433</v>
      </c>
      <c r="O259" s="14">
        <v>6.480771752006606E-2</v>
      </c>
      <c r="P259" s="15">
        <v>8.0651E-2</v>
      </c>
      <c r="Q259" s="13">
        <v>180160.09973799999</v>
      </c>
      <c r="R259" s="16">
        <v>14530.092203969438</v>
      </c>
      <c r="S259" s="16">
        <v>11675.76485220723</v>
      </c>
      <c r="T259" s="14">
        <v>0.15024333669162923</v>
      </c>
      <c r="U259" s="15">
        <v>0.17605029087573532</v>
      </c>
      <c r="V259" s="13">
        <v>171584.14958692851</v>
      </c>
      <c r="W259" s="17">
        <v>30207.439444444444</v>
      </c>
      <c r="X259" s="16">
        <v>25779.375157335777</v>
      </c>
      <c r="Y259" s="14">
        <v>0.56616965094838967</v>
      </c>
      <c r="Z259" s="15">
        <v>0.59044989392528391</v>
      </c>
      <c r="AA259" s="13">
        <v>171584.14958692851</v>
      </c>
      <c r="AB259" s="16">
        <v>101311.84292286199</v>
      </c>
      <c r="AC259" s="16">
        <v>97145.738079907591</v>
      </c>
      <c r="AD259" s="14">
        <v>0.13980000000000001</v>
      </c>
      <c r="AE259" s="15">
        <v>0.197557471264</v>
      </c>
      <c r="AF259" s="17">
        <v>1392</v>
      </c>
      <c r="AG259" s="17">
        <v>274.99999999948801</v>
      </c>
      <c r="AH259" s="17">
        <v>194.60160000000002</v>
      </c>
      <c r="AI259" s="14">
        <v>0</v>
      </c>
      <c r="AJ259" s="15">
        <v>0</v>
      </c>
      <c r="AK259" s="16">
        <v>2197.7472797973855</v>
      </c>
      <c r="AL259" s="16">
        <v>0</v>
      </c>
      <c r="AM259" s="16">
        <v>0</v>
      </c>
    </row>
    <row r="260" spans="1:39" x14ac:dyDescent="0.25">
      <c r="A260" s="11">
        <v>46082</v>
      </c>
      <c r="B260" s="18">
        <v>46112</v>
      </c>
      <c r="C260" s="12" t="s">
        <v>39</v>
      </c>
      <c r="D260" s="12" t="s">
        <v>227</v>
      </c>
      <c r="E260" s="12" t="s">
        <v>49</v>
      </c>
      <c r="F260" s="12" t="s">
        <v>50</v>
      </c>
      <c r="G260" s="12" t="s">
        <v>25</v>
      </c>
      <c r="H260" s="12" t="s">
        <v>26</v>
      </c>
      <c r="I260" s="13">
        <v>31667.6851870967</v>
      </c>
      <c r="J260" s="14">
        <v>0.17</v>
      </c>
      <c r="K260" s="15">
        <v>0.25528699999999999</v>
      </c>
      <c r="L260" s="16">
        <v>33155.647495999998</v>
      </c>
      <c r="M260" s="16">
        <v>8464.2057823113519</v>
      </c>
      <c r="N260" s="16">
        <v>5636.4600743199999</v>
      </c>
      <c r="O260" s="14">
        <v>7.3462008042313981E-2</v>
      </c>
      <c r="P260" s="15">
        <v>2.606E-2</v>
      </c>
      <c r="Q260" s="13">
        <v>36671.033331999999</v>
      </c>
      <c r="R260" s="16">
        <v>955.64712863191994</v>
      </c>
      <c r="S260" s="16">
        <v>2693.9277455553479</v>
      </c>
      <c r="T260" s="14">
        <v>9.2568063452035998E-2</v>
      </c>
      <c r="U260" s="15">
        <v>0.11268319146949568</v>
      </c>
      <c r="V260" s="13">
        <v>31667.6851870967</v>
      </c>
      <c r="W260" s="17">
        <v>3568.4158333333298</v>
      </c>
      <c r="X260" s="16">
        <v>2931.4162917782678</v>
      </c>
      <c r="Y260" s="14">
        <v>0.75</v>
      </c>
      <c r="Z260" s="15">
        <v>0.47480089552759674</v>
      </c>
      <c r="AA260" s="13">
        <v>31667.6851870967</v>
      </c>
      <c r="AB260" s="16">
        <v>15035.845286119524</v>
      </c>
      <c r="AC260" s="16">
        <v>23750.763890322523</v>
      </c>
      <c r="AD260" s="14">
        <v>0.113</v>
      </c>
      <c r="AE260" s="15">
        <v>1.3245033111999999E-2</v>
      </c>
      <c r="AF260" s="17">
        <v>151</v>
      </c>
      <c r="AG260" s="17">
        <v>1.9999999999119999</v>
      </c>
      <c r="AH260" s="17">
        <v>17.062999999999999</v>
      </c>
      <c r="AI260" s="14">
        <v>0</v>
      </c>
      <c r="AJ260" s="15">
        <v>0</v>
      </c>
      <c r="AK260" s="16">
        <v>276.16400456399879</v>
      </c>
      <c r="AL260" s="16">
        <v>0</v>
      </c>
      <c r="AM260" s="16">
        <v>0</v>
      </c>
    </row>
    <row r="261" spans="1:39" x14ac:dyDescent="0.25">
      <c r="A261" s="11">
        <v>46082</v>
      </c>
      <c r="B261" s="18">
        <v>46112</v>
      </c>
      <c r="C261" s="12" t="s">
        <v>18</v>
      </c>
      <c r="D261" s="12" t="s">
        <v>227</v>
      </c>
      <c r="E261" s="12" t="s">
        <v>51</v>
      </c>
      <c r="F261" s="12" t="s">
        <v>52</v>
      </c>
      <c r="G261" s="12" t="s">
        <v>25</v>
      </c>
      <c r="H261" s="12" t="s">
        <v>26</v>
      </c>
      <c r="I261" s="13">
        <v>4042.5174912000002</v>
      </c>
      <c r="J261" s="14">
        <v>6.738743637086482E-2</v>
      </c>
      <c r="K261" s="15">
        <v>9.8306000000000004E-2</v>
      </c>
      <c r="L261" s="16">
        <v>4253.25</v>
      </c>
      <c r="M261" s="16">
        <v>418.11999450000002</v>
      </c>
      <c r="N261" s="16">
        <v>286.61561374438082</v>
      </c>
      <c r="O261" s="14">
        <v>5.8866336111931643E-3</v>
      </c>
      <c r="P261" s="15">
        <v>1.0333999999999999E-2</v>
      </c>
      <c r="Q261" s="13">
        <v>4354.25</v>
      </c>
      <c r="R261" s="16">
        <v>44.996819500000001</v>
      </c>
      <c r="S261" s="16">
        <v>25.631874401537836</v>
      </c>
      <c r="T261" s="14">
        <v>0</v>
      </c>
      <c r="U261" s="15">
        <v>0</v>
      </c>
      <c r="V261" s="13">
        <v>4042.5174912000002</v>
      </c>
      <c r="W261" s="17">
        <v>0</v>
      </c>
      <c r="X261" s="16">
        <v>0</v>
      </c>
      <c r="Y261" s="14">
        <v>0.94999999999999962</v>
      </c>
      <c r="Z261" s="15">
        <v>0.91753971211730045</v>
      </c>
      <c r="AA261" s="13">
        <v>4042.5174912000002</v>
      </c>
      <c r="AB261" s="16">
        <v>3709.1703351048</v>
      </c>
      <c r="AC261" s="16">
        <v>3840.3916166399986</v>
      </c>
      <c r="AD261" s="14">
        <v>4.6100000000000002E-2</v>
      </c>
      <c r="AE261" s="15">
        <v>8.3333333332999998E-2</v>
      </c>
      <c r="AF261" s="17">
        <v>24</v>
      </c>
      <c r="AG261" s="17">
        <v>1.999999999992</v>
      </c>
      <c r="AH261" s="17">
        <v>1.1064000000000001</v>
      </c>
      <c r="AI261" s="14">
        <v>0</v>
      </c>
      <c r="AJ261" s="15">
        <v>0</v>
      </c>
      <c r="AK261" s="16">
        <v>54.030912576749969</v>
      </c>
      <c r="AL261" s="16">
        <v>0</v>
      </c>
      <c r="AM261" s="16">
        <v>0</v>
      </c>
    </row>
    <row r="262" spans="1:39" x14ac:dyDescent="0.25">
      <c r="A262" s="11">
        <v>46082</v>
      </c>
      <c r="B262" s="18">
        <v>46112</v>
      </c>
      <c r="C262" s="12" t="s">
        <v>18</v>
      </c>
      <c r="D262" s="12" t="s">
        <v>227</v>
      </c>
      <c r="E262" s="12" t="s">
        <v>53</v>
      </c>
      <c r="F262" s="12" t="s">
        <v>54</v>
      </c>
      <c r="G262" s="12" t="s">
        <v>36</v>
      </c>
      <c r="H262" s="12" t="s">
        <v>37</v>
      </c>
      <c r="I262" s="13">
        <v>52796.65</v>
      </c>
      <c r="J262" s="14">
        <v>0.11000000000000001</v>
      </c>
      <c r="K262" s="15">
        <v>0.21687000000000001</v>
      </c>
      <c r="L262" s="16">
        <v>59779.133305000003</v>
      </c>
      <c r="M262" s="16">
        <v>12964.300639855352</v>
      </c>
      <c r="N262" s="16">
        <v>6575.704663550001</v>
      </c>
      <c r="O262" s="14">
        <v>5.7236754505582528E-2</v>
      </c>
      <c r="P262" s="15">
        <v>3.4736999999999997E-2</v>
      </c>
      <c r="Q262" s="13">
        <v>64282.633305000003</v>
      </c>
      <c r="R262" s="16">
        <v>2232.9858331157848</v>
      </c>
      <c r="S262" s="16">
        <v>3679.3293014506685</v>
      </c>
      <c r="T262" s="14">
        <v>0.14064089837688057</v>
      </c>
      <c r="U262" s="15">
        <v>0.16887435092946237</v>
      </c>
      <c r="V262" s="13">
        <v>52796.65</v>
      </c>
      <c r="W262" s="17">
        <v>8916</v>
      </c>
      <c r="X262" s="16">
        <v>7425.3682872897316</v>
      </c>
      <c r="Y262" s="14">
        <v>0.75</v>
      </c>
      <c r="Z262" s="15">
        <v>0.73672211305135227</v>
      </c>
      <c r="AA262" s="13">
        <v>52796.65</v>
      </c>
      <c r="AB262" s="16">
        <v>38896.459550032676</v>
      </c>
      <c r="AC262" s="16">
        <v>39597.487500000003</v>
      </c>
      <c r="AD262" s="14">
        <v>0.1106</v>
      </c>
      <c r="AE262" s="15">
        <v>5.4495912806000003E-2</v>
      </c>
      <c r="AF262" s="17">
        <v>367</v>
      </c>
      <c r="AG262" s="17">
        <v>19.999999999802</v>
      </c>
      <c r="AH262" s="17">
        <v>40.590200000000003</v>
      </c>
      <c r="AI262" s="14">
        <v>0</v>
      </c>
      <c r="AJ262" s="15">
        <v>0</v>
      </c>
      <c r="AK262" s="16">
        <v>447.57953800281251</v>
      </c>
      <c r="AL262" s="16">
        <v>0</v>
      </c>
      <c r="AM262" s="16">
        <v>0</v>
      </c>
    </row>
    <row r="263" spans="1:39" x14ac:dyDescent="0.25">
      <c r="A263" s="11">
        <v>46082</v>
      </c>
      <c r="B263" s="18">
        <v>46112</v>
      </c>
      <c r="C263" s="12" t="s">
        <v>18</v>
      </c>
      <c r="D263" s="12" t="s">
        <v>227</v>
      </c>
      <c r="E263" s="12" t="s">
        <v>55</v>
      </c>
      <c r="F263" s="12" t="s">
        <v>56</v>
      </c>
      <c r="G263" s="12" t="s">
        <v>36</v>
      </c>
      <c r="H263" s="12" t="s">
        <v>37</v>
      </c>
      <c r="I263" s="13">
        <v>3095.8199999999997</v>
      </c>
      <c r="J263" s="14">
        <v>0.11700000000000001</v>
      </c>
      <c r="K263" s="15">
        <v>0.227158</v>
      </c>
      <c r="L263" s="16">
        <v>4579.0666659999997</v>
      </c>
      <c r="M263" s="16">
        <v>1040.1716257152279</v>
      </c>
      <c r="N263" s="16">
        <v>535.75079992199994</v>
      </c>
      <c r="O263" s="14">
        <v>6.2338138284876631E-2</v>
      </c>
      <c r="P263" s="15">
        <v>4.9016999999999998E-2</v>
      </c>
      <c r="Q263" s="13">
        <v>4891.0666659999997</v>
      </c>
      <c r="R263" s="16">
        <v>239.74541476732199</v>
      </c>
      <c r="S263" s="16">
        <v>304.89999018565851</v>
      </c>
      <c r="T263" s="14">
        <v>0.1058757487211304</v>
      </c>
      <c r="U263" s="15">
        <v>0.16738736566798901</v>
      </c>
      <c r="V263" s="13">
        <v>3041.7999999999997</v>
      </c>
      <c r="W263" s="17">
        <v>509.1588888888889</v>
      </c>
      <c r="X263" s="16">
        <v>322.0528524599344</v>
      </c>
      <c r="Y263" s="14">
        <v>0.80499999999999983</v>
      </c>
      <c r="Z263" s="15">
        <v>0.7915022445827119</v>
      </c>
      <c r="AA263" s="13">
        <v>3095.8199999999997</v>
      </c>
      <c r="AB263" s="16">
        <v>2450.3484788240507</v>
      </c>
      <c r="AC263" s="16">
        <v>2492.1350999999991</v>
      </c>
      <c r="AD263" s="14">
        <v>5.45E-2</v>
      </c>
      <c r="AE263" s="15">
        <v>4.1666666666000003E-2</v>
      </c>
      <c r="AF263" s="17">
        <v>24</v>
      </c>
      <c r="AG263" s="17">
        <v>0.99999999998400013</v>
      </c>
      <c r="AH263" s="17">
        <v>1.3080000000000001</v>
      </c>
      <c r="AI263" s="14">
        <v>0</v>
      </c>
      <c r="AJ263" s="15">
        <v>0</v>
      </c>
      <c r="AK263" s="16">
        <v>24.607681250000002</v>
      </c>
      <c r="AL263" s="16">
        <v>0</v>
      </c>
      <c r="AM263" s="16">
        <v>0</v>
      </c>
    </row>
    <row r="264" spans="1:39" x14ac:dyDescent="0.25">
      <c r="A264" s="11">
        <v>46082</v>
      </c>
      <c r="B264" s="18">
        <v>46112</v>
      </c>
      <c r="C264" s="12" t="s">
        <v>18</v>
      </c>
      <c r="D264" s="12" t="s">
        <v>227</v>
      </c>
      <c r="E264" s="12" t="s">
        <v>57</v>
      </c>
      <c r="F264" s="12" t="s">
        <v>57</v>
      </c>
      <c r="G264" s="12" t="s">
        <v>36</v>
      </c>
      <c r="H264" s="12" t="s">
        <v>37</v>
      </c>
      <c r="I264" s="13">
        <v>14776.9363888889</v>
      </c>
      <c r="J264" s="14">
        <v>8.1000000000000003E-2</v>
      </c>
      <c r="K264" s="15">
        <v>0.114884</v>
      </c>
      <c r="L264" s="16">
        <v>15767.866665</v>
      </c>
      <c r="M264" s="16">
        <v>1811.4755939418599</v>
      </c>
      <c r="N264" s="16">
        <v>1277.1971998649999</v>
      </c>
      <c r="O264" s="14">
        <v>1.9185127686060743E-2</v>
      </c>
      <c r="P264" s="15">
        <v>2.1802999999999999E-2</v>
      </c>
      <c r="Q264" s="13">
        <v>16190.366665</v>
      </c>
      <c r="R264" s="16">
        <v>352.99856439699499</v>
      </c>
      <c r="S264" s="16">
        <v>310.61425175216641</v>
      </c>
      <c r="T264" s="14">
        <v>0</v>
      </c>
      <c r="U264" s="15">
        <v>4.4252707546074271E-3</v>
      </c>
      <c r="V264" s="13">
        <v>14776.9363888889</v>
      </c>
      <c r="W264" s="17">
        <v>65.391944444444334</v>
      </c>
      <c r="X264" s="16">
        <v>0</v>
      </c>
      <c r="Y264" s="14">
        <v>0.94999999999999951</v>
      </c>
      <c r="Z264" s="15">
        <v>0.93573008132361524</v>
      </c>
      <c r="AA264" s="13">
        <v>14776.9363888889</v>
      </c>
      <c r="AB264" s="16">
        <v>13827.223888888901</v>
      </c>
      <c r="AC264" s="16">
        <v>14038.089569444448</v>
      </c>
      <c r="AD264" s="14">
        <v>7.3700000000000002E-2</v>
      </c>
      <c r="AE264" s="15">
        <v>0.08</v>
      </c>
      <c r="AF264" s="17">
        <v>100</v>
      </c>
      <c r="AG264" s="17">
        <v>8</v>
      </c>
      <c r="AH264" s="17">
        <v>7.37</v>
      </c>
      <c r="AI264" s="14">
        <v>0</v>
      </c>
      <c r="AJ264" s="15">
        <v>0</v>
      </c>
      <c r="AK264" s="16">
        <v>129.27499999999984</v>
      </c>
      <c r="AL264" s="16">
        <v>0</v>
      </c>
      <c r="AM264" s="16">
        <v>0</v>
      </c>
    </row>
    <row r="265" spans="1:39" x14ac:dyDescent="0.25">
      <c r="A265" s="11">
        <v>46082</v>
      </c>
      <c r="B265" s="18">
        <v>46112</v>
      </c>
      <c r="C265" s="12" t="s">
        <v>18</v>
      </c>
      <c r="D265" s="12" t="s">
        <v>227</v>
      </c>
      <c r="E265" s="12" t="s">
        <v>58</v>
      </c>
      <c r="F265" s="12" t="s">
        <v>59</v>
      </c>
      <c r="G265" s="12" t="s">
        <v>250</v>
      </c>
      <c r="H265" s="12" t="s">
        <v>255</v>
      </c>
      <c r="I265" s="13">
        <v>159414.8671104231</v>
      </c>
      <c r="J265" s="14">
        <v>0.13893065783651551</v>
      </c>
      <c r="K265" s="15">
        <v>0.20424300000000001</v>
      </c>
      <c r="L265" s="16">
        <v>182262.30027400001</v>
      </c>
      <c r="M265" s="16">
        <v>37225.798994862584</v>
      </c>
      <c r="N265" s="16">
        <v>25321.821275863342</v>
      </c>
      <c r="O265" s="14">
        <v>4.5717844043502119E-2</v>
      </c>
      <c r="P265" s="15">
        <v>3.6325000000000003E-2</v>
      </c>
      <c r="Q265" s="13">
        <v>194230.29999699999</v>
      </c>
      <c r="R265" s="16">
        <v>7055.4156473910252</v>
      </c>
      <c r="S265" s="16">
        <v>8879.7905637854765</v>
      </c>
      <c r="T265" s="14">
        <v>0</v>
      </c>
      <c r="U265" s="15">
        <v>0</v>
      </c>
      <c r="V265" s="13">
        <v>159414.8671104231</v>
      </c>
      <c r="W265" s="17">
        <v>0</v>
      </c>
      <c r="X265" s="16">
        <v>0</v>
      </c>
      <c r="Y265" s="14">
        <v>0.93155000000000043</v>
      </c>
      <c r="Z265" s="15">
        <v>0.90923595454760986</v>
      </c>
      <c r="AA265" s="13">
        <v>159414.8671104231</v>
      </c>
      <c r="AB265" s="16">
        <v>144945.72886622592</v>
      </c>
      <c r="AC265" s="16">
        <v>148502.91945671471</v>
      </c>
      <c r="AD265" s="14">
        <v>3.9600000000000003E-2</v>
      </c>
      <c r="AE265" s="15">
        <v>5.5263157893999999E-2</v>
      </c>
      <c r="AF265" s="17">
        <v>1140</v>
      </c>
      <c r="AG265" s="17">
        <v>62.999999999159996</v>
      </c>
      <c r="AH265" s="17">
        <v>45.144000000000005</v>
      </c>
      <c r="AI265" s="14">
        <v>0.01</v>
      </c>
      <c r="AJ265" s="15">
        <v>3.3141161924597581E-2</v>
      </c>
      <c r="AK265" s="16">
        <v>1968.7760071420494</v>
      </c>
      <c r="AL265" s="16">
        <v>65.247524445957339</v>
      </c>
      <c r="AM265" s="16">
        <v>19.687760071420495</v>
      </c>
    </row>
    <row r="266" spans="1:39" x14ac:dyDescent="0.25">
      <c r="A266" s="11">
        <v>46082</v>
      </c>
      <c r="B266" s="18">
        <v>46112</v>
      </c>
      <c r="C266" s="12" t="s">
        <v>39</v>
      </c>
      <c r="D266" s="12" t="s">
        <v>227</v>
      </c>
      <c r="E266" s="12" t="s">
        <v>58</v>
      </c>
      <c r="F266" s="12" t="s">
        <v>59</v>
      </c>
      <c r="G266" s="12" t="s">
        <v>250</v>
      </c>
      <c r="H266" s="12" t="s">
        <v>255</v>
      </c>
      <c r="I266" s="13">
        <v>137820.82335451219</v>
      </c>
      <c r="J266" s="14">
        <v>0.18229489759964146</v>
      </c>
      <c r="K266" s="15">
        <v>0.151645</v>
      </c>
      <c r="L266" s="16">
        <v>97347.259997999994</v>
      </c>
      <c r="M266" s="16">
        <v>14762.225242396709</v>
      </c>
      <c r="N266" s="16">
        <v>17745.908792941082</v>
      </c>
      <c r="O266" s="14">
        <v>6.6286761127834645E-2</v>
      </c>
      <c r="P266" s="15">
        <v>2.0511000000000001E-2</v>
      </c>
      <c r="Q266" s="13">
        <v>106036.003333</v>
      </c>
      <c r="R266" s="16">
        <v>2174.9044643631632</v>
      </c>
      <c r="S266" s="16">
        <v>7028.7832238848496</v>
      </c>
      <c r="T266" s="14">
        <v>0</v>
      </c>
      <c r="U266" s="15">
        <v>0</v>
      </c>
      <c r="V266" s="13">
        <v>45352.307754698799</v>
      </c>
      <c r="W266" s="17">
        <v>0</v>
      </c>
      <c r="X266" s="16">
        <v>0</v>
      </c>
      <c r="Y266" s="14">
        <v>0.92999999999999983</v>
      </c>
      <c r="Z266" s="15">
        <v>0.9108644752268279</v>
      </c>
      <c r="AA266" s="13">
        <v>137820.82335451219</v>
      </c>
      <c r="AB266" s="16">
        <v>125536.09194013709</v>
      </c>
      <c r="AC266" s="16">
        <v>128173.36571969632</v>
      </c>
      <c r="AD266" s="14">
        <v>5.8799999999999998E-2</v>
      </c>
      <c r="AE266" s="15">
        <v>4.7957371225000003E-2</v>
      </c>
      <c r="AF266" s="17">
        <v>563</v>
      </c>
      <c r="AG266" s="17">
        <v>26.999999999675001</v>
      </c>
      <c r="AH266" s="17">
        <v>33.104399999999998</v>
      </c>
      <c r="AI266" s="14">
        <v>0</v>
      </c>
      <c r="AJ266" s="15">
        <v>0</v>
      </c>
      <c r="AK266" s="16">
        <v>1796.0122274703601</v>
      </c>
      <c r="AL266" s="16">
        <v>0</v>
      </c>
      <c r="AM266" s="16">
        <v>0</v>
      </c>
    </row>
    <row r="267" spans="1:39" x14ac:dyDescent="0.25">
      <c r="A267" s="11">
        <v>46082</v>
      </c>
      <c r="B267" s="18">
        <v>46112</v>
      </c>
      <c r="C267" s="12" t="s">
        <v>39</v>
      </c>
      <c r="D267" s="12" t="s">
        <v>227</v>
      </c>
      <c r="E267" s="12" t="s">
        <v>60</v>
      </c>
      <c r="F267" s="12" t="s">
        <v>60</v>
      </c>
      <c r="G267" s="12" t="s">
        <v>41</v>
      </c>
      <c r="H267" s="12" t="s">
        <v>42</v>
      </c>
      <c r="I267" s="13">
        <v>9431.9628822222294</v>
      </c>
      <c r="J267" s="14">
        <v>0.14509</v>
      </c>
      <c r="K267" s="15">
        <v>0.27317999999999998</v>
      </c>
      <c r="L267" s="16">
        <v>11310.916665999999</v>
      </c>
      <c r="M267" s="16">
        <v>3089.9162148178793</v>
      </c>
      <c r="N267" s="16">
        <v>1641.1008990699399</v>
      </c>
      <c r="O267" s="14">
        <v>4.4000000000000004E-2</v>
      </c>
      <c r="P267" s="15">
        <v>0.10685500000000001</v>
      </c>
      <c r="Q267" s="13">
        <v>11915.666665999999</v>
      </c>
      <c r="R267" s="16">
        <v>1273.2485615954299</v>
      </c>
      <c r="S267" s="16">
        <v>524.28933330400002</v>
      </c>
      <c r="T267" s="14">
        <v>4.4557772537015344E-2</v>
      </c>
      <c r="U267" s="15">
        <v>6.403757176975805E-2</v>
      </c>
      <c r="V267" s="13">
        <v>9431.9628822222294</v>
      </c>
      <c r="W267" s="17">
        <v>604</v>
      </c>
      <c r="X267" s="16">
        <v>420.26725668362974</v>
      </c>
      <c r="Y267" s="14">
        <v>0.80199999999999994</v>
      </c>
      <c r="Z267" s="15">
        <v>0.76019213323844581</v>
      </c>
      <c r="AA267" s="13">
        <v>9431.9628822222294</v>
      </c>
      <c r="AB267" s="16">
        <v>7170.1039840623562</v>
      </c>
      <c r="AC267" s="16">
        <v>7564.4342315422273</v>
      </c>
      <c r="AD267" s="14">
        <v>6.54E-2</v>
      </c>
      <c r="AE267" s="15">
        <v>0.13924050632900001</v>
      </c>
      <c r="AF267" s="17">
        <v>79</v>
      </c>
      <c r="AG267" s="17">
        <v>10.999999999991001</v>
      </c>
      <c r="AH267" s="17">
        <v>5.1665999999999999</v>
      </c>
      <c r="AI267" s="14">
        <v>0</v>
      </c>
      <c r="AJ267" s="15">
        <v>0</v>
      </c>
      <c r="AK267" s="16">
        <v>116.22950656626504</v>
      </c>
      <c r="AL267" s="16">
        <v>0</v>
      </c>
      <c r="AM267" s="16">
        <v>0</v>
      </c>
    </row>
    <row r="268" spans="1:39" x14ac:dyDescent="0.25">
      <c r="A268" s="11">
        <v>46082</v>
      </c>
      <c r="B268" s="18">
        <v>46112</v>
      </c>
      <c r="C268" s="12" t="s">
        <v>39</v>
      </c>
      <c r="D268" s="12" t="s">
        <v>227</v>
      </c>
      <c r="E268" s="12" t="s">
        <v>61</v>
      </c>
      <c r="F268" s="12" t="s">
        <v>61</v>
      </c>
      <c r="G268" s="12" t="s">
        <v>41</v>
      </c>
      <c r="H268" s="12" t="s">
        <v>42</v>
      </c>
      <c r="I268" s="13">
        <v>22587.613611111101</v>
      </c>
      <c r="J268" s="14">
        <v>8.6834839928756388E-2</v>
      </c>
      <c r="K268" s="15">
        <v>9.2891000000000001E-2</v>
      </c>
      <c r="L268" s="16">
        <v>23216.316637</v>
      </c>
      <c r="M268" s="16">
        <v>2156.586868727567</v>
      </c>
      <c r="N268" s="16">
        <v>2015.9851389092189</v>
      </c>
      <c r="O268" s="14">
        <v>2.8875000000000001E-2</v>
      </c>
      <c r="P268" s="15">
        <v>7.5820000000000002E-3</v>
      </c>
      <c r="Q268" s="13">
        <v>25553.316637</v>
      </c>
      <c r="R268" s="16">
        <v>193.74524674173401</v>
      </c>
      <c r="S268" s="16">
        <v>737.85201789337498</v>
      </c>
      <c r="T268" s="14">
        <v>0</v>
      </c>
      <c r="U268" s="15">
        <v>0</v>
      </c>
      <c r="V268" s="13">
        <v>22587.613611111101</v>
      </c>
      <c r="W268" s="17">
        <v>0</v>
      </c>
      <c r="X268" s="16">
        <v>0</v>
      </c>
      <c r="Y268" s="14">
        <v>0.96999999999999964</v>
      </c>
      <c r="Z268" s="15">
        <v>0.98938780004807636</v>
      </c>
      <c r="AA268" s="13">
        <v>22587.613611111101</v>
      </c>
      <c r="AB268" s="16">
        <v>22347.909339033198</v>
      </c>
      <c r="AC268" s="16">
        <v>21909.98520277776</v>
      </c>
      <c r="AD268" s="14">
        <v>0.03</v>
      </c>
      <c r="AE268" s="15">
        <v>2.5210084032999999E-2</v>
      </c>
      <c r="AF268" s="17">
        <v>119</v>
      </c>
      <c r="AG268" s="17">
        <v>2.9999999999269997</v>
      </c>
      <c r="AH268" s="17">
        <v>3.57</v>
      </c>
      <c r="AI268" s="14">
        <v>0</v>
      </c>
      <c r="AJ268" s="15">
        <v>0</v>
      </c>
      <c r="AK268" s="16">
        <v>320.10279937527713</v>
      </c>
      <c r="AL268" s="16">
        <v>0</v>
      </c>
      <c r="AM268" s="16">
        <v>0</v>
      </c>
    </row>
    <row r="269" spans="1:39" x14ac:dyDescent="0.25">
      <c r="A269" s="11">
        <v>46082</v>
      </c>
      <c r="B269" s="18">
        <v>46112</v>
      </c>
      <c r="C269" s="12" t="s">
        <v>18</v>
      </c>
      <c r="D269" s="12" t="s">
        <v>227</v>
      </c>
      <c r="E269" s="12" t="s">
        <v>62</v>
      </c>
      <c r="F269" s="12" t="s">
        <v>62</v>
      </c>
      <c r="G269" s="12" t="s">
        <v>63</v>
      </c>
      <c r="H269" s="12" t="s">
        <v>64</v>
      </c>
      <c r="I269" s="13">
        <v>1097.31</v>
      </c>
      <c r="J269" s="14">
        <v>0.1097709424187496</v>
      </c>
      <c r="K269" s="15">
        <v>0.16512399999999999</v>
      </c>
      <c r="L269" s="16">
        <v>1254.5</v>
      </c>
      <c r="M269" s="16">
        <v>207.14805799999999</v>
      </c>
      <c r="N269" s="16">
        <v>137.70764726432137</v>
      </c>
      <c r="O269" s="14">
        <v>4.3262927895120179E-2</v>
      </c>
      <c r="P269" s="15">
        <v>5.3955000000000003E-2</v>
      </c>
      <c r="Q269" s="13">
        <v>1232.5</v>
      </c>
      <c r="R269" s="16">
        <v>66.499537500000002</v>
      </c>
      <c r="S269" s="16">
        <v>53.321558630735623</v>
      </c>
      <c r="T269" s="14">
        <v>8.5252178619918295E-2</v>
      </c>
      <c r="U269" s="15">
        <v>0</v>
      </c>
      <c r="V269" s="13">
        <v>1097.31</v>
      </c>
      <c r="W269" s="17">
        <v>0</v>
      </c>
      <c r="X269" s="16">
        <v>93.548068121422546</v>
      </c>
      <c r="Y269" s="14">
        <v>0.89999999999999958</v>
      </c>
      <c r="Z269" s="15">
        <v>0.46477294474669878</v>
      </c>
      <c r="AA269" s="13">
        <v>1097.31</v>
      </c>
      <c r="AB269" s="16">
        <v>510</v>
      </c>
      <c r="AC269" s="16">
        <v>987.5789999999995</v>
      </c>
      <c r="AD269" s="14">
        <v>0.16850000000000001</v>
      </c>
      <c r="AE269" s="15">
        <v>0.33333333333300003</v>
      </c>
      <c r="AF269" s="17">
        <v>6</v>
      </c>
      <c r="AG269" s="17">
        <v>1.9999999999980003</v>
      </c>
      <c r="AH269" s="17">
        <v>1.0110000000000001</v>
      </c>
      <c r="AI269" s="14">
        <v>0</v>
      </c>
      <c r="AJ269" s="15">
        <v>0</v>
      </c>
      <c r="AK269" s="16">
        <v>6.0880000000000001</v>
      </c>
      <c r="AL269" s="16">
        <v>0</v>
      </c>
      <c r="AM269" s="16">
        <v>0</v>
      </c>
    </row>
    <row r="270" spans="1:39" x14ac:dyDescent="0.25">
      <c r="A270" s="11">
        <v>46082</v>
      </c>
      <c r="B270" s="18">
        <v>46112</v>
      </c>
      <c r="C270" s="12" t="s">
        <v>18</v>
      </c>
      <c r="D270" s="12" t="s">
        <v>227</v>
      </c>
      <c r="E270" s="12" t="s">
        <v>65</v>
      </c>
      <c r="F270" s="12" t="s">
        <v>66</v>
      </c>
      <c r="G270" s="12" t="s">
        <v>36</v>
      </c>
      <c r="H270" s="12" t="s">
        <v>37</v>
      </c>
      <c r="I270" s="13">
        <v>69015.62</v>
      </c>
      <c r="J270" s="14">
        <v>0.13200000000000001</v>
      </c>
      <c r="K270" s="15">
        <v>0.218666</v>
      </c>
      <c r="L270" s="16">
        <v>84055.466652999996</v>
      </c>
      <c r="M270" s="16">
        <v>18380.072671144899</v>
      </c>
      <c r="N270" s="16">
        <v>11095.321598196</v>
      </c>
      <c r="O270" s="14">
        <v>4.1868257101004572E-2</v>
      </c>
      <c r="P270" s="15">
        <v>7.3243000000000003E-2</v>
      </c>
      <c r="Q270" s="13">
        <v>87980.883319</v>
      </c>
      <c r="R270" s="16">
        <v>6443.9838369335175</v>
      </c>
      <c r="S270" s="16">
        <v>3683.6062427733764</v>
      </c>
      <c r="T270" s="14">
        <v>0.13266707336871966</v>
      </c>
      <c r="U270" s="15">
        <v>0.13900167996354412</v>
      </c>
      <c r="V270" s="13">
        <v>73513.5</v>
      </c>
      <c r="W270" s="17">
        <v>10218.5</v>
      </c>
      <c r="X270" s="16">
        <v>9752.8208980913732</v>
      </c>
      <c r="Y270" s="14">
        <v>0.60089999999999966</v>
      </c>
      <c r="Z270" s="15">
        <v>0.60079318892498634</v>
      </c>
      <c r="AA270" s="13">
        <v>69015.62</v>
      </c>
      <c r="AB270" s="16">
        <v>41464.114425435066</v>
      </c>
      <c r="AC270" s="16">
        <v>41471.486057999973</v>
      </c>
      <c r="AD270" s="14">
        <v>6.3100000000000003E-2</v>
      </c>
      <c r="AE270" s="15">
        <v>0.101960784313</v>
      </c>
      <c r="AF270" s="17">
        <v>510</v>
      </c>
      <c r="AG270" s="17">
        <v>51.999999999629999</v>
      </c>
      <c r="AH270" s="17">
        <v>32.181000000000004</v>
      </c>
      <c r="AI270" s="14">
        <v>0</v>
      </c>
      <c r="AJ270" s="15">
        <v>0</v>
      </c>
      <c r="AK270" s="16">
        <v>670.76620090210417</v>
      </c>
      <c r="AL270" s="16">
        <v>0</v>
      </c>
      <c r="AM270" s="16">
        <v>0</v>
      </c>
    </row>
    <row r="271" spans="1:39" x14ac:dyDescent="0.25">
      <c r="A271" s="11">
        <v>46082</v>
      </c>
      <c r="B271" s="18">
        <v>46112</v>
      </c>
      <c r="C271" s="12" t="s">
        <v>18</v>
      </c>
      <c r="D271" s="12" t="s">
        <v>227</v>
      </c>
      <c r="E271" s="12" t="s">
        <v>67</v>
      </c>
      <c r="F271" s="12" t="s">
        <v>67</v>
      </c>
      <c r="G271" s="12" t="s">
        <v>63</v>
      </c>
      <c r="H271" s="12" t="s">
        <v>64</v>
      </c>
      <c r="I271" s="13">
        <v>6770.9032258064499</v>
      </c>
      <c r="J271" s="14">
        <v>8.9927368771470187E-2</v>
      </c>
      <c r="K271" s="15">
        <v>0.20646700000000001</v>
      </c>
      <c r="L271" s="16">
        <v>7190</v>
      </c>
      <c r="M271" s="16">
        <v>1484.49773</v>
      </c>
      <c r="N271" s="16">
        <v>646.57778146687065</v>
      </c>
      <c r="O271" s="14">
        <v>4.5000000000000005E-2</v>
      </c>
      <c r="P271" s="15">
        <v>7.5259999999999997E-3</v>
      </c>
      <c r="Q271" s="13">
        <v>7706.5</v>
      </c>
      <c r="R271" s="16">
        <v>57.999119</v>
      </c>
      <c r="S271" s="16">
        <v>346.79250000000002</v>
      </c>
      <c r="T271" s="14">
        <v>6.4847966894566386E-2</v>
      </c>
      <c r="U271" s="15">
        <v>0</v>
      </c>
      <c r="V271" s="13">
        <v>6770.9032258064499</v>
      </c>
      <c r="W271" s="17">
        <v>0</v>
      </c>
      <c r="X271" s="16">
        <v>439.07930823340939</v>
      </c>
      <c r="Y271" s="14">
        <v>0.84</v>
      </c>
      <c r="Z271" s="15">
        <v>0.87565865325062675</v>
      </c>
      <c r="AA271" s="13">
        <v>6770.9032258064499</v>
      </c>
      <c r="AB271" s="16">
        <v>5929</v>
      </c>
      <c r="AC271" s="16">
        <v>5687.5587096774179</v>
      </c>
      <c r="AD271" s="14">
        <v>1.9E-2</v>
      </c>
      <c r="AE271" s="15">
        <v>5.2631578946999998E-2</v>
      </c>
      <c r="AF271" s="17">
        <v>38</v>
      </c>
      <c r="AG271" s="17">
        <v>1.9999999999859999</v>
      </c>
      <c r="AH271" s="17">
        <v>0.72199999999999998</v>
      </c>
      <c r="AI271" s="14">
        <v>0</v>
      </c>
      <c r="AJ271" s="15">
        <v>0</v>
      </c>
      <c r="AK271" s="16">
        <v>54.366</v>
      </c>
      <c r="AL271" s="16">
        <v>0</v>
      </c>
      <c r="AM271" s="16">
        <v>0</v>
      </c>
    </row>
    <row r="272" spans="1:39" x14ac:dyDescent="0.25">
      <c r="A272" s="11">
        <v>46082</v>
      </c>
      <c r="B272" s="18">
        <v>46112</v>
      </c>
      <c r="C272" s="12" t="s">
        <v>39</v>
      </c>
      <c r="D272" s="12" t="s">
        <v>227</v>
      </c>
      <c r="E272" s="12" t="s">
        <v>68</v>
      </c>
      <c r="F272" s="12" t="s">
        <v>69</v>
      </c>
      <c r="G272" s="12" t="s">
        <v>28</v>
      </c>
      <c r="H272" s="12" t="s">
        <v>29</v>
      </c>
      <c r="I272" s="13">
        <v>9151.9599999999991</v>
      </c>
      <c r="J272" s="14">
        <v>0.10299999999999999</v>
      </c>
      <c r="K272" s="15">
        <v>0.48038700000000001</v>
      </c>
      <c r="L272" s="16">
        <v>13230.316663</v>
      </c>
      <c r="M272" s="16">
        <v>6355.6721307885809</v>
      </c>
      <c r="N272" s="16">
        <v>1362.7226162889999</v>
      </c>
      <c r="O272" s="14">
        <v>7.99705242473156E-2</v>
      </c>
      <c r="P272" s="15">
        <v>0.33929199999999998</v>
      </c>
      <c r="Q272" s="13">
        <v>14327.316661999999</v>
      </c>
      <c r="R272" s="16">
        <v>4861.143924883304</v>
      </c>
      <c r="S272" s="16">
        <v>1145.7630245174398</v>
      </c>
      <c r="T272" s="14">
        <v>0</v>
      </c>
      <c r="U272" s="15">
        <v>0.13931442008050735</v>
      </c>
      <c r="V272" s="13">
        <v>9151.9599999999991</v>
      </c>
      <c r="W272" s="17">
        <v>1274.9999999999998</v>
      </c>
      <c r="X272" s="16">
        <v>0</v>
      </c>
      <c r="Y272" s="14">
        <v>0.81100000000000005</v>
      </c>
      <c r="Z272" s="15">
        <v>0.73921105424411826</v>
      </c>
      <c r="AA272" s="13">
        <v>9151.9599999999991</v>
      </c>
      <c r="AB272" s="16">
        <v>6765.23</v>
      </c>
      <c r="AC272" s="16">
        <v>7422.23956</v>
      </c>
      <c r="AD272" s="14">
        <v>0</v>
      </c>
      <c r="AE272" s="15">
        <v>9.2105263157000003E-2</v>
      </c>
      <c r="AF272" s="17">
        <v>76</v>
      </c>
      <c r="AG272" s="17">
        <v>6.9999999999320002</v>
      </c>
      <c r="AH272" s="17">
        <v>0</v>
      </c>
      <c r="AI272" s="14">
        <v>0</v>
      </c>
      <c r="AJ272" s="15">
        <v>0</v>
      </c>
      <c r="AK272" s="16">
        <v>113.73604036521991</v>
      </c>
      <c r="AL272" s="16">
        <v>0</v>
      </c>
      <c r="AM272" s="16">
        <v>0</v>
      </c>
    </row>
    <row r="273" spans="1:39" x14ac:dyDescent="0.25">
      <c r="A273" s="11">
        <v>46082</v>
      </c>
      <c r="B273" s="18">
        <v>46112</v>
      </c>
      <c r="C273" s="12" t="s">
        <v>39</v>
      </c>
      <c r="D273" s="12" t="s">
        <v>227</v>
      </c>
      <c r="E273" s="12" t="s">
        <v>70</v>
      </c>
      <c r="F273" s="12" t="s">
        <v>70</v>
      </c>
      <c r="G273" s="12" t="s">
        <v>32</v>
      </c>
      <c r="H273" s="12" t="s">
        <v>33</v>
      </c>
      <c r="I273" s="13">
        <v>12887.9712457347</v>
      </c>
      <c r="J273" s="14">
        <v>6.295575583832333E-2</v>
      </c>
      <c r="K273" s="15">
        <v>7.2400999999999993E-2</v>
      </c>
      <c r="L273" s="16">
        <v>14416.299998</v>
      </c>
      <c r="M273" s="16">
        <v>1043.7545361551979</v>
      </c>
      <c r="N273" s="16">
        <v>907.58906276610912</v>
      </c>
      <c r="O273" s="14">
        <v>3.5584540754479213E-2</v>
      </c>
      <c r="P273" s="15">
        <v>1.7562000000000001E-2</v>
      </c>
      <c r="Q273" s="13">
        <v>15487.966664</v>
      </c>
      <c r="R273" s="16">
        <v>271.99967055316802</v>
      </c>
      <c r="S273" s="16">
        <v>551.1321809591235</v>
      </c>
      <c r="T273" s="14">
        <v>5.0659306166005905E-2</v>
      </c>
      <c r="U273" s="15">
        <v>1.1202740281007158E-2</v>
      </c>
      <c r="V273" s="13">
        <v>12887.971245734743</v>
      </c>
      <c r="W273" s="17">
        <v>144.3805946150546</v>
      </c>
      <c r="X273" s="16">
        <v>652.89568119635692</v>
      </c>
      <c r="Y273" s="14">
        <v>0.92000000000000071</v>
      </c>
      <c r="Z273" s="15">
        <v>0.87334130000903465</v>
      </c>
      <c r="AA273" s="13">
        <v>12887.9712457347</v>
      </c>
      <c r="AB273" s="16">
        <v>11255.597562229001</v>
      </c>
      <c r="AC273" s="16">
        <v>11856.933546075932</v>
      </c>
      <c r="AD273" s="14">
        <v>4.7500000000000001E-2</v>
      </c>
      <c r="AE273" s="15">
        <v>9.2105263157000003E-2</v>
      </c>
      <c r="AF273" s="17">
        <v>76</v>
      </c>
      <c r="AG273" s="17">
        <v>6.9999999999320002</v>
      </c>
      <c r="AH273" s="17">
        <v>3.61</v>
      </c>
      <c r="AI273" s="14">
        <v>0</v>
      </c>
      <c r="AJ273" s="15">
        <v>0</v>
      </c>
      <c r="AK273" s="16">
        <v>149.55771834939759</v>
      </c>
      <c r="AL273" s="16">
        <v>0</v>
      </c>
      <c r="AM273" s="16">
        <v>0</v>
      </c>
    </row>
    <row r="274" spans="1:39" x14ac:dyDescent="0.25">
      <c r="A274" s="11">
        <v>46082</v>
      </c>
      <c r="B274" s="18">
        <v>46112</v>
      </c>
      <c r="C274" s="12" t="s">
        <v>18</v>
      </c>
      <c r="D274" s="12" t="s">
        <v>227</v>
      </c>
      <c r="E274" s="12" t="s">
        <v>71</v>
      </c>
      <c r="F274" s="12" t="s">
        <v>72</v>
      </c>
      <c r="G274" s="12" t="s">
        <v>32</v>
      </c>
      <c r="H274" s="12" t="s">
        <v>33</v>
      </c>
      <c r="I274" s="13">
        <v>7324.22</v>
      </c>
      <c r="J274" s="14">
        <v>0.11298142759832493</v>
      </c>
      <c r="K274" s="15">
        <v>9.8108000000000001E-2</v>
      </c>
      <c r="L274" s="16">
        <v>7915</v>
      </c>
      <c r="M274" s="16">
        <v>776.52481999999998</v>
      </c>
      <c r="N274" s="16">
        <v>894.24799944074175</v>
      </c>
      <c r="O274" s="14">
        <v>5.5180027173913043E-2</v>
      </c>
      <c r="P274" s="15">
        <v>2.8487999999999999E-2</v>
      </c>
      <c r="Q274" s="13">
        <v>7950.5</v>
      </c>
      <c r="R274" s="16">
        <v>226.493844</v>
      </c>
      <c r="S274" s="16">
        <v>438.70880604619566</v>
      </c>
      <c r="T274" s="14">
        <v>0</v>
      </c>
      <c r="U274" s="15">
        <v>0.19019928251745577</v>
      </c>
      <c r="V274" s="13">
        <v>7324.22</v>
      </c>
      <c r="W274" s="17">
        <v>1393.061389</v>
      </c>
      <c r="X274" s="16">
        <v>0</v>
      </c>
      <c r="Y274" s="14">
        <v>0.94000000000000028</v>
      </c>
      <c r="Z274" s="15">
        <v>0.98390093266535683</v>
      </c>
      <c r="AA274" s="13">
        <v>7324.22</v>
      </c>
      <c r="AB274" s="16">
        <v>7206.30688904626</v>
      </c>
      <c r="AC274" s="16">
        <v>6884.7668000000021</v>
      </c>
      <c r="AD274" s="14">
        <v>7.4899999999999994E-2</v>
      </c>
      <c r="AE274" s="15">
        <v>0</v>
      </c>
      <c r="AF274" s="17">
        <v>51</v>
      </c>
      <c r="AG274" s="17">
        <v>0</v>
      </c>
      <c r="AH274" s="17">
        <v>3.8198999999999996</v>
      </c>
      <c r="AI274" s="14">
        <v>0</v>
      </c>
      <c r="AJ274" s="15">
        <v>0</v>
      </c>
      <c r="AK274" s="16">
        <v>84.16337333333334</v>
      </c>
      <c r="AL274" s="16">
        <v>0</v>
      </c>
      <c r="AM274" s="16">
        <v>0</v>
      </c>
    </row>
    <row r="275" spans="1:39" x14ac:dyDescent="0.25">
      <c r="A275" s="11">
        <v>46082</v>
      </c>
      <c r="B275" s="18">
        <v>46112</v>
      </c>
      <c r="C275" s="12" t="s">
        <v>18</v>
      </c>
      <c r="D275" s="12" t="s">
        <v>227</v>
      </c>
      <c r="E275" s="12" t="s">
        <v>73</v>
      </c>
      <c r="F275" s="12" t="s">
        <v>73</v>
      </c>
      <c r="G275" s="12" t="s">
        <v>32</v>
      </c>
      <c r="H275" s="12" t="s">
        <v>33</v>
      </c>
      <c r="I275" s="13">
        <v>136289.47</v>
      </c>
      <c r="J275" s="14">
        <v>0.13811374378361224</v>
      </c>
      <c r="K275" s="15">
        <v>0.147728</v>
      </c>
      <c r="L275" s="16">
        <v>154657.3333</v>
      </c>
      <c r="M275" s="16">
        <v>22847.218533742398</v>
      </c>
      <c r="N275" s="16">
        <v>21360.30330565292</v>
      </c>
      <c r="O275" s="14">
        <v>4.3929314595538574E-2</v>
      </c>
      <c r="P275" s="15">
        <v>4.6061999999999999E-2</v>
      </c>
      <c r="Q275" s="13">
        <v>159029.8333</v>
      </c>
      <c r="R275" s="16">
        <v>7325.2321814645993</v>
      </c>
      <c r="S275" s="16">
        <v>6986.0715771117566</v>
      </c>
      <c r="T275" s="14">
        <v>9.0301672856142809E-2</v>
      </c>
      <c r="U275" s="15">
        <v>0.18542503344780295</v>
      </c>
      <c r="V275" s="13">
        <v>136289.46999999997</v>
      </c>
      <c r="W275" s="17">
        <v>25271.479533333331</v>
      </c>
      <c r="X275" s="16">
        <v>12307.167133677087</v>
      </c>
      <c r="Y275" s="14">
        <v>0.79350000000000043</v>
      </c>
      <c r="Z275" s="15">
        <v>0.81352521057849148</v>
      </c>
      <c r="AA275" s="13">
        <v>136289.47</v>
      </c>
      <c r="AB275" s="16">
        <v>110874.919781381</v>
      </c>
      <c r="AC275" s="16">
        <v>108145.69444500006</v>
      </c>
      <c r="AD275" s="14">
        <v>0.1094</v>
      </c>
      <c r="AE275" s="15">
        <v>0.11577964519099999</v>
      </c>
      <c r="AF275" s="17">
        <v>1071</v>
      </c>
      <c r="AG275" s="17">
        <v>123.999999999561</v>
      </c>
      <c r="AH275" s="17">
        <v>117.1674</v>
      </c>
      <c r="AI275" s="14">
        <v>0</v>
      </c>
      <c r="AJ275" s="15">
        <v>0</v>
      </c>
      <c r="AK275" s="16">
        <v>1744.2054583333329</v>
      </c>
      <c r="AL275" s="16">
        <v>0</v>
      </c>
      <c r="AM275" s="16">
        <v>0</v>
      </c>
    </row>
    <row r="276" spans="1:39" x14ac:dyDescent="0.25">
      <c r="A276" s="11">
        <v>46082</v>
      </c>
      <c r="B276" s="18">
        <v>46112</v>
      </c>
      <c r="C276" s="12" t="s">
        <v>18</v>
      </c>
      <c r="D276" s="12" t="s">
        <v>227</v>
      </c>
      <c r="E276" s="12" t="s">
        <v>74</v>
      </c>
      <c r="F276" s="12" t="s">
        <v>75</v>
      </c>
      <c r="G276" s="12" t="s">
        <v>36</v>
      </c>
      <c r="H276" s="12" t="s">
        <v>37</v>
      </c>
      <c r="I276" s="13">
        <v>59432.1509248164</v>
      </c>
      <c r="J276" s="14">
        <v>6.1008335728087768E-2</v>
      </c>
      <c r="K276" s="15">
        <v>8.6754999999999999E-2</v>
      </c>
      <c r="L276" s="16">
        <v>56694.066619999998</v>
      </c>
      <c r="M276" s="16">
        <v>4918.4937496181001</v>
      </c>
      <c r="N276" s="16">
        <v>3458.8106501435341</v>
      </c>
      <c r="O276" s="14">
        <v>9.0000000000000011E-3</v>
      </c>
      <c r="P276" s="15">
        <v>3.7669999999999999E-3</v>
      </c>
      <c r="Q276" s="13">
        <v>62316.483288000003</v>
      </c>
      <c r="R276" s="16">
        <v>234.74619254589601</v>
      </c>
      <c r="S276" s="16">
        <v>560.84834959200009</v>
      </c>
      <c r="T276" s="14">
        <v>0</v>
      </c>
      <c r="U276" s="15">
        <v>0</v>
      </c>
      <c r="V276" s="13">
        <v>59432.1509248164</v>
      </c>
      <c r="W276" s="17">
        <v>0</v>
      </c>
      <c r="X276" s="16">
        <v>0</v>
      </c>
      <c r="Y276" s="14">
        <v>0.98999999999999944</v>
      </c>
      <c r="Z276" s="15">
        <v>0.98999829189387467</v>
      </c>
      <c r="AA276" s="13">
        <v>59432.1509248164</v>
      </c>
      <c r="AB276" s="16">
        <v>58837.727899147198</v>
      </c>
      <c r="AC276" s="16">
        <v>58837.829415568202</v>
      </c>
      <c r="AD276" s="14">
        <v>1.4500000000000001E-2</v>
      </c>
      <c r="AE276" s="15">
        <v>8.9820359280000008E-3</v>
      </c>
      <c r="AF276" s="17">
        <v>334</v>
      </c>
      <c r="AG276" s="17">
        <v>2.9999999999520002</v>
      </c>
      <c r="AH276" s="17">
        <v>4.843</v>
      </c>
      <c r="AI276" s="14">
        <v>0</v>
      </c>
      <c r="AJ276" s="15">
        <v>0</v>
      </c>
      <c r="AK276" s="16">
        <v>384.31676838514704</v>
      </c>
      <c r="AL276" s="16">
        <v>0</v>
      </c>
      <c r="AM276" s="16">
        <v>0</v>
      </c>
    </row>
    <row r="277" spans="1:39" x14ac:dyDescent="0.25">
      <c r="A277" s="11">
        <v>46082</v>
      </c>
      <c r="B277" s="18">
        <v>46112</v>
      </c>
      <c r="C277" s="12" t="s">
        <v>39</v>
      </c>
      <c r="D277" s="12" t="s">
        <v>227</v>
      </c>
      <c r="E277" s="12" t="s">
        <v>76</v>
      </c>
      <c r="F277" s="12" t="s">
        <v>77</v>
      </c>
      <c r="G277" s="12" t="s">
        <v>41</v>
      </c>
      <c r="H277" s="12" t="s">
        <v>42</v>
      </c>
      <c r="I277" s="13">
        <v>61924.999136058897</v>
      </c>
      <c r="J277" s="14">
        <v>0.13481098898525051</v>
      </c>
      <c r="K277" s="15">
        <v>0.19917599999999999</v>
      </c>
      <c r="L277" s="16">
        <v>69238.033326000004</v>
      </c>
      <c r="M277" s="16">
        <v>13790.554525739377</v>
      </c>
      <c r="N277" s="16">
        <v>9334.0477480717946</v>
      </c>
      <c r="O277" s="14">
        <v>7.8749999999999987E-2</v>
      </c>
      <c r="P277" s="15">
        <v>5.7674000000000003E-2</v>
      </c>
      <c r="Q277" s="13">
        <v>75349.783326000004</v>
      </c>
      <c r="R277" s="16">
        <v>4345.7234035437241</v>
      </c>
      <c r="S277" s="16">
        <v>5933.795436922499</v>
      </c>
      <c r="T277" s="14">
        <v>0.13608642925402184</v>
      </c>
      <c r="U277" s="15">
        <v>9.6416266540495732E-2</v>
      </c>
      <c r="V277" s="13">
        <v>61924.999136058897</v>
      </c>
      <c r="W277" s="17">
        <v>5970.5772222222222</v>
      </c>
      <c r="X277" s="16">
        <v>8427.1520139846434</v>
      </c>
      <c r="Y277" s="14">
        <v>0.81500000000000006</v>
      </c>
      <c r="Z277" s="15">
        <v>0.84605362317003996</v>
      </c>
      <c r="AA277" s="13">
        <v>61924.999136058897</v>
      </c>
      <c r="AB277" s="16">
        <v>52391.869883864223</v>
      </c>
      <c r="AC277" s="16">
        <v>50468.874295888003</v>
      </c>
      <c r="AD277" s="14">
        <v>6.5000000000000002E-2</v>
      </c>
      <c r="AE277" s="15">
        <v>0.1330472103</v>
      </c>
      <c r="AF277" s="17">
        <v>466</v>
      </c>
      <c r="AG277" s="17">
        <v>61.999999999799996</v>
      </c>
      <c r="AH277" s="17">
        <v>30.290000000000003</v>
      </c>
      <c r="AI277" s="14">
        <v>0</v>
      </c>
      <c r="AJ277" s="15">
        <v>0</v>
      </c>
      <c r="AK277" s="16">
        <v>755.72829830277101</v>
      </c>
      <c r="AL277" s="16">
        <v>0</v>
      </c>
      <c r="AM277" s="16">
        <v>0</v>
      </c>
    </row>
    <row r="278" spans="1:39" x14ac:dyDescent="0.25">
      <c r="A278" s="11">
        <v>46082</v>
      </c>
      <c r="B278" s="18">
        <v>46112</v>
      </c>
      <c r="C278" s="12" t="s">
        <v>39</v>
      </c>
      <c r="D278" s="12" t="s">
        <v>227</v>
      </c>
      <c r="E278" s="12" t="s">
        <v>78</v>
      </c>
      <c r="F278" s="12" t="s">
        <v>78</v>
      </c>
      <c r="G278" s="12" t="s">
        <v>41</v>
      </c>
      <c r="H278" s="12" t="s">
        <v>42</v>
      </c>
      <c r="I278" s="13">
        <v>2858.8362512222202</v>
      </c>
      <c r="J278" s="14">
        <v>0.11034000000000001</v>
      </c>
      <c r="K278" s="15">
        <v>0.114993</v>
      </c>
      <c r="L278" s="16">
        <v>3025.501111</v>
      </c>
      <c r="M278" s="16">
        <v>347.91144925722301</v>
      </c>
      <c r="N278" s="16">
        <v>333.83379258774005</v>
      </c>
      <c r="O278" s="14">
        <v>7.7579999999999996E-2</v>
      </c>
      <c r="P278" s="15">
        <v>9.7029999999999998E-3</v>
      </c>
      <c r="Q278" s="13">
        <v>3246.501111</v>
      </c>
      <c r="R278" s="16">
        <v>31.500800280033001</v>
      </c>
      <c r="S278" s="16">
        <v>251.86355619137998</v>
      </c>
      <c r="T278" s="14">
        <v>0</v>
      </c>
      <c r="U278" s="15">
        <v>0</v>
      </c>
      <c r="V278" s="13">
        <v>2720</v>
      </c>
      <c r="W278" s="17">
        <v>0</v>
      </c>
      <c r="X278" s="16">
        <v>0</v>
      </c>
      <c r="Y278" s="14">
        <v>0.89999999999999947</v>
      </c>
      <c r="Z278" s="15">
        <v>0.97712195494667164</v>
      </c>
      <c r="AA278" s="13">
        <v>2858.8362512222202</v>
      </c>
      <c r="AB278" s="16">
        <v>2793.43166666667</v>
      </c>
      <c r="AC278" s="16">
        <v>2572.9526260999965</v>
      </c>
      <c r="AD278" s="14">
        <v>7.2300000000000003E-2</v>
      </c>
      <c r="AE278" s="15">
        <v>0.26666666666599997</v>
      </c>
      <c r="AF278" s="17">
        <v>15</v>
      </c>
      <c r="AG278" s="17">
        <v>3.9999999999899996</v>
      </c>
      <c r="AH278" s="17">
        <v>1.0845</v>
      </c>
      <c r="AI278" s="14">
        <v>0</v>
      </c>
      <c r="AJ278" s="15">
        <v>0</v>
      </c>
      <c r="AK278" s="16">
        <v>39.349313144578311</v>
      </c>
      <c r="AL278" s="16">
        <v>0</v>
      </c>
      <c r="AM278" s="16">
        <v>0</v>
      </c>
    </row>
    <row r="279" spans="1:39" x14ac:dyDescent="0.25">
      <c r="A279" s="11">
        <v>46082</v>
      </c>
      <c r="B279" s="18">
        <v>46112</v>
      </c>
      <c r="C279" s="12" t="s">
        <v>18</v>
      </c>
      <c r="D279" s="12" t="s">
        <v>227</v>
      </c>
      <c r="E279" s="12" t="s">
        <v>79</v>
      </c>
      <c r="F279" s="12" t="s">
        <v>79</v>
      </c>
      <c r="G279" s="12" t="s">
        <v>25</v>
      </c>
      <c r="H279" s="12" t="s">
        <v>26</v>
      </c>
      <c r="I279" s="13">
        <v>6344.19</v>
      </c>
      <c r="J279" s="14">
        <v>7.2325267451979938E-2</v>
      </c>
      <c r="K279" s="15">
        <v>0.119215</v>
      </c>
      <c r="L279" s="16">
        <v>6706.8333329999996</v>
      </c>
      <c r="M279" s="16">
        <v>799.55513579359501</v>
      </c>
      <c r="N279" s="16">
        <v>485.07351456507899</v>
      </c>
      <c r="O279" s="14">
        <v>2.267352742991623E-2</v>
      </c>
      <c r="P279" s="15">
        <v>2.2896E-2</v>
      </c>
      <c r="Q279" s="13">
        <v>7097.0833329999996</v>
      </c>
      <c r="R279" s="16">
        <v>162.49481999236798</v>
      </c>
      <c r="S279" s="16">
        <v>160.91591362317681</v>
      </c>
      <c r="T279" s="14">
        <v>0</v>
      </c>
      <c r="U279" s="15">
        <v>0</v>
      </c>
      <c r="V279" s="13">
        <v>6344.19</v>
      </c>
      <c r="W279" s="17">
        <v>0</v>
      </c>
      <c r="X279" s="16">
        <v>0</v>
      </c>
      <c r="Y279" s="14">
        <v>0.75</v>
      </c>
      <c r="Z279" s="15">
        <v>0.74462370586337423</v>
      </c>
      <c r="AA279" s="13">
        <v>6344.19</v>
      </c>
      <c r="AB279" s="16">
        <v>4724.0342685013602</v>
      </c>
      <c r="AC279" s="16">
        <v>4758.1424999999999</v>
      </c>
      <c r="AD279" s="14">
        <v>4.7300000000000002E-2</v>
      </c>
      <c r="AE279" s="15">
        <v>0.105263157894</v>
      </c>
      <c r="AF279" s="17">
        <v>38</v>
      </c>
      <c r="AG279" s="17">
        <v>3.9999999999719997</v>
      </c>
      <c r="AH279" s="17">
        <v>1.7974000000000001</v>
      </c>
      <c r="AI279" s="14">
        <v>0</v>
      </c>
      <c r="AJ279" s="15">
        <v>0</v>
      </c>
      <c r="AK279" s="16">
        <v>72.189824999999985</v>
      </c>
      <c r="AL279" s="16">
        <v>0</v>
      </c>
      <c r="AM279" s="16">
        <v>0</v>
      </c>
    </row>
    <row r="280" spans="1:39" x14ac:dyDescent="0.25">
      <c r="A280" s="11">
        <v>46082</v>
      </c>
      <c r="B280" s="18">
        <v>46112</v>
      </c>
      <c r="C280" s="12" t="s">
        <v>18</v>
      </c>
      <c r="D280" s="12" t="s">
        <v>227</v>
      </c>
      <c r="E280" s="12" t="s">
        <v>80</v>
      </c>
      <c r="F280" s="12" t="s">
        <v>81</v>
      </c>
      <c r="G280" s="12" t="s">
        <v>36</v>
      </c>
      <c r="H280" s="12" t="s">
        <v>37</v>
      </c>
      <c r="I280" s="13">
        <v>42997.440399999999</v>
      </c>
      <c r="J280" s="14">
        <v>9.0000000000000011E-2</v>
      </c>
      <c r="K280" s="15">
        <v>0.137902</v>
      </c>
      <c r="L280" s="16">
        <v>56291.733325000001</v>
      </c>
      <c r="M280" s="16">
        <v>7762.7426089841501</v>
      </c>
      <c r="N280" s="16">
        <v>5066.255999250001</v>
      </c>
      <c r="O280" s="14">
        <v>2.8670707864592273E-2</v>
      </c>
      <c r="P280" s="15">
        <v>4.9743999999999997E-2</v>
      </c>
      <c r="Q280" s="13">
        <v>60348.733325000001</v>
      </c>
      <c r="R280" s="16">
        <v>3001.9873905187997</v>
      </c>
      <c r="S280" s="16">
        <v>1730.2409031592592</v>
      </c>
      <c r="T280" s="14">
        <v>6.9505944330540442E-2</v>
      </c>
      <c r="U280" s="15">
        <v>8.6920776884837112E-2</v>
      </c>
      <c r="V280" s="13">
        <v>42997.440399999999</v>
      </c>
      <c r="W280" s="17">
        <v>3737.3709236274813</v>
      </c>
      <c r="X280" s="16">
        <v>2988.5776987981303</v>
      </c>
      <c r="Y280" s="14">
        <v>0.89999999999999958</v>
      </c>
      <c r="Z280" s="15">
        <v>0.96127117065075518</v>
      </c>
      <c r="AA280" s="13">
        <v>42997.440399999999</v>
      </c>
      <c r="AB280" s="16">
        <v>41332.199868294076</v>
      </c>
      <c r="AC280" s="16">
        <v>38697.69635999998</v>
      </c>
      <c r="AD280" s="14">
        <v>7.3300000000000004E-2</v>
      </c>
      <c r="AE280" s="15">
        <v>5.9701492537000002E-2</v>
      </c>
      <c r="AF280" s="17">
        <v>268</v>
      </c>
      <c r="AG280" s="17">
        <v>15.999999999916</v>
      </c>
      <c r="AH280" s="17">
        <v>19.644400000000001</v>
      </c>
      <c r="AI280" s="14">
        <v>0</v>
      </c>
      <c r="AJ280" s="15">
        <v>0</v>
      </c>
      <c r="AK280" s="16">
        <v>322.00087702700455</v>
      </c>
      <c r="AL280" s="16">
        <v>0</v>
      </c>
      <c r="AM280" s="16">
        <v>0</v>
      </c>
    </row>
    <row r="281" spans="1:39" x14ac:dyDescent="0.25">
      <c r="A281" s="11">
        <v>46082</v>
      </c>
      <c r="B281" s="18">
        <v>46112</v>
      </c>
      <c r="C281" s="12" t="s">
        <v>18</v>
      </c>
      <c r="D281" s="12" t="s">
        <v>227</v>
      </c>
      <c r="E281" s="12" t="s">
        <v>82</v>
      </c>
      <c r="F281" s="12" t="s">
        <v>82</v>
      </c>
      <c r="G281" s="12" t="s">
        <v>36</v>
      </c>
      <c r="H281" s="12" t="s">
        <v>37</v>
      </c>
      <c r="I281" s="13">
        <v>1723.08</v>
      </c>
      <c r="J281" s="14">
        <v>8.0100000000000005E-2</v>
      </c>
      <c r="K281" s="15">
        <v>0.147177</v>
      </c>
      <c r="L281" s="16">
        <v>1652.75</v>
      </c>
      <c r="M281" s="16">
        <v>243.24678675000001</v>
      </c>
      <c r="N281" s="16">
        <v>132.38527500000001</v>
      </c>
      <c r="O281" s="14">
        <v>1.0499443000371336E-2</v>
      </c>
      <c r="P281" s="15">
        <v>0</v>
      </c>
      <c r="Q281" s="13">
        <v>1806.5</v>
      </c>
      <c r="R281" s="16">
        <v>0</v>
      </c>
      <c r="S281" s="16">
        <v>18.967243780170818</v>
      </c>
      <c r="T281" s="14">
        <v>4.17211980953901E-2</v>
      </c>
      <c r="U281" s="15">
        <v>2.922238085289133E-2</v>
      </c>
      <c r="V281" s="13">
        <v>1723.08</v>
      </c>
      <c r="W281" s="17">
        <v>50.352499999999992</v>
      </c>
      <c r="X281" s="16">
        <v>71.888962014204765</v>
      </c>
      <c r="Y281" s="14">
        <v>0.97850000000000026</v>
      </c>
      <c r="Z281" s="15">
        <v>0.31731905141439221</v>
      </c>
      <c r="AA281" s="13">
        <v>1723.08</v>
      </c>
      <c r="AB281" s="16">
        <v>546.76611111111094</v>
      </c>
      <c r="AC281" s="16">
        <v>1686.0337800000004</v>
      </c>
      <c r="AD281" s="14">
        <v>5.7299999999999997E-2</v>
      </c>
      <c r="AE281" s="15">
        <v>0</v>
      </c>
      <c r="AF281" s="17">
        <v>7</v>
      </c>
      <c r="AG281" s="17">
        <v>0</v>
      </c>
      <c r="AH281" s="17">
        <v>0.40109999999999996</v>
      </c>
      <c r="AI281" s="14">
        <v>0</v>
      </c>
      <c r="AJ281" s="15">
        <v>0</v>
      </c>
      <c r="AK281" s="16">
        <v>85.179100747916678</v>
      </c>
      <c r="AL281" s="16">
        <v>0</v>
      </c>
      <c r="AM281" s="16">
        <v>0</v>
      </c>
    </row>
    <row r="282" spans="1:39" x14ac:dyDescent="0.25">
      <c r="A282" s="11">
        <v>46082</v>
      </c>
      <c r="B282" s="18">
        <v>46112</v>
      </c>
      <c r="C282" s="12" t="s">
        <v>18</v>
      </c>
      <c r="D282" s="12" t="s">
        <v>227</v>
      </c>
      <c r="E282" s="12" t="s">
        <v>83</v>
      </c>
      <c r="F282" s="12" t="s">
        <v>83</v>
      </c>
      <c r="G282" s="12" t="s">
        <v>36</v>
      </c>
      <c r="H282" s="12" t="s">
        <v>37</v>
      </c>
      <c r="I282" s="13">
        <v>2625</v>
      </c>
      <c r="J282" s="14">
        <v>5.2822342129697122E-2</v>
      </c>
      <c r="K282" s="15">
        <v>7.2370000000000004E-2</v>
      </c>
      <c r="L282" s="16">
        <v>2567.75</v>
      </c>
      <c r="M282" s="16">
        <v>185.8280675</v>
      </c>
      <c r="N282" s="16">
        <v>135.63456900352978</v>
      </c>
      <c r="O282" s="14">
        <v>7.0580416482055831E-3</v>
      </c>
      <c r="P282" s="15">
        <v>0</v>
      </c>
      <c r="Q282" s="13">
        <v>2779.75</v>
      </c>
      <c r="R282" s="16">
        <v>0</v>
      </c>
      <c r="S282" s="16">
        <v>19.619591271599468</v>
      </c>
      <c r="T282" s="14">
        <v>0</v>
      </c>
      <c r="U282" s="15">
        <v>0</v>
      </c>
      <c r="V282" s="13">
        <v>2625</v>
      </c>
      <c r="W282" s="17">
        <v>0</v>
      </c>
      <c r="X282" s="16">
        <v>0</v>
      </c>
      <c r="Y282" s="14">
        <v>0.99810000000000054</v>
      </c>
      <c r="Z282" s="15">
        <v>0.98091418782484097</v>
      </c>
      <c r="AA282" s="13">
        <v>2625</v>
      </c>
      <c r="AB282" s="16">
        <v>2574.8997430402073</v>
      </c>
      <c r="AC282" s="16">
        <v>2620.0125000000016</v>
      </c>
      <c r="AD282" s="14">
        <v>8.0999999999999996E-3</v>
      </c>
      <c r="AE282" s="15">
        <v>0</v>
      </c>
      <c r="AF282" s="17">
        <v>15</v>
      </c>
      <c r="AG282" s="17">
        <v>0</v>
      </c>
      <c r="AH282" s="17">
        <v>0.1215</v>
      </c>
      <c r="AI282" s="14">
        <v>0</v>
      </c>
      <c r="AJ282" s="15">
        <v>0</v>
      </c>
      <c r="AK282" s="16">
        <v>23.817729479166665</v>
      </c>
      <c r="AL282" s="16">
        <v>0</v>
      </c>
      <c r="AM282" s="16">
        <v>0</v>
      </c>
    </row>
    <row r="283" spans="1:39" x14ac:dyDescent="0.25">
      <c r="A283" s="11">
        <v>46082</v>
      </c>
      <c r="B283" s="18">
        <v>46112</v>
      </c>
      <c r="C283" s="12" t="s">
        <v>18</v>
      </c>
      <c r="D283" s="12" t="s">
        <v>227</v>
      </c>
      <c r="E283" s="12" t="s">
        <v>84</v>
      </c>
      <c r="F283" s="12" t="s">
        <v>84</v>
      </c>
      <c r="G283" s="12" t="s">
        <v>25</v>
      </c>
      <c r="H283" s="12" t="s">
        <v>26</v>
      </c>
      <c r="I283" s="13">
        <v>31995.643860718701</v>
      </c>
      <c r="J283" s="14">
        <v>0.14814622676354339</v>
      </c>
      <c r="K283" s="15">
        <v>0.20091300000000001</v>
      </c>
      <c r="L283" s="16">
        <v>32628.649998000001</v>
      </c>
      <c r="M283" s="16">
        <v>6555.5199570481745</v>
      </c>
      <c r="N283" s="16">
        <v>4833.8113815919978</v>
      </c>
      <c r="O283" s="14">
        <v>5.3796426377716436E-2</v>
      </c>
      <c r="P283" s="15">
        <v>3.3780999999999999E-2</v>
      </c>
      <c r="Q283" s="13">
        <v>35418.733331000003</v>
      </c>
      <c r="R283" s="16">
        <v>1196.4802306545112</v>
      </c>
      <c r="S283" s="16">
        <v>1905.4012800331129</v>
      </c>
      <c r="T283" s="14">
        <v>0</v>
      </c>
      <c r="U283" s="15">
        <v>0</v>
      </c>
      <c r="V283" s="13">
        <v>31995.643860718701</v>
      </c>
      <c r="W283" s="17">
        <v>0</v>
      </c>
      <c r="X283" s="16">
        <v>0</v>
      </c>
      <c r="Y283" s="14">
        <v>0.89639999999999997</v>
      </c>
      <c r="Z283" s="15">
        <v>0.85269680623081123</v>
      </c>
      <c r="AA283" s="13">
        <v>31995.643860718701</v>
      </c>
      <c r="AB283" s="16">
        <v>27282.583333333299</v>
      </c>
      <c r="AC283" s="16">
        <v>28680.895156748244</v>
      </c>
      <c r="AD283" s="14">
        <v>0.1174</v>
      </c>
      <c r="AE283" s="15">
        <v>0.11160714285700001</v>
      </c>
      <c r="AF283" s="17">
        <v>224</v>
      </c>
      <c r="AG283" s="17">
        <v>24.999999999968001</v>
      </c>
      <c r="AH283" s="17">
        <v>26.297600000000003</v>
      </c>
      <c r="AI283" s="14">
        <v>0</v>
      </c>
      <c r="AJ283" s="15">
        <v>0</v>
      </c>
      <c r="AK283" s="16">
        <v>393.37368234248083</v>
      </c>
      <c r="AL283" s="16">
        <v>0</v>
      </c>
      <c r="AM283" s="16">
        <v>0</v>
      </c>
    </row>
    <row r="284" spans="1:39" x14ac:dyDescent="0.25">
      <c r="A284" s="11">
        <v>46082</v>
      </c>
      <c r="B284" s="18">
        <v>46112</v>
      </c>
      <c r="C284" s="12" t="s">
        <v>39</v>
      </c>
      <c r="D284" s="12" t="s">
        <v>227</v>
      </c>
      <c r="E284" s="12" t="s">
        <v>85</v>
      </c>
      <c r="F284" s="12" t="s">
        <v>85</v>
      </c>
      <c r="G284" s="12" t="s">
        <v>41</v>
      </c>
      <c r="H284" s="12" t="s">
        <v>42</v>
      </c>
      <c r="I284" s="13">
        <v>10370.928743611201</v>
      </c>
      <c r="J284" s="14">
        <v>0.17314000000000002</v>
      </c>
      <c r="K284" s="15">
        <v>0.15202299999999999</v>
      </c>
      <c r="L284" s="16">
        <v>10762</v>
      </c>
      <c r="M284" s="16">
        <v>1636.0715259999999</v>
      </c>
      <c r="N284" s="16">
        <v>1863.3326800000002</v>
      </c>
      <c r="O284" s="14">
        <v>5.4450000000000005E-2</v>
      </c>
      <c r="P284" s="15">
        <v>2.0073000000000001E-2</v>
      </c>
      <c r="Q284" s="13">
        <v>11756.75</v>
      </c>
      <c r="R284" s="16">
        <v>235.99324275000001</v>
      </c>
      <c r="S284" s="16">
        <v>640.15503750000005</v>
      </c>
      <c r="T284" s="14">
        <v>0</v>
      </c>
      <c r="U284" s="15">
        <v>0</v>
      </c>
      <c r="V284" s="13">
        <v>10390</v>
      </c>
      <c r="W284" s="17">
        <v>0</v>
      </c>
      <c r="X284" s="16">
        <v>0</v>
      </c>
      <c r="Y284" s="14">
        <v>0.8</v>
      </c>
      <c r="Z284" s="15">
        <v>0.54822657199283786</v>
      </c>
      <c r="AA284" s="13">
        <v>10370.928743611201</v>
      </c>
      <c r="AB284" s="16">
        <v>5685.6187134919574</v>
      </c>
      <c r="AC284" s="16">
        <v>8296.7429948889603</v>
      </c>
      <c r="AD284" s="14">
        <v>8.5000000000000006E-2</v>
      </c>
      <c r="AE284" s="15">
        <v>0.13333333333299999</v>
      </c>
      <c r="AF284" s="17">
        <v>90</v>
      </c>
      <c r="AG284" s="17">
        <v>11.999999999969999</v>
      </c>
      <c r="AH284" s="17">
        <v>7.65</v>
      </c>
      <c r="AI284" s="14">
        <v>0</v>
      </c>
      <c r="AJ284" s="15">
        <v>0</v>
      </c>
      <c r="AK284" s="16">
        <v>155.70999733587232</v>
      </c>
      <c r="AL284" s="16">
        <v>0</v>
      </c>
      <c r="AM284" s="16">
        <v>0</v>
      </c>
    </row>
    <row r="285" spans="1:39" x14ac:dyDescent="0.25">
      <c r="A285" s="11">
        <v>46082</v>
      </c>
      <c r="B285" s="18">
        <v>46112</v>
      </c>
      <c r="C285" s="12" t="s">
        <v>18</v>
      </c>
      <c r="D285" s="12" t="s">
        <v>227</v>
      </c>
      <c r="E285" s="12" t="s">
        <v>86</v>
      </c>
      <c r="F285" s="12" t="s">
        <v>86</v>
      </c>
      <c r="G285" s="12" t="s">
        <v>36</v>
      </c>
      <c r="H285" s="12" t="s">
        <v>37</v>
      </c>
      <c r="I285" s="13">
        <v>57912.020678569701</v>
      </c>
      <c r="J285" s="14">
        <v>0.108</v>
      </c>
      <c r="K285" s="15">
        <v>0.16935800000000001</v>
      </c>
      <c r="L285" s="16">
        <v>53965.216612999997</v>
      </c>
      <c r="M285" s="16">
        <v>9139.4411551444537</v>
      </c>
      <c r="N285" s="16">
        <v>5828.2433942039997</v>
      </c>
      <c r="O285" s="14">
        <v>3.7421549344190209E-2</v>
      </c>
      <c r="P285" s="15">
        <v>6.7395999999999998E-2</v>
      </c>
      <c r="Q285" s="13">
        <v>55644.716612999997</v>
      </c>
      <c r="R285" s="16">
        <v>3750.2313208497476</v>
      </c>
      <c r="S285" s="16">
        <v>2082.3115084768601</v>
      </c>
      <c r="T285" s="14">
        <v>0.10824470753968708</v>
      </c>
      <c r="U285" s="15">
        <v>0.14597585996910803</v>
      </c>
      <c r="V285" s="13">
        <v>43165.694970236298</v>
      </c>
      <c r="W285" s="17">
        <v>6301.1494444444443</v>
      </c>
      <c r="X285" s="16">
        <v>4672.4580278005697</v>
      </c>
      <c r="Y285" s="14">
        <v>0.73699999999999999</v>
      </c>
      <c r="Z285" s="15">
        <v>0.74280000000000002</v>
      </c>
      <c r="AA285" s="13">
        <v>57912.020678569701</v>
      </c>
      <c r="AB285" s="16">
        <v>43111.947661012855</v>
      </c>
      <c r="AC285" s="16">
        <v>39920.686254427412</v>
      </c>
      <c r="AD285" s="14">
        <v>5.6099999999999997E-2</v>
      </c>
      <c r="AE285" s="15">
        <v>6.7796610169000002E-2</v>
      </c>
      <c r="AF285" s="17">
        <v>295</v>
      </c>
      <c r="AG285" s="17">
        <v>19.999999999855</v>
      </c>
      <c r="AH285" s="17">
        <v>16.549499999999998</v>
      </c>
      <c r="AI285" s="14">
        <v>0</v>
      </c>
      <c r="AJ285" s="15">
        <v>0</v>
      </c>
      <c r="AK285" s="16">
        <v>402.87166666666667</v>
      </c>
      <c r="AL285" s="16">
        <v>0</v>
      </c>
      <c r="AM285" s="16">
        <v>0</v>
      </c>
    </row>
    <row r="286" spans="1:39" x14ac:dyDescent="0.25">
      <c r="A286" s="11">
        <v>46082</v>
      </c>
      <c r="B286" s="18">
        <v>46112</v>
      </c>
      <c r="C286" s="12" t="s">
        <v>18</v>
      </c>
      <c r="D286" s="12" t="s">
        <v>227</v>
      </c>
      <c r="E286" s="12" t="s">
        <v>87</v>
      </c>
      <c r="F286" s="12" t="s">
        <v>87</v>
      </c>
      <c r="G286" s="12" t="s">
        <v>36</v>
      </c>
      <c r="H286" s="12" t="s">
        <v>37</v>
      </c>
      <c r="I286" s="13">
        <v>6593.6</v>
      </c>
      <c r="J286" s="14">
        <v>0.13200000000000001</v>
      </c>
      <c r="K286" s="15">
        <v>0.18239</v>
      </c>
      <c r="L286" s="16">
        <v>7218.5</v>
      </c>
      <c r="M286" s="16">
        <v>1316.5822149999999</v>
      </c>
      <c r="N286" s="16">
        <v>952.8420000000001</v>
      </c>
      <c r="O286" s="14">
        <v>3.4895993343474055E-2</v>
      </c>
      <c r="P286" s="15">
        <v>5.4288000000000003E-2</v>
      </c>
      <c r="Q286" s="13">
        <v>7451</v>
      </c>
      <c r="R286" s="16">
        <v>404.499888</v>
      </c>
      <c r="S286" s="16">
        <v>260.01004640222516</v>
      </c>
      <c r="T286" s="14">
        <v>8.1172441873807566E-2</v>
      </c>
      <c r="U286" s="15">
        <v>9.1440142292863111E-2</v>
      </c>
      <c r="V286" s="13">
        <v>6593.6</v>
      </c>
      <c r="W286" s="17">
        <v>602.91972222222228</v>
      </c>
      <c r="X286" s="16">
        <v>535.2186127391376</v>
      </c>
      <c r="Y286" s="14">
        <v>0.51</v>
      </c>
      <c r="Z286" s="15">
        <v>0.60147153758161254</v>
      </c>
      <c r="AA286" s="13">
        <v>6593.6</v>
      </c>
      <c r="AB286" s="16">
        <v>3965.8627301981205</v>
      </c>
      <c r="AC286" s="16">
        <v>3362.7360000000003</v>
      </c>
      <c r="AD286" s="14">
        <v>8.5500000000000007E-2</v>
      </c>
      <c r="AE286" s="15">
        <v>0.13953488372</v>
      </c>
      <c r="AF286" s="17">
        <v>43</v>
      </c>
      <c r="AG286" s="17">
        <v>5.99999999996</v>
      </c>
      <c r="AH286" s="17">
        <v>3.6765000000000003</v>
      </c>
      <c r="AI286" s="14">
        <v>0</v>
      </c>
      <c r="AJ286" s="15">
        <v>0</v>
      </c>
      <c r="AK286" s="16">
        <v>27.73208333333335</v>
      </c>
      <c r="AL286" s="16">
        <v>0</v>
      </c>
      <c r="AM286" s="16">
        <v>0</v>
      </c>
    </row>
    <row r="287" spans="1:39" x14ac:dyDescent="0.25">
      <c r="A287" s="11">
        <v>46082</v>
      </c>
      <c r="B287" s="18">
        <v>46112</v>
      </c>
      <c r="C287" s="12" t="s">
        <v>18</v>
      </c>
      <c r="D287" s="12" t="s">
        <v>227</v>
      </c>
      <c r="E287" s="12" t="s">
        <v>88</v>
      </c>
      <c r="F287" s="12" t="s">
        <v>88</v>
      </c>
      <c r="G287" s="12" t="s">
        <v>36</v>
      </c>
      <c r="H287" s="12" t="s">
        <v>37</v>
      </c>
      <c r="I287" s="13">
        <v>79455</v>
      </c>
      <c r="J287" s="14">
        <v>9.9000000000000005E-2</v>
      </c>
      <c r="K287" s="15">
        <v>0.299257</v>
      </c>
      <c r="L287" s="16">
        <v>90614.966599000007</v>
      </c>
      <c r="M287" s="16">
        <v>27117.163059516944</v>
      </c>
      <c r="N287" s="16">
        <v>8970.8816933010003</v>
      </c>
      <c r="O287" s="14">
        <v>2.99858288336824E-2</v>
      </c>
      <c r="P287" s="15">
        <v>0.14466799999999999</v>
      </c>
      <c r="Q287" s="13">
        <v>93703.966599000007</v>
      </c>
      <c r="R287" s="16">
        <v>13555.965439944132</v>
      </c>
      <c r="S287" s="16">
        <v>2809.7911034747071</v>
      </c>
      <c r="T287" s="14">
        <v>7.8904021576392883E-2</v>
      </c>
      <c r="U287" s="15">
        <v>7.359529852676916E-2</v>
      </c>
      <c r="V287" s="13">
        <v>79455</v>
      </c>
      <c r="W287" s="17">
        <v>5847.5144444444431</v>
      </c>
      <c r="X287" s="16">
        <v>6269.3190343522965</v>
      </c>
      <c r="Y287" s="14">
        <v>0.82649999999999957</v>
      </c>
      <c r="Z287" s="15">
        <v>0.83963192616278137</v>
      </c>
      <c r="AA287" s="13">
        <v>79455</v>
      </c>
      <c r="AB287" s="16">
        <v>66712.95469326379</v>
      </c>
      <c r="AC287" s="16">
        <v>65669.557499999966</v>
      </c>
      <c r="AD287" s="14">
        <v>4.3099999999999999E-2</v>
      </c>
      <c r="AE287" s="15">
        <v>2.3255813952999999E-2</v>
      </c>
      <c r="AF287" s="17">
        <v>731</v>
      </c>
      <c r="AG287" s="17">
        <v>16.999999999642998</v>
      </c>
      <c r="AH287" s="17">
        <v>31.5061</v>
      </c>
      <c r="AI287" s="14">
        <v>0</v>
      </c>
      <c r="AJ287" s="15">
        <v>0</v>
      </c>
      <c r="AK287" s="16">
        <v>659.29006879439498</v>
      </c>
      <c r="AL287" s="16">
        <v>0</v>
      </c>
      <c r="AM287" s="16">
        <v>0</v>
      </c>
    </row>
    <row r="288" spans="1:39" x14ac:dyDescent="0.25">
      <c r="A288" s="11">
        <v>46082</v>
      </c>
      <c r="B288" s="18">
        <v>46112</v>
      </c>
      <c r="C288" s="12" t="s">
        <v>18</v>
      </c>
      <c r="D288" s="12" t="s">
        <v>227</v>
      </c>
      <c r="E288" s="12" t="s">
        <v>89</v>
      </c>
      <c r="F288" s="12" t="s">
        <v>89</v>
      </c>
      <c r="G288" s="12" t="s">
        <v>63</v>
      </c>
      <c r="H288" s="12" t="s">
        <v>64</v>
      </c>
      <c r="I288" s="13">
        <v>178633.53000000003</v>
      </c>
      <c r="J288" s="14">
        <v>0.15944734135845695</v>
      </c>
      <c r="K288" s="15">
        <v>0.17585999999999999</v>
      </c>
      <c r="L288" s="16">
        <v>218200.449915</v>
      </c>
      <c r="M288" s="16">
        <v>38372.731122051897</v>
      </c>
      <c r="N288" s="16">
        <v>34791.481622165891</v>
      </c>
      <c r="O288" s="14">
        <v>3.9813235114457293E-2</v>
      </c>
      <c r="P288" s="15">
        <v>4.1181000000000002E-2</v>
      </c>
      <c r="Q288" s="13">
        <v>222881.81658300001</v>
      </c>
      <c r="R288" s="16">
        <v>9178.4960887045236</v>
      </c>
      <c r="S288" s="16">
        <v>8873.6461663563259</v>
      </c>
      <c r="T288" s="14">
        <v>8.1261343094328711E-2</v>
      </c>
      <c r="U288" s="15">
        <v>0</v>
      </c>
      <c r="V288" s="13">
        <v>178633.53000000003</v>
      </c>
      <c r="W288" s="17">
        <v>0</v>
      </c>
      <c r="X288" s="16">
        <v>14516.000569481062</v>
      </c>
      <c r="Y288" s="14">
        <v>0.85965165597900017</v>
      </c>
      <c r="Z288" s="15">
        <v>0.85294702903760555</v>
      </c>
      <c r="AA288" s="13">
        <v>178633.53000000003</v>
      </c>
      <c r="AB288" s="16">
        <v>152364.9387</v>
      </c>
      <c r="AC288" s="16">
        <v>153562.60987787443</v>
      </c>
      <c r="AD288" s="14">
        <v>5.9200000000000003E-2</v>
      </c>
      <c r="AE288" s="15">
        <v>6.7034700315000001E-2</v>
      </c>
      <c r="AF288" s="17">
        <v>1268</v>
      </c>
      <c r="AG288" s="17">
        <v>84.999999999419998</v>
      </c>
      <c r="AH288" s="17">
        <v>75.065600000000003</v>
      </c>
      <c r="AI288" s="14">
        <v>0</v>
      </c>
      <c r="AJ288" s="15">
        <v>0</v>
      </c>
      <c r="AK288" s="16">
        <v>1287.9294655518511</v>
      </c>
      <c r="AL288" s="16">
        <v>0</v>
      </c>
      <c r="AM288" s="16">
        <v>0</v>
      </c>
    </row>
    <row r="289" spans="1:39" x14ac:dyDescent="0.25">
      <c r="A289" s="11">
        <v>46082</v>
      </c>
      <c r="B289" s="18">
        <v>46112</v>
      </c>
      <c r="C289" s="12" t="s">
        <v>18</v>
      </c>
      <c r="D289" s="12" t="s">
        <v>227</v>
      </c>
      <c r="E289" s="12" t="s">
        <v>90</v>
      </c>
      <c r="F289" s="12" t="s">
        <v>90</v>
      </c>
      <c r="G289" s="12" t="s">
        <v>41</v>
      </c>
      <c r="H289" s="12" t="s">
        <v>42</v>
      </c>
      <c r="I289" s="13">
        <v>13248.256078643601</v>
      </c>
      <c r="J289" s="14">
        <v>5.4399326791798756E-2</v>
      </c>
      <c r="K289" s="15">
        <v>0.15229699999999999</v>
      </c>
      <c r="L289" s="16">
        <v>14592.583329999999</v>
      </c>
      <c r="M289" s="16">
        <v>2222.4066634090095</v>
      </c>
      <c r="N289" s="16">
        <v>793.82670930522488</v>
      </c>
      <c r="O289" s="14">
        <v>1.8000000000000002E-2</v>
      </c>
      <c r="P289" s="15">
        <v>1.5110999999999999E-2</v>
      </c>
      <c r="Q289" s="13">
        <v>14955.083329999999</v>
      </c>
      <c r="R289" s="16">
        <v>225.98626419962997</v>
      </c>
      <c r="S289" s="16">
        <v>269.19149994000003</v>
      </c>
      <c r="T289" s="14">
        <v>0</v>
      </c>
      <c r="U289" s="15">
        <v>5.0967980139506334E-4</v>
      </c>
      <c r="V289" s="13">
        <v>13248.256078643601</v>
      </c>
      <c r="W289" s="17">
        <v>6.7523685269940108</v>
      </c>
      <c r="X289" s="16">
        <v>0</v>
      </c>
      <c r="Y289" s="14">
        <v>0.96670000000000089</v>
      </c>
      <c r="Z289" s="15">
        <v>0.98963508365160002</v>
      </c>
      <c r="AA289" s="13">
        <v>13248.256078643601</v>
      </c>
      <c r="AB289" s="16">
        <v>13110.939012626279</v>
      </c>
      <c r="AC289" s="16">
        <v>12807.08915122478</v>
      </c>
      <c r="AD289" s="14">
        <v>2.9100000000000001E-2</v>
      </c>
      <c r="AE289" s="15">
        <v>0.14444444444400001</v>
      </c>
      <c r="AF289" s="17">
        <v>90</v>
      </c>
      <c r="AG289" s="17">
        <v>12.99999999996</v>
      </c>
      <c r="AH289" s="17">
        <v>2.6190000000000002</v>
      </c>
      <c r="AI289" s="14">
        <v>4.1748440715319357E-4</v>
      </c>
      <c r="AJ289" s="15">
        <v>6.4956297593484575E-3</v>
      </c>
      <c r="AK289" s="16">
        <v>247.14375299999995</v>
      </c>
      <c r="AL289" s="16">
        <v>1.6053543168238642</v>
      </c>
      <c r="AM289" s="16">
        <v>0.10317866320282028</v>
      </c>
    </row>
    <row r="290" spans="1:39" x14ac:dyDescent="0.25">
      <c r="A290" s="11">
        <v>46082</v>
      </c>
      <c r="B290" s="18">
        <v>46112</v>
      </c>
      <c r="C290" s="12" t="s">
        <v>18</v>
      </c>
      <c r="D290" s="12" t="s">
        <v>227</v>
      </c>
      <c r="E290" s="12" t="s">
        <v>91</v>
      </c>
      <c r="F290" s="12" t="s">
        <v>92</v>
      </c>
      <c r="G290" s="12" t="s">
        <v>21</v>
      </c>
      <c r="H290" s="12" t="s">
        <v>22</v>
      </c>
      <c r="I290" s="13">
        <v>56486.39</v>
      </c>
      <c r="J290" s="14">
        <v>0.1091248599777335</v>
      </c>
      <c r="K290" s="15">
        <v>0.15218499999999999</v>
      </c>
      <c r="L290" s="16">
        <v>63182.734441000001</v>
      </c>
      <c r="M290" s="16">
        <v>9615.4644409035845</v>
      </c>
      <c r="N290" s="16">
        <v>6894.8070488844451</v>
      </c>
      <c r="O290" s="14">
        <v>3.3965210688673433E-2</v>
      </c>
      <c r="P290" s="15">
        <v>3.7971999999999999E-2</v>
      </c>
      <c r="Q290" s="13">
        <v>64494.733332999996</v>
      </c>
      <c r="R290" s="16">
        <v>2448.9940141206757</v>
      </c>
      <c r="S290" s="16">
        <v>2190.5772059651545</v>
      </c>
      <c r="T290" s="14">
        <v>0</v>
      </c>
      <c r="U290" s="15">
        <v>0</v>
      </c>
      <c r="V290" s="13">
        <v>57686.390000000036</v>
      </c>
      <c r="W290" s="17">
        <v>0</v>
      </c>
      <c r="X290" s="16">
        <v>0</v>
      </c>
      <c r="Y290" s="14">
        <v>0.96640000000000004</v>
      </c>
      <c r="Z290" s="15">
        <v>1</v>
      </c>
      <c r="AA290" s="13">
        <v>56486.39</v>
      </c>
      <c r="AB290" s="16">
        <v>56486.39</v>
      </c>
      <c r="AC290" s="16">
        <v>54588.447295999998</v>
      </c>
      <c r="AD290" s="14">
        <v>7.8700000000000006E-2</v>
      </c>
      <c r="AE290" s="15">
        <v>0.12732095490699999</v>
      </c>
      <c r="AF290" s="17">
        <v>377</v>
      </c>
      <c r="AG290" s="17">
        <v>47.999999999938993</v>
      </c>
      <c r="AH290" s="17">
        <v>29.669900000000002</v>
      </c>
      <c r="AI290" s="14">
        <v>0</v>
      </c>
      <c r="AJ290" s="15">
        <v>0</v>
      </c>
      <c r="AK290" s="16">
        <v>809.18</v>
      </c>
      <c r="AL290" s="16">
        <v>0</v>
      </c>
      <c r="AM290" s="16">
        <v>0</v>
      </c>
    </row>
    <row r="291" spans="1:39" x14ac:dyDescent="0.25">
      <c r="A291" s="11">
        <v>46082</v>
      </c>
      <c r="B291" s="18">
        <v>46112</v>
      </c>
      <c r="C291" s="12" t="s">
        <v>18</v>
      </c>
      <c r="D291" s="12" t="s">
        <v>227</v>
      </c>
      <c r="E291" s="12" t="s">
        <v>93</v>
      </c>
      <c r="F291" s="12" t="s">
        <v>93</v>
      </c>
      <c r="G291" s="12" t="s">
        <v>41</v>
      </c>
      <c r="H291" s="12" t="s">
        <v>42</v>
      </c>
      <c r="I291" s="13">
        <v>17076.55</v>
      </c>
      <c r="J291" s="14">
        <v>8.6484340667488127E-2</v>
      </c>
      <c r="K291" s="15">
        <v>0.17391599999999999</v>
      </c>
      <c r="L291" s="16">
        <v>19461.483323</v>
      </c>
      <c r="M291" s="16">
        <v>3384.6633336028676</v>
      </c>
      <c r="N291" s="16">
        <v>1683.1135536009708</v>
      </c>
      <c r="O291" s="14">
        <v>1.9847062282274001E-2</v>
      </c>
      <c r="P291" s="15">
        <v>5.8679000000000002E-2</v>
      </c>
      <c r="Q291" s="13">
        <v>20275.566656999999</v>
      </c>
      <c r="R291" s="16">
        <v>1189.7499758661031</v>
      </c>
      <c r="S291" s="16">
        <v>402.41043424987703</v>
      </c>
      <c r="T291" s="14">
        <v>9.6141581100776516E-2</v>
      </c>
      <c r="U291" s="15">
        <v>0.10797249899878944</v>
      </c>
      <c r="V291" s="13">
        <v>17076.55</v>
      </c>
      <c r="W291" s="17">
        <v>1843.7977777777778</v>
      </c>
      <c r="X291" s="16">
        <v>1641.7665167464652</v>
      </c>
      <c r="Y291" s="14">
        <v>0.65</v>
      </c>
      <c r="Z291" s="15">
        <v>0.55190270855848111</v>
      </c>
      <c r="AA291" s="13">
        <v>17076.55</v>
      </c>
      <c r="AB291" s="16">
        <v>9424.5941978343308</v>
      </c>
      <c r="AC291" s="16">
        <v>11099.7575</v>
      </c>
      <c r="AD291" s="14">
        <v>5.4300000000000001E-2</v>
      </c>
      <c r="AE291" s="15">
        <v>5.0505050505000003E-2</v>
      </c>
      <c r="AF291" s="17">
        <v>198</v>
      </c>
      <c r="AG291" s="17">
        <v>9.9999999999900009</v>
      </c>
      <c r="AH291" s="17">
        <v>10.7514</v>
      </c>
      <c r="AI291" s="14">
        <v>0</v>
      </c>
      <c r="AJ291" s="15">
        <v>0</v>
      </c>
      <c r="AK291" s="16">
        <v>144.56555555833336</v>
      </c>
      <c r="AL291" s="16">
        <v>0</v>
      </c>
      <c r="AM291" s="16">
        <v>0</v>
      </c>
    </row>
    <row r="292" spans="1:39" x14ac:dyDescent="0.25">
      <c r="A292" s="11">
        <v>46082</v>
      </c>
      <c r="B292" s="18">
        <v>46112</v>
      </c>
      <c r="C292" s="12" t="s">
        <v>39</v>
      </c>
      <c r="D292" s="12" t="s">
        <v>227</v>
      </c>
      <c r="E292" s="12" t="s">
        <v>93</v>
      </c>
      <c r="F292" s="12" t="s">
        <v>93</v>
      </c>
      <c r="G292" s="12" t="s">
        <v>41</v>
      </c>
      <c r="H292" s="12" t="s">
        <v>42</v>
      </c>
      <c r="I292" s="13">
        <v>27943.24</v>
      </c>
      <c r="J292" s="14">
        <v>8.022178243250383E-2</v>
      </c>
      <c r="K292" s="15">
        <v>0.14177699999999999</v>
      </c>
      <c r="L292" s="16">
        <v>27995.651110999999</v>
      </c>
      <c r="M292" s="16">
        <v>3969.1394275642465</v>
      </c>
      <c r="N292" s="16">
        <v>2245.861032482926</v>
      </c>
      <c r="O292" s="14">
        <v>2.1645195017077602E-2</v>
      </c>
      <c r="P292" s="15">
        <v>2.1544000000000001E-2</v>
      </c>
      <c r="Q292" s="13">
        <v>31516.401110999999</v>
      </c>
      <c r="R292" s="16">
        <v>678.98934553538402</v>
      </c>
      <c r="S292" s="16">
        <v>682.17864828403617</v>
      </c>
      <c r="T292" s="14">
        <v>7.6013735888544667E-2</v>
      </c>
      <c r="U292" s="15">
        <v>0.13820858153091617</v>
      </c>
      <c r="V292" s="13">
        <v>27943.24</v>
      </c>
      <c r="W292" s="17">
        <v>3861.9955637779581</v>
      </c>
      <c r="X292" s="16">
        <v>2124.0700652302171</v>
      </c>
      <c r="Y292" s="14">
        <v>0.65</v>
      </c>
      <c r="Z292" s="15">
        <v>0.55906422376298159</v>
      </c>
      <c r="AA292" s="13">
        <v>27943.24</v>
      </c>
      <c r="AB292" s="16">
        <v>15622.065780022698</v>
      </c>
      <c r="AC292" s="16">
        <v>18163.106000000003</v>
      </c>
      <c r="AD292" s="14">
        <v>7.9399999999999998E-2</v>
      </c>
      <c r="AE292" s="15">
        <v>6.9892473117999995E-2</v>
      </c>
      <c r="AF292" s="17">
        <v>186</v>
      </c>
      <c r="AG292" s="17">
        <v>12.999999999947999</v>
      </c>
      <c r="AH292" s="17">
        <v>14.7684</v>
      </c>
      <c r="AI292" s="14">
        <v>1.5548722712811424E-3</v>
      </c>
      <c r="AJ292" s="15">
        <v>4.00487997256102E-2</v>
      </c>
      <c r="AK292" s="16">
        <v>189.98431317780719</v>
      </c>
      <c r="AL292" s="16">
        <v>7.608643709465607</v>
      </c>
      <c r="AM292" s="16">
        <v>0.29540134053856493</v>
      </c>
    </row>
    <row r="293" spans="1:39" x14ac:dyDescent="0.25">
      <c r="A293" s="11">
        <v>46082</v>
      </c>
      <c r="B293" s="18">
        <v>46112</v>
      </c>
      <c r="C293" s="12" t="s">
        <v>18</v>
      </c>
      <c r="D293" s="12" t="s">
        <v>227</v>
      </c>
      <c r="E293" s="12" t="s">
        <v>94</v>
      </c>
      <c r="F293" s="12" t="s">
        <v>94</v>
      </c>
      <c r="G293" s="12" t="s">
        <v>25</v>
      </c>
      <c r="H293" s="12" t="s">
        <v>26</v>
      </c>
      <c r="I293" s="13">
        <v>15559.272000000001</v>
      </c>
      <c r="J293" s="14">
        <v>0.16592376014243518</v>
      </c>
      <c r="K293" s="15">
        <v>0.22986599999999999</v>
      </c>
      <c r="L293" s="16">
        <v>17593.833332999999</v>
      </c>
      <c r="M293" s="16">
        <v>4044.2240929233776</v>
      </c>
      <c r="N293" s="16">
        <v>2919.2349819306728</v>
      </c>
      <c r="O293" s="14">
        <v>6.4620215861356203E-2</v>
      </c>
      <c r="P293" s="15">
        <v>4.7655999999999997E-2</v>
      </c>
      <c r="Q293" s="13">
        <v>18433.833332999999</v>
      </c>
      <c r="R293" s="16">
        <v>878.48276131744785</v>
      </c>
      <c r="S293" s="16">
        <v>1191.1982891307232</v>
      </c>
      <c r="T293" s="14">
        <v>0.12587150862029914</v>
      </c>
      <c r="U293" s="15">
        <v>0.17391559193772047</v>
      </c>
      <c r="V293" s="13">
        <v>15559.272000000001</v>
      </c>
      <c r="W293" s="17">
        <v>2706</v>
      </c>
      <c r="X293" s="16">
        <v>1958.4690396735791</v>
      </c>
      <c r="Y293" s="14">
        <v>0.8299999999999994</v>
      </c>
      <c r="Z293" s="15">
        <v>0.75803747526805232</v>
      </c>
      <c r="AA293" s="13">
        <v>15559.272000000001</v>
      </c>
      <c r="AB293" s="16">
        <v>11794.5112638889</v>
      </c>
      <c r="AC293" s="16">
        <v>12914.195759999991</v>
      </c>
      <c r="AD293" s="14">
        <v>0.15770000000000001</v>
      </c>
      <c r="AE293" s="15">
        <v>0.280701754385</v>
      </c>
      <c r="AF293" s="17">
        <v>114</v>
      </c>
      <c r="AG293" s="17">
        <v>31.999999999890001</v>
      </c>
      <c r="AH293" s="17">
        <v>17.977800000000002</v>
      </c>
      <c r="AI293" s="14">
        <v>0</v>
      </c>
      <c r="AJ293" s="15">
        <v>0</v>
      </c>
      <c r="AK293" s="16">
        <v>215.77557499999992</v>
      </c>
      <c r="AL293" s="16">
        <v>0</v>
      </c>
      <c r="AM293" s="16">
        <v>0</v>
      </c>
    </row>
    <row r="294" spans="1:39" x14ac:dyDescent="0.25">
      <c r="A294" s="11">
        <v>46082</v>
      </c>
      <c r="B294" s="18">
        <v>46112</v>
      </c>
      <c r="C294" s="12" t="s">
        <v>39</v>
      </c>
      <c r="D294" s="12" t="s">
        <v>227</v>
      </c>
      <c r="E294" s="12" t="s">
        <v>95</v>
      </c>
      <c r="F294" s="12" t="s">
        <v>95</v>
      </c>
      <c r="G294" s="12" t="s">
        <v>25</v>
      </c>
      <c r="H294" s="12" t="s">
        <v>26</v>
      </c>
      <c r="I294" s="13">
        <v>9634.5076843418992</v>
      </c>
      <c r="J294" s="14">
        <v>0.14905644678748828</v>
      </c>
      <c r="K294" s="15">
        <v>0.21196599999999999</v>
      </c>
      <c r="L294" s="16">
        <v>10715.116666</v>
      </c>
      <c r="M294" s="16">
        <v>2271.2404192253557</v>
      </c>
      <c r="N294" s="16">
        <v>1597.1572171473579</v>
      </c>
      <c r="O294" s="14">
        <v>8.1285903486158134E-2</v>
      </c>
      <c r="P294" s="15">
        <v>4.6643999999999998E-2</v>
      </c>
      <c r="Q294" s="13">
        <v>11298.116666</v>
      </c>
      <c r="R294" s="16">
        <v>526.98935376890392</v>
      </c>
      <c r="S294" s="16">
        <v>918.37762088783074</v>
      </c>
      <c r="T294" s="14">
        <v>7.94012646659156E-2</v>
      </c>
      <c r="U294" s="15">
        <v>8.1830854863639349E-2</v>
      </c>
      <c r="V294" s="13">
        <v>9634.5076843418992</v>
      </c>
      <c r="W294" s="17">
        <v>788.4</v>
      </c>
      <c r="X294" s="16">
        <v>764.9920945702288</v>
      </c>
      <c r="Y294" s="14">
        <v>0.875</v>
      </c>
      <c r="Z294" s="15">
        <v>0.86119688465720445</v>
      </c>
      <c r="AA294" s="13">
        <v>9634.5076843418992</v>
      </c>
      <c r="AB294" s="16">
        <v>8297.2080029611407</v>
      </c>
      <c r="AC294" s="16">
        <v>8430.1942237991625</v>
      </c>
      <c r="AD294" s="14">
        <v>5.8299999999999998E-2</v>
      </c>
      <c r="AE294" s="15">
        <v>0.1</v>
      </c>
      <c r="AF294" s="17">
        <v>60</v>
      </c>
      <c r="AG294" s="17">
        <v>6</v>
      </c>
      <c r="AH294" s="17">
        <v>3.4979999999999998</v>
      </c>
      <c r="AI294" s="14">
        <v>0</v>
      </c>
      <c r="AJ294" s="15">
        <v>0</v>
      </c>
      <c r="AK294" s="16">
        <v>110.66715345180722</v>
      </c>
      <c r="AL294" s="16">
        <v>0</v>
      </c>
      <c r="AM294" s="16">
        <v>0</v>
      </c>
    </row>
    <row r="295" spans="1:39" x14ac:dyDescent="0.25">
      <c r="A295" s="11">
        <v>46082</v>
      </c>
      <c r="B295" s="18">
        <v>46112</v>
      </c>
      <c r="C295" s="12" t="s">
        <v>18</v>
      </c>
      <c r="D295" s="12" t="s">
        <v>227</v>
      </c>
      <c r="E295" s="12" t="s">
        <v>96</v>
      </c>
      <c r="F295" s="12" t="s">
        <v>97</v>
      </c>
      <c r="G295" s="12" t="s">
        <v>25</v>
      </c>
      <c r="H295" s="12" t="s">
        <v>26</v>
      </c>
      <c r="I295" s="13">
        <v>23286.11</v>
      </c>
      <c r="J295" s="14">
        <v>0.15</v>
      </c>
      <c r="K295" s="15">
        <v>0.98466500000000001</v>
      </c>
      <c r="L295" s="16">
        <v>27556.449994999999</v>
      </c>
      <c r="M295" s="16">
        <v>27133.871834326674</v>
      </c>
      <c r="N295" s="16">
        <v>4133.4674992499995</v>
      </c>
      <c r="O295" s="14">
        <v>0.11137245901981518</v>
      </c>
      <c r="P295" s="15">
        <v>0.104181</v>
      </c>
      <c r="Q295" s="13">
        <v>28799.449994999999</v>
      </c>
      <c r="R295" s="16">
        <v>3000.355499929095</v>
      </c>
      <c r="S295" s="16">
        <v>3207.4655643613542</v>
      </c>
      <c r="T295" s="14">
        <v>9.9170854502624667E-2</v>
      </c>
      <c r="U295" s="15">
        <v>8.8749456442019189E-2</v>
      </c>
      <c r="V295" s="13">
        <v>23042.62</v>
      </c>
      <c r="W295" s="17">
        <v>2045.0200000000002</v>
      </c>
      <c r="X295" s="16">
        <v>2285.156315379269</v>
      </c>
      <c r="Y295" s="14">
        <v>0.72090000000000021</v>
      </c>
      <c r="Z295" s="15">
        <v>0.73182693634664808</v>
      </c>
      <c r="AA295" s="13">
        <v>23286.11</v>
      </c>
      <c r="AB295" s="16">
        <v>17041.402540731047</v>
      </c>
      <c r="AC295" s="16">
        <v>16786.956699000006</v>
      </c>
      <c r="AD295" s="14">
        <v>6.83E-2</v>
      </c>
      <c r="AE295" s="15">
        <v>7.6233183856000003E-2</v>
      </c>
      <c r="AF295" s="17">
        <v>223</v>
      </c>
      <c r="AG295" s="17">
        <v>16.999999999888001</v>
      </c>
      <c r="AH295" s="17">
        <v>15.2309</v>
      </c>
      <c r="AI295" s="14">
        <v>0</v>
      </c>
      <c r="AJ295" s="15">
        <v>0</v>
      </c>
      <c r="AK295" s="16">
        <v>257.60224666666659</v>
      </c>
      <c r="AL295" s="16">
        <v>0</v>
      </c>
      <c r="AM295" s="16">
        <v>0</v>
      </c>
    </row>
    <row r="296" spans="1:39" x14ac:dyDescent="0.25">
      <c r="A296" s="11">
        <v>46082</v>
      </c>
      <c r="B296" s="18">
        <v>46112</v>
      </c>
      <c r="C296" s="12" t="s">
        <v>18</v>
      </c>
      <c r="D296" s="12" t="s">
        <v>227</v>
      </c>
      <c r="E296" s="12" t="s">
        <v>98</v>
      </c>
      <c r="F296" s="12" t="s">
        <v>99</v>
      </c>
      <c r="G296" s="12" t="s">
        <v>32</v>
      </c>
      <c r="H296" s="12" t="s">
        <v>33</v>
      </c>
      <c r="I296" s="13">
        <v>8391.66</v>
      </c>
      <c r="J296" s="14">
        <v>0.15026487568336649</v>
      </c>
      <c r="K296" s="15">
        <v>0.173124</v>
      </c>
      <c r="L296" s="16">
        <v>9136.4999370000005</v>
      </c>
      <c r="M296" s="16">
        <v>1581.747415093188</v>
      </c>
      <c r="N296" s="16">
        <v>1372.8950272143909</v>
      </c>
      <c r="O296" s="14">
        <v>6.1633156070199514E-2</v>
      </c>
      <c r="P296" s="15">
        <v>3.1241000000000001E-2</v>
      </c>
      <c r="Q296" s="13">
        <v>9583.9999370000005</v>
      </c>
      <c r="R296" s="16">
        <v>299.41374203181704</v>
      </c>
      <c r="S296" s="16">
        <v>590.6921638939034</v>
      </c>
      <c r="T296" s="14">
        <v>0.21109286979156408</v>
      </c>
      <c r="U296" s="15">
        <v>0.20372975470089749</v>
      </c>
      <c r="V296" s="13">
        <v>8391.66</v>
      </c>
      <c r="W296" s="17">
        <v>1709.6308333333334</v>
      </c>
      <c r="X296" s="16">
        <v>1771.4195917150766</v>
      </c>
      <c r="Y296" s="14">
        <v>0.80000000000000038</v>
      </c>
      <c r="Z296" s="15">
        <v>0.75795846378692888</v>
      </c>
      <c r="AA296" s="13">
        <v>8391.66</v>
      </c>
      <c r="AB296" s="16">
        <v>6360.5297222222198</v>
      </c>
      <c r="AC296" s="16">
        <v>6713.3280000000032</v>
      </c>
      <c r="AD296" s="14">
        <v>0</v>
      </c>
      <c r="AE296" s="15">
        <v>0.111111111111</v>
      </c>
      <c r="AF296" s="17">
        <v>54</v>
      </c>
      <c r="AG296" s="17">
        <v>5.9999999999940004</v>
      </c>
      <c r="AH296" s="17">
        <v>0</v>
      </c>
      <c r="AI296" s="14">
        <v>0</v>
      </c>
      <c r="AJ296" s="15">
        <v>0</v>
      </c>
      <c r="AK296" s="16">
        <v>97.271048631249997</v>
      </c>
      <c r="AL296" s="16">
        <v>0</v>
      </c>
      <c r="AM296" s="16">
        <v>0</v>
      </c>
    </row>
    <row r="297" spans="1:39" x14ac:dyDescent="0.25">
      <c r="A297" s="11">
        <v>46082</v>
      </c>
      <c r="B297" s="18">
        <v>46112</v>
      </c>
      <c r="C297" s="12" t="s">
        <v>39</v>
      </c>
      <c r="D297" s="12" t="s">
        <v>227</v>
      </c>
      <c r="E297" s="12" t="s">
        <v>100</v>
      </c>
      <c r="F297" s="12" t="s">
        <v>100</v>
      </c>
      <c r="G297" s="12" t="s">
        <v>25</v>
      </c>
      <c r="H297" s="12" t="s">
        <v>26</v>
      </c>
      <c r="I297" s="13">
        <v>10252.457921130001</v>
      </c>
      <c r="J297" s="14">
        <v>0.11346229030154882</v>
      </c>
      <c r="K297" s="15">
        <v>0.17926300000000001</v>
      </c>
      <c r="L297" s="16">
        <v>12957.799998</v>
      </c>
      <c r="M297" s="16">
        <v>2322.8541010414742</v>
      </c>
      <c r="N297" s="16">
        <v>1470.2216650424848</v>
      </c>
      <c r="O297" s="14">
        <v>4.3924215156270943E-2</v>
      </c>
      <c r="P297" s="15">
        <v>6.2932000000000002E-2</v>
      </c>
      <c r="Q297" s="13">
        <v>14011.049998</v>
      </c>
      <c r="R297" s="16">
        <v>881.74339847413603</v>
      </c>
      <c r="S297" s="16">
        <v>615.42437467742161</v>
      </c>
      <c r="T297" s="14">
        <v>0</v>
      </c>
      <c r="U297" s="15">
        <v>0</v>
      </c>
      <c r="V297" s="13">
        <v>10252.457921130001</v>
      </c>
      <c r="W297" s="17">
        <v>0</v>
      </c>
      <c r="X297" s="16">
        <v>0</v>
      </c>
      <c r="Y297" s="14">
        <v>0.96880000000000077</v>
      </c>
      <c r="Z297" s="15">
        <v>0.96314652613484153</v>
      </c>
      <c r="AA297" s="13">
        <v>10252.457921130001</v>
      </c>
      <c r="AB297" s="16">
        <v>9874.6192310799997</v>
      </c>
      <c r="AC297" s="16">
        <v>9932.5812339907534</v>
      </c>
      <c r="AD297" s="14">
        <v>8.3299999999999999E-2</v>
      </c>
      <c r="AE297" s="15">
        <v>0.151162790697</v>
      </c>
      <c r="AF297" s="17">
        <v>86</v>
      </c>
      <c r="AG297" s="17">
        <v>12.999999999942</v>
      </c>
      <c r="AH297" s="17">
        <v>7.1638000000000002</v>
      </c>
      <c r="AI297" s="14">
        <v>0</v>
      </c>
      <c r="AJ297" s="15">
        <v>0</v>
      </c>
      <c r="AK297" s="16">
        <v>127.99413200000001</v>
      </c>
      <c r="AL297" s="16">
        <v>0</v>
      </c>
      <c r="AM297" s="16">
        <v>0</v>
      </c>
    </row>
    <row r="298" spans="1:39" x14ac:dyDescent="0.25">
      <c r="A298" s="11">
        <v>46082</v>
      </c>
      <c r="B298" s="18">
        <v>46112</v>
      </c>
      <c r="C298" s="12" t="s">
        <v>18</v>
      </c>
      <c r="D298" s="12" t="s">
        <v>227</v>
      </c>
      <c r="E298" s="12" t="s">
        <v>101</v>
      </c>
      <c r="F298" s="12" t="s">
        <v>101</v>
      </c>
      <c r="G298" s="12" t="s">
        <v>41</v>
      </c>
      <c r="H298" s="12" t="s">
        <v>42</v>
      </c>
      <c r="I298" s="13">
        <v>8353.6926000000003</v>
      </c>
      <c r="J298" s="14">
        <v>0.1054943886588694</v>
      </c>
      <c r="K298" s="15">
        <v>0.118212</v>
      </c>
      <c r="L298" s="16">
        <v>8252.5</v>
      </c>
      <c r="M298" s="16">
        <v>975.54453000000001</v>
      </c>
      <c r="N298" s="16">
        <v>870.59244240731971</v>
      </c>
      <c r="O298" s="14">
        <v>2.4750000000000005E-2</v>
      </c>
      <c r="P298" s="15">
        <v>5.0850000000000001E-3</v>
      </c>
      <c r="Q298" s="13">
        <v>8652.5</v>
      </c>
      <c r="R298" s="16">
        <v>43.9979625</v>
      </c>
      <c r="S298" s="16">
        <v>214.14937500000005</v>
      </c>
      <c r="T298" s="14">
        <v>0.16717828121097764</v>
      </c>
      <c r="U298" s="15">
        <v>0.16573153263716905</v>
      </c>
      <c r="V298" s="13">
        <v>8353.6926000000003</v>
      </c>
      <c r="W298" s="17">
        <v>1384.4702777777777</v>
      </c>
      <c r="X298" s="16">
        <v>1396.5559706328629</v>
      </c>
      <c r="Y298" s="14">
        <v>0.71020000000000016</v>
      </c>
      <c r="Z298" s="15">
        <v>0.60935486242335513</v>
      </c>
      <c r="AA298" s="13">
        <v>8353.6926000000003</v>
      </c>
      <c r="AB298" s="16">
        <v>5090.3632049999997</v>
      </c>
      <c r="AC298" s="16">
        <v>5932.7924845200014</v>
      </c>
      <c r="AD298" s="14">
        <v>2.9700000000000001E-2</v>
      </c>
      <c r="AE298" s="15">
        <v>9.8039215686000006E-2</v>
      </c>
      <c r="AF298" s="17">
        <v>51</v>
      </c>
      <c r="AG298" s="17">
        <v>4.9999999999860005</v>
      </c>
      <c r="AH298" s="17">
        <v>1.5146999999999999</v>
      </c>
      <c r="AI298" s="14">
        <v>0</v>
      </c>
      <c r="AJ298" s="15">
        <v>0</v>
      </c>
      <c r="AK298" s="16">
        <v>69.704366666666672</v>
      </c>
      <c r="AL298" s="16">
        <v>0</v>
      </c>
      <c r="AM298" s="16">
        <v>0</v>
      </c>
    </row>
    <row r="299" spans="1:39" x14ac:dyDescent="0.25">
      <c r="A299" s="11">
        <v>46082</v>
      </c>
      <c r="B299" s="18">
        <v>46112</v>
      </c>
      <c r="C299" s="12" t="s">
        <v>18</v>
      </c>
      <c r="D299" s="12" t="s">
        <v>227</v>
      </c>
      <c r="E299" s="12" t="s">
        <v>102</v>
      </c>
      <c r="F299" s="12" t="s">
        <v>103</v>
      </c>
      <c r="G299" s="12" t="s">
        <v>28</v>
      </c>
      <c r="H299" s="12" t="s">
        <v>29</v>
      </c>
      <c r="I299" s="13">
        <v>2940.84</v>
      </c>
      <c r="J299" s="14">
        <v>0.12283112511084179</v>
      </c>
      <c r="K299" s="15">
        <v>0.142259</v>
      </c>
      <c r="L299" s="16">
        <v>3200.9999979999998</v>
      </c>
      <c r="M299" s="16">
        <v>455.37105871548198</v>
      </c>
      <c r="N299" s="16">
        <v>393.18243123414231</v>
      </c>
      <c r="O299" s="14">
        <v>1.6037035883151429E-2</v>
      </c>
      <c r="P299" s="15">
        <v>1.8811999999999999E-2</v>
      </c>
      <c r="Q299" s="13">
        <v>3348.8333309999998</v>
      </c>
      <c r="R299" s="16">
        <v>62.998252622771993</v>
      </c>
      <c r="S299" s="16">
        <v>53.705360295940523</v>
      </c>
      <c r="T299" s="14">
        <v>7.8970186374599058E-2</v>
      </c>
      <c r="U299" s="15">
        <v>0.20980400157778048</v>
      </c>
      <c r="V299" s="13">
        <v>2940.84</v>
      </c>
      <c r="W299" s="17">
        <v>617</v>
      </c>
      <c r="X299" s="16">
        <v>232.23868289787592</v>
      </c>
      <c r="Y299" s="14">
        <v>0.70339999999999991</v>
      </c>
      <c r="Z299" s="15">
        <v>0.6764832228584724</v>
      </c>
      <c r="AA299" s="13">
        <v>2940.84</v>
      </c>
      <c r="AB299" s="16">
        <v>1989.42892111111</v>
      </c>
      <c r="AC299" s="16">
        <v>2068.5868559999999</v>
      </c>
      <c r="AD299" s="14">
        <v>8.4699999999999998E-2</v>
      </c>
      <c r="AE299" s="15">
        <v>5.5555555554999997E-2</v>
      </c>
      <c r="AF299" s="17">
        <v>18</v>
      </c>
      <c r="AG299" s="17">
        <v>0.99999999999</v>
      </c>
      <c r="AH299" s="17">
        <v>1.5246</v>
      </c>
      <c r="AI299" s="14">
        <v>1.028828160079343E-2</v>
      </c>
      <c r="AJ299" s="15">
        <v>0.21498067740185209</v>
      </c>
      <c r="AK299" s="16">
        <v>34.766942692708319</v>
      </c>
      <c r="AL299" s="16">
        <v>7.4742208912698063</v>
      </c>
      <c r="AM299" s="16">
        <v>0.3576920968212306</v>
      </c>
    </row>
    <row r="300" spans="1:39" x14ac:dyDescent="0.25">
      <c r="A300" s="11">
        <v>46082</v>
      </c>
      <c r="B300" s="18">
        <v>46112</v>
      </c>
      <c r="C300" s="12" t="s">
        <v>39</v>
      </c>
      <c r="D300" s="12" t="s">
        <v>227</v>
      </c>
      <c r="E300" s="12" t="s">
        <v>102</v>
      </c>
      <c r="F300" s="12" t="s">
        <v>103</v>
      </c>
      <c r="G300" s="12" t="s">
        <v>28</v>
      </c>
      <c r="H300" s="12" t="s">
        <v>29</v>
      </c>
      <c r="I300" s="13">
        <v>8887.4599999999991</v>
      </c>
      <c r="J300" s="14">
        <v>0.16731115505824543</v>
      </c>
      <c r="K300" s="15">
        <v>0.194384</v>
      </c>
      <c r="L300" s="16">
        <v>9609.0499999999993</v>
      </c>
      <c r="M300" s="16">
        <v>1867.8455751999998</v>
      </c>
      <c r="N300" s="16">
        <v>1607.701254512433</v>
      </c>
      <c r="O300" s="14">
        <v>7.2847608933289745E-2</v>
      </c>
      <c r="P300" s="15">
        <v>6.8940000000000001E-2</v>
      </c>
      <c r="Q300" s="13">
        <v>10251.549999999999</v>
      </c>
      <c r="R300" s="16">
        <v>706.74185699999998</v>
      </c>
      <c r="S300" s="16">
        <v>746.80090536006639</v>
      </c>
      <c r="T300" s="14">
        <v>7.1539072642801266E-2</v>
      </c>
      <c r="U300" s="15">
        <v>9.53114150599709E-2</v>
      </c>
      <c r="V300" s="13">
        <v>8887.4599999999991</v>
      </c>
      <c r="W300" s="17">
        <v>847.07638888888891</v>
      </c>
      <c r="X300" s="16">
        <v>635.80064654999046</v>
      </c>
      <c r="Y300" s="14">
        <v>0.70339999999999991</v>
      </c>
      <c r="Z300" s="15">
        <v>0.81591815884403418</v>
      </c>
      <c r="AA300" s="13">
        <v>8887.4599999999991</v>
      </c>
      <c r="AB300" s="16">
        <v>7251.44</v>
      </c>
      <c r="AC300" s="16">
        <v>6251.4393639999989</v>
      </c>
      <c r="AD300" s="14">
        <v>0.1416</v>
      </c>
      <c r="AE300" s="15">
        <v>0.14000000000000001</v>
      </c>
      <c r="AF300" s="17">
        <v>50</v>
      </c>
      <c r="AG300" s="17">
        <v>7.0000000000000009</v>
      </c>
      <c r="AH300" s="17">
        <v>7.08</v>
      </c>
      <c r="AI300" s="14">
        <v>0</v>
      </c>
      <c r="AJ300" s="15">
        <v>0</v>
      </c>
      <c r="AK300" s="16">
        <v>92.824506226506031</v>
      </c>
      <c r="AL300" s="16">
        <v>0</v>
      </c>
      <c r="AM300" s="16">
        <v>0</v>
      </c>
    </row>
    <row r="301" spans="1:39" x14ac:dyDescent="0.25">
      <c r="A301" s="11">
        <v>46082</v>
      </c>
      <c r="B301" s="18">
        <v>46112</v>
      </c>
      <c r="C301" s="12" t="s">
        <v>18</v>
      </c>
      <c r="D301" s="12" t="s">
        <v>227</v>
      </c>
      <c r="E301" s="12" t="s">
        <v>104</v>
      </c>
      <c r="F301" s="12" t="s">
        <v>104</v>
      </c>
      <c r="G301" s="12" t="s">
        <v>36</v>
      </c>
      <c r="H301" s="12" t="s">
        <v>37</v>
      </c>
      <c r="I301" s="13">
        <v>19970.203221416799</v>
      </c>
      <c r="J301" s="14">
        <v>7.6770000000000005E-2</v>
      </c>
      <c r="K301" s="15">
        <v>8.1534999999999996E-2</v>
      </c>
      <c r="L301" s="16">
        <v>20034.299933999999</v>
      </c>
      <c r="M301" s="16">
        <v>1633.4966451186899</v>
      </c>
      <c r="N301" s="16">
        <v>1538.0332059331799</v>
      </c>
      <c r="O301" s="14">
        <v>2.4332010234557885E-2</v>
      </c>
      <c r="P301" s="15">
        <v>1.7118000000000001E-2</v>
      </c>
      <c r="Q301" s="13">
        <v>20605.799933999999</v>
      </c>
      <c r="R301" s="16">
        <v>352.73008327021199</v>
      </c>
      <c r="S301" s="16">
        <v>501.38053488534018</v>
      </c>
      <c r="T301" s="14">
        <v>0.13094625328234583</v>
      </c>
      <c r="U301" s="15">
        <v>0.14012698886525965</v>
      </c>
      <c r="V301" s="13">
        <v>19970.203221416799</v>
      </c>
      <c r="W301" s="17">
        <v>2798.3644444444444</v>
      </c>
      <c r="X301" s="16">
        <v>2615.0232891315627</v>
      </c>
      <c r="Y301" s="14">
        <v>0.87960000000000005</v>
      </c>
      <c r="Z301" s="15">
        <v>0.83673496728518093</v>
      </c>
      <c r="AA301" s="13">
        <v>19970.203221416799</v>
      </c>
      <c r="AB301" s="16">
        <v>16709.7673391506</v>
      </c>
      <c r="AC301" s="16">
        <v>17565.790753558216</v>
      </c>
      <c r="AD301" s="14">
        <v>5.04E-2</v>
      </c>
      <c r="AE301" s="15">
        <v>6.0439560438999999E-2</v>
      </c>
      <c r="AF301" s="17">
        <v>182</v>
      </c>
      <c r="AG301" s="17">
        <v>10.999999999898</v>
      </c>
      <c r="AH301" s="17">
        <v>9.1728000000000005</v>
      </c>
      <c r="AI301" s="14">
        <v>0</v>
      </c>
      <c r="AJ301" s="15">
        <v>0</v>
      </c>
      <c r="AK301" s="16">
        <v>144.76105833364119</v>
      </c>
      <c r="AL301" s="16">
        <v>0</v>
      </c>
      <c r="AM301" s="16">
        <v>0</v>
      </c>
    </row>
    <row r="302" spans="1:39" x14ac:dyDescent="0.25">
      <c r="A302" s="11">
        <v>46082</v>
      </c>
      <c r="B302" s="18">
        <v>46112</v>
      </c>
      <c r="C302" s="12" t="s">
        <v>18</v>
      </c>
      <c r="D302" s="12" t="s">
        <v>227</v>
      </c>
      <c r="E302" s="12" t="s">
        <v>105</v>
      </c>
      <c r="F302" s="12" t="s">
        <v>106</v>
      </c>
      <c r="G302" s="12" t="s">
        <v>36</v>
      </c>
      <c r="H302" s="12" t="s">
        <v>37</v>
      </c>
      <c r="I302" s="13">
        <v>4707.3999999999996</v>
      </c>
      <c r="J302" s="14">
        <v>8.3519999999999997E-2</v>
      </c>
      <c r="K302" s="15">
        <v>9.5613000000000004E-2</v>
      </c>
      <c r="L302" s="16">
        <v>5070.2999970000001</v>
      </c>
      <c r="M302" s="16">
        <v>484.78659361316102</v>
      </c>
      <c r="N302" s="16">
        <v>423.47145574944</v>
      </c>
      <c r="O302" s="14">
        <v>1.0011771987089467E-2</v>
      </c>
      <c r="P302" s="15">
        <v>7.3660000000000002E-3</v>
      </c>
      <c r="Q302" s="13">
        <v>5429.7999970000001</v>
      </c>
      <c r="R302" s="16">
        <v>39.995906777902</v>
      </c>
      <c r="S302" s="16">
        <v>54.361919505463071</v>
      </c>
      <c r="T302" s="14">
        <v>3.0013997983248764E-2</v>
      </c>
      <c r="U302" s="15">
        <v>3.3813149548325004E-2</v>
      </c>
      <c r="V302" s="13">
        <v>4708.3999999999996</v>
      </c>
      <c r="W302" s="17">
        <v>159.20583333333343</v>
      </c>
      <c r="X302" s="16">
        <v>141.31790810432847</v>
      </c>
      <c r="Y302" s="14">
        <v>0.94000000000000028</v>
      </c>
      <c r="Z302" s="15">
        <v>0.92466117177210361</v>
      </c>
      <c r="AA302" s="13">
        <v>4707.3999999999996</v>
      </c>
      <c r="AB302" s="16">
        <v>4352.75</v>
      </c>
      <c r="AC302" s="16">
        <v>4424.956000000001</v>
      </c>
      <c r="AD302" s="14">
        <v>2.4E-2</v>
      </c>
      <c r="AE302" s="15">
        <v>3.7037037037000002E-2</v>
      </c>
      <c r="AF302" s="17">
        <v>27</v>
      </c>
      <c r="AG302" s="17">
        <v>0.99999999999900002</v>
      </c>
      <c r="AH302" s="17">
        <v>0.64800000000000002</v>
      </c>
      <c r="AI302" s="14">
        <v>0</v>
      </c>
      <c r="AJ302" s="15">
        <v>0</v>
      </c>
      <c r="AK302" s="16">
        <v>29.854723256916671</v>
      </c>
      <c r="AL302" s="16">
        <v>0</v>
      </c>
      <c r="AM302" s="16">
        <v>0</v>
      </c>
    </row>
    <row r="303" spans="1:39" x14ac:dyDescent="0.25">
      <c r="A303" s="11">
        <v>46082</v>
      </c>
      <c r="B303" s="18">
        <v>46112</v>
      </c>
      <c r="C303" s="12" t="s">
        <v>18</v>
      </c>
      <c r="D303" s="12" t="s">
        <v>227</v>
      </c>
      <c r="E303" s="12" t="s">
        <v>107</v>
      </c>
      <c r="F303" s="12" t="s">
        <v>108</v>
      </c>
      <c r="G303" s="12" t="s">
        <v>36</v>
      </c>
      <c r="H303" s="12" t="s">
        <v>37</v>
      </c>
      <c r="I303" s="13">
        <v>12755.669570739299</v>
      </c>
      <c r="J303" s="14">
        <v>8.5500000000000007E-2</v>
      </c>
      <c r="K303" s="15">
        <v>0.12884999999999999</v>
      </c>
      <c r="L303" s="16">
        <v>13128.5</v>
      </c>
      <c r="M303" s="16">
        <v>1691.607225</v>
      </c>
      <c r="N303" s="16">
        <v>1122.48675</v>
      </c>
      <c r="O303" s="14">
        <v>1.7481425255813275E-2</v>
      </c>
      <c r="P303" s="15">
        <v>1.1963E-2</v>
      </c>
      <c r="Q303" s="13">
        <v>14335.5</v>
      </c>
      <c r="R303" s="16">
        <v>171.4955865</v>
      </c>
      <c r="S303" s="16">
        <v>250.60497175471122</v>
      </c>
      <c r="T303" s="14">
        <v>0</v>
      </c>
      <c r="U303" s="15">
        <v>0</v>
      </c>
      <c r="V303" s="13">
        <v>12755.669570739299</v>
      </c>
      <c r="W303" s="17">
        <v>0</v>
      </c>
      <c r="X303" s="16">
        <v>0</v>
      </c>
      <c r="Y303" s="14">
        <v>0.97909999999999975</v>
      </c>
      <c r="Z303" s="15">
        <v>0.97920598074986609</v>
      </c>
      <c r="AA303" s="13">
        <v>12755.669570739299</v>
      </c>
      <c r="AB303" s="16">
        <v>12490.427932137</v>
      </c>
      <c r="AC303" s="16">
        <v>12489.076076710844</v>
      </c>
      <c r="AD303" s="14">
        <v>3.4200000000000001E-2</v>
      </c>
      <c r="AE303" s="15">
        <v>0</v>
      </c>
      <c r="AF303" s="17">
        <v>84</v>
      </c>
      <c r="AG303" s="17">
        <v>0</v>
      </c>
      <c r="AH303" s="17">
        <v>2.8728000000000002</v>
      </c>
      <c r="AI303" s="14">
        <v>0</v>
      </c>
      <c r="AJ303" s="15">
        <v>0</v>
      </c>
      <c r="AK303" s="16">
        <v>72.951250000000002</v>
      </c>
      <c r="AL303" s="16">
        <v>0</v>
      </c>
      <c r="AM303" s="16">
        <v>0</v>
      </c>
    </row>
    <row r="304" spans="1:39" x14ac:dyDescent="0.25">
      <c r="A304" s="11">
        <v>46082</v>
      </c>
      <c r="B304" s="18">
        <v>46112</v>
      </c>
      <c r="C304" s="12" t="s">
        <v>18</v>
      </c>
      <c r="D304" s="12" t="s">
        <v>227</v>
      </c>
      <c r="E304" s="12" t="s">
        <v>109</v>
      </c>
      <c r="F304" s="12" t="s">
        <v>110</v>
      </c>
      <c r="G304" s="12" t="s">
        <v>36</v>
      </c>
      <c r="H304" s="12" t="s">
        <v>37</v>
      </c>
      <c r="I304" s="13">
        <v>29396.080000000002</v>
      </c>
      <c r="J304" s="14">
        <v>8.3970000000000003E-2</v>
      </c>
      <c r="K304" s="15">
        <v>0.148399</v>
      </c>
      <c r="L304" s="16">
        <v>31173.75</v>
      </c>
      <c r="M304" s="16">
        <v>4626.1533262499997</v>
      </c>
      <c r="N304" s="16">
        <v>2617.6597875000002</v>
      </c>
      <c r="O304" s="14">
        <v>2.7845161336703551E-2</v>
      </c>
      <c r="P304" s="15">
        <v>3.5862999999999999E-2</v>
      </c>
      <c r="Q304" s="13">
        <v>33794.75</v>
      </c>
      <c r="R304" s="16">
        <v>1211.9811192499999</v>
      </c>
      <c r="S304" s="16">
        <v>941.02026608356232</v>
      </c>
      <c r="T304" s="14">
        <v>9.6423103178062089E-2</v>
      </c>
      <c r="U304" s="15">
        <v>0.21676323660993044</v>
      </c>
      <c r="V304" s="13">
        <v>29396.080000000002</v>
      </c>
      <c r="W304" s="17">
        <v>6371.9894444444444</v>
      </c>
      <c r="X304" s="16">
        <v>2834.4612548705677</v>
      </c>
      <c r="Y304" s="14">
        <v>0.89000000000000035</v>
      </c>
      <c r="Z304" s="15">
        <v>0.85811713784066657</v>
      </c>
      <c r="AA304" s="13">
        <v>29396.080000000002</v>
      </c>
      <c r="AB304" s="16">
        <v>25225.280033335264</v>
      </c>
      <c r="AC304" s="16">
        <v>26162.511200000012</v>
      </c>
      <c r="AD304" s="14">
        <v>5.2200000000000003E-2</v>
      </c>
      <c r="AE304" s="15">
        <v>6.0913705583000001E-2</v>
      </c>
      <c r="AF304" s="17">
        <v>197</v>
      </c>
      <c r="AG304" s="17">
        <v>11.999999999851001</v>
      </c>
      <c r="AH304" s="17">
        <v>10.2834</v>
      </c>
      <c r="AI304" s="14">
        <v>0</v>
      </c>
      <c r="AJ304" s="15">
        <v>0</v>
      </c>
      <c r="AK304" s="16">
        <v>295.72056014478972</v>
      </c>
      <c r="AL304" s="16">
        <v>0</v>
      </c>
      <c r="AM304" s="16">
        <v>0</v>
      </c>
    </row>
    <row r="305" spans="1:39" x14ac:dyDescent="0.25">
      <c r="A305" s="11">
        <v>46082</v>
      </c>
      <c r="B305" s="18">
        <v>46112</v>
      </c>
      <c r="C305" s="12" t="s">
        <v>39</v>
      </c>
      <c r="D305" s="12" t="s">
        <v>227</v>
      </c>
      <c r="E305" s="12" t="s">
        <v>111</v>
      </c>
      <c r="F305" s="12" t="s">
        <v>111</v>
      </c>
      <c r="G305" s="12" t="s">
        <v>32</v>
      </c>
      <c r="H305" s="12" t="s">
        <v>33</v>
      </c>
      <c r="I305" s="13">
        <v>16717.042222222201</v>
      </c>
      <c r="J305" s="14">
        <v>0.11168692994614189</v>
      </c>
      <c r="K305" s="15">
        <v>0.104065</v>
      </c>
      <c r="L305" s="16">
        <v>16322.502499</v>
      </c>
      <c r="M305" s="16">
        <v>1698.601222558435</v>
      </c>
      <c r="N305" s="16">
        <v>1823.0101931515389</v>
      </c>
      <c r="O305" s="14">
        <v>3.2669754458576034E-2</v>
      </c>
      <c r="P305" s="15">
        <v>2.1648000000000001E-2</v>
      </c>
      <c r="Q305" s="13">
        <v>17460.751111000001</v>
      </c>
      <c r="R305" s="16">
        <v>377.99034005092807</v>
      </c>
      <c r="S305" s="16">
        <v>570.43845145867874</v>
      </c>
      <c r="T305" s="14">
        <v>9.3984471149538312E-2</v>
      </c>
      <c r="U305" s="15">
        <v>0.11159669526866077</v>
      </c>
      <c r="V305" s="13">
        <v>16717.042222222201</v>
      </c>
      <c r="W305" s="17">
        <v>1865.5666666666666</v>
      </c>
      <c r="X305" s="16">
        <v>1571.1423724400563</v>
      </c>
      <c r="Y305" s="14">
        <v>0.95870000000000022</v>
      </c>
      <c r="Z305" s="15">
        <v>0.92423762763134654</v>
      </c>
      <c r="AA305" s="13">
        <v>16717.042222222201</v>
      </c>
      <c r="AB305" s="16">
        <v>15450.5194444797</v>
      </c>
      <c r="AC305" s="16">
        <v>16026.628378444428</v>
      </c>
      <c r="AD305" s="14">
        <v>4.7800000000000002E-2</v>
      </c>
      <c r="AE305" s="15">
        <v>8.8888888888000006E-2</v>
      </c>
      <c r="AF305" s="17">
        <v>90</v>
      </c>
      <c r="AG305" s="17">
        <v>7.9999999999200009</v>
      </c>
      <c r="AH305" s="17">
        <v>4.3020000000000005</v>
      </c>
      <c r="AI305" s="14">
        <v>0</v>
      </c>
      <c r="AJ305" s="15">
        <v>0</v>
      </c>
      <c r="AK305" s="16">
        <v>175.45134614457831</v>
      </c>
      <c r="AL305" s="16">
        <v>0</v>
      </c>
      <c r="AM305" s="16">
        <v>0</v>
      </c>
    </row>
    <row r="306" spans="1:39" x14ac:dyDescent="0.25">
      <c r="A306" s="11">
        <v>46082</v>
      </c>
      <c r="B306" s="18">
        <v>46112</v>
      </c>
      <c r="C306" s="12" t="s">
        <v>18</v>
      </c>
      <c r="D306" s="12" t="s">
        <v>227</v>
      </c>
      <c r="E306" s="12" t="s">
        <v>112</v>
      </c>
      <c r="F306" s="12" t="s">
        <v>113</v>
      </c>
      <c r="G306" s="12" t="s">
        <v>36</v>
      </c>
      <c r="H306" s="12" t="s">
        <v>37</v>
      </c>
      <c r="I306" s="13">
        <v>237387.96729207778</v>
      </c>
      <c r="J306" s="14">
        <v>0.13472299464928583</v>
      </c>
      <c r="K306" s="15">
        <v>0.162524</v>
      </c>
      <c r="L306" s="16">
        <v>262493.01652900001</v>
      </c>
      <c r="M306" s="16">
        <v>42661.415018359199</v>
      </c>
      <c r="N306" s="16">
        <v>35363.84526131137</v>
      </c>
      <c r="O306" s="14">
        <v>4.2422938806973592E-2</v>
      </c>
      <c r="P306" s="15">
        <v>3.4144000000000001E-2</v>
      </c>
      <c r="Q306" s="13">
        <v>267418.09986100002</v>
      </c>
      <c r="R306" s="16">
        <v>9130.7236016539846</v>
      </c>
      <c r="S306" s="16">
        <v>11344.661686280357</v>
      </c>
      <c r="T306" s="14">
        <v>0.11902131307442557</v>
      </c>
      <c r="U306" s="15">
        <v>0.13017937386195291</v>
      </c>
      <c r="V306" s="13">
        <v>237387.96729207778</v>
      </c>
      <c r="W306" s="17">
        <v>30903.016944444444</v>
      </c>
      <c r="X306" s="16">
        <v>28254.227575171884</v>
      </c>
      <c r="Y306" s="14">
        <v>0.82960696002001644</v>
      </c>
      <c r="Z306" s="15">
        <v>0.80049372658728524</v>
      </c>
      <c r="AA306" s="13">
        <v>237387.96729207778</v>
      </c>
      <c r="AB306" s="16">
        <v>190027.57858461593</v>
      </c>
      <c r="AC306" s="16">
        <v>196938.70989051173</v>
      </c>
      <c r="AD306" s="14">
        <v>5.9400000000000001E-2</v>
      </c>
      <c r="AE306" s="15">
        <v>6.6937119675000004E-2</v>
      </c>
      <c r="AF306" s="17">
        <v>1479</v>
      </c>
      <c r="AG306" s="17">
        <v>98.999999999324999</v>
      </c>
      <c r="AH306" s="17">
        <v>87.852599999999995</v>
      </c>
      <c r="AI306" s="14">
        <v>0</v>
      </c>
      <c r="AJ306" s="15">
        <v>0</v>
      </c>
      <c r="AK306" s="16">
        <v>1650.1897317263949</v>
      </c>
      <c r="AL306" s="16">
        <v>0</v>
      </c>
      <c r="AM306" s="16">
        <v>0</v>
      </c>
    </row>
    <row r="307" spans="1:39" x14ac:dyDescent="0.25">
      <c r="A307" s="11">
        <v>46082</v>
      </c>
      <c r="B307" s="18">
        <v>46112</v>
      </c>
      <c r="C307" s="12" t="s">
        <v>18</v>
      </c>
      <c r="D307" s="12" t="s">
        <v>227</v>
      </c>
      <c r="E307" s="12" t="s">
        <v>114</v>
      </c>
      <c r="F307" s="12" t="s">
        <v>115</v>
      </c>
      <c r="G307" s="12" t="s">
        <v>36</v>
      </c>
      <c r="H307" s="12" t="s">
        <v>37</v>
      </c>
      <c r="I307" s="13">
        <v>86353.778055555493</v>
      </c>
      <c r="J307" s="14">
        <v>7.2000000000000008E-2</v>
      </c>
      <c r="K307" s="15">
        <v>0.112105</v>
      </c>
      <c r="L307" s="16">
        <v>87191.083329999994</v>
      </c>
      <c r="M307" s="16">
        <v>9774.5563967096496</v>
      </c>
      <c r="N307" s="16">
        <v>6277.7579997600005</v>
      </c>
      <c r="O307" s="14">
        <v>1.0579385090891196E-2</v>
      </c>
      <c r="P307" s="15">
        <v>6.8279999999999999E-3</v>
      </c>
      <c r="Q307" s="13">
        <v>89038.583329999994</v>
      </c>
      <c r="R307" s="16">
        <v>607.95544697723994</v>
      </c>
      <c r="S307" s="16">
        <v>941.97346099547531</v>
      </c>
      <c r="T307" s="14">
        <v>0</v>
      </c>
      <c r="U307" s="15">
        <v>0</v>
      </c>
      <c r="V307" s="13">
        <v>86353.778055555493</v>
      </c>
      <c r="W307" s="17">
        <v>0</v>
      </c>
      <c r="X307" s="16">
        <v>0</v>
      </c>
      <c r="Y307" s="14">
        <v>0.96999999999999964</v>
      </c>
      <c r="Z307" s="15">
        <v>0.98118206248075723</v>
      </c>
      <c r="AA307" s="13">
        <v>86353.778055555493</v>
      </c>
      <c r="AB307" s="16">
        <v>84728.778055555493</v>
      </c>
      <c r="AC307" s="16">
        <v>83763.164713888793</v>
      </c>
      <c r="AD307" s="14">
        <v>3.6600000000000001E-2</v>
      </c>
      <c r="AE307" s="15">
        <v>4.2910447761000003E-2</v>
      </c>
      <c r="AF307" s="17">
        <v>536</v>
      </c>
      <c r="AG307" s="17">
        <v>22.999999999896001</v>
      </c>
      <c r="AH307" s="17">
        <v>19.617599999999999</v>
      </c>
      <c r="AI307" s="14">
        <v>0</v>
      </c>
      <c r="AJ307" s="15">
        <v>0</v>
      </c>
      <c r="AK307" s="16">
        <v>655.21745379046718</v>
      </c>
      <c r="AL307" s="16">
        <v>0</v>
      </c>
      <c r="AM307" s="16">
        <v>0</v>
      </c>
    </row>
    <row r="308" spans="1:39" x14ac:dyDescent="0.25">
      <c r="A308" s="11">
        <v>46082</v>
      </c>
      <c r="B308" s="18">
        <v>46112</v>
      </c>
      <c r="C308" s="12" t="s">
        <v>18</v>
      </c>
      <c r="D308" s="12" t="s">
        <v>227</v>
      </c>
      <c r="E308" s="12" t="s">
        <v>114</v>
      </c>
      <c r="F308" s="12" t="s">
        <v>116</v>
      </c>
      <c r="G308" s="12" t="s">
        <v>36</v>
      </c>
      <c r="H308" s="12" t="s">
        <v>37</v>
      </c>
      <c r="I308" s="13">
        <v>134056.77180688901</v>
      </c>
      <c r="J308" s="14">
        <v>8.5500000000000007E-2</v>
      </c>
      <c r="K308" s="15">
        <v>0.137905</v>
      </c>
      <c r="L308" s="16">
        <v>139833.14999800001</v>
      </c>
      <c r="M308" s="16">
        <v>19283.690550474192</v>
      </c>
      <c r="N308" s="16">
        <v>11955.734324829002</v>
      </c>
      <c r="O308" s="14">
        <v>2.3829359991794558E-2</v>
      </c>
      <c r="P308" s="15">
        <v>1.9480000000000001E-2</v>
      </c>
      <c r="Q308" s="13">
        <v>141782.64999800001</v>
      </c>
      <c r="R308" s="16">
        <v>2761.9260219610401</v>
      </c>
      <c r="S308" s="16">
        <v>3378.589807392952</v>
      </c>
      <c r="T308" s="14">
        <v>0</v>
      </c>
      <c r="U308" s="15">
        <v>0</v>
      </c>
      <c r="V308" s="13">
        <v>134056.77180688901</v>
      </c>
      <c r="W308" s="17">
        <v>0</v>
      </c>
      <c r="X308" s="16">
        <v>0</v>
      </c>
      <c r="Y308" s="14">
        <v>0.97499999999999909</v>
      </c>
      <c r="Z308" s="15">
        <v>0.98249384199336354</v>
      </c>
      <c r="AA308" s="13">
        <v>134056.77180688901</v>
      </c>
      <c r="AB308" s="16">
        <v>131709.952777778</v>
      </c>
      <c r="AC308" s="16">
        <v>130705.35251171666</v>
      </c>
      <c r="AD308" s="14">
        <v>6.3299999999999995E-2</v>
      </c>
      <c r="AE308" s="15">
        <v>6.5921787708999993E-2</v>
      </c>
      <c r="AF308" s="17">
        <v>895</v>
      </c>
      <c r="AG308" s="17">
        <v>58.999999999554994</v>
      </c>
      <c r="AH308" s="17">
        <v>56.653499999999994</v>
      </c>
      <c r="AI308" s="14">
        <v>0</v>
      </c>
      <c r="AJ308" s="15">
        <v>0</v>
      </c>
      <c r="AK308" s="16">
        <v>1012.952729201913</v>
      </c>
      <c r="AL308" s="16">
        <v>0</v>
      </c>
      <c r="AM308" s="16">
        <v>0</v>
      </c>
    </row>
    <row r="309" spans="1:39" x14ac:dyDescent="0.25">
      <c r="A309" s="11">
        <v>46082</v>
      </c>
      <c r="B309" s="18">
        <v>46112</v>
      </c>
      <c r="C309" s="12" t="s">
        <v>18</v>
      </c>
      <c r="D309" s="12" t="s">
        <v>227</v>
      </c>
      <c r="E309" s="12" t="s">
        <v>114</v>
      </c>
      <c r="F309" s="12" t="s">
        <v>117</v>
      </c>
      <c r="G309" s="12" t="s">
        <v>36</v>
      </c>
      <c r="H309" s="12" t="s">
        <v>37</v>
      </c>
      <c r="I309" s="13">
        <v>118084.623563778</v>
      </c>
      <c r="J309" s="14">
        <v>7.2000000000000008E-2</v>
      </c>
      <c r="K309" s="15">
        <v>0.10501199999999999</v>
      </c>
      <c r="L309" s="16">
        <v>126025.166656</v>
      </c>
      <c r="M309" s="16">
        <v>13234.154800879871</v>
      </c>
      <c r="N309" s="16">
        <v>9073.8119992320007</v>
      </c>
      <c r="O309" s="14">
        <v>1.2737107449517244E-2</v>
      </c>
      <c r="P309" s="15">
        <v>1.2909E-2</v>
      </c>
      <c r="Q309" s="13">
        <v>127666.666656</v>
      </c>
      <c r="R309" s="16">
        <v>1648.0489998623041</v>
      </c>
      <c r="S309" s="16">
        <v>1626.1040509191723</v>
      </c>
      <c r="T309" s="14">
        <v>0</v>
      </c>
      <c r="U309" s="15">
        <v>0</v>
      </c>
      <c r="V309" s="13">
        <v>118084.623563778</v>
      </c>
      <c r="W309" s="17">
        <v>0</v>
      </c>
      <c r="X309" s="16">
        <v>0</v>
      </c>
      <c r="Y309" s="14">
        <v>0.98000000000000032</v>
      </c>
      <c r="Z309" s="15">
        <v>0.98783987920980709</v>
      </c>
      <c r="AA309" s="13">
        <v>118084.623563778</v>
      </c>
      <c r="AB309" s="16">
        <v>116648.700277778</v>
      </c>
      <c r="AC309" s="16">
        <v>115722.93109250248</v>
      </c>
      <c r="AD309" s="14">
        <v>3.1E-2</v>
      </c>
      <c r="AE309" s="15">
        <v>3.3692722371000003E-2</v>
      </c>
      <c r="AF309" s="17">
        <v>742</v>
      </c>
      <c r="AG309" s="17">
        <v>24.999999999282004</v>
      </c>
      <c r="AH309" s="17">
        <v>23.001999999999999</v>
      </c>
      <c r="AI309" s="14">
        <v>0</v>
      </c>
      <c r="AJ309" s="15">
        <v>0</v>
      </c>
      <c r="AK309" s="16">
        <v>774.68419601980156</v>
      </c>
      <c r="AL309" s="16">
        <v>0</v>
      </c>
      <c r="AM309" s="16">
        <v>0</v>
      </c>
    </row>
    <row r="310" spans="1:39" x14ac:dyDescent="0.25">
      <c r="A310" s="11">
        <v>46082</v>
      </c>
      <c r="B310" s="18">
        <v>46112</v>
      </c>
      <c r="C310" s="12" t="s">
        <v>18</v>
      </c>
      <c r="D310" s="12" t="s">
        <v>227</v>
      </c>
      <c r="E310" s="12" t="s">
        <v>114</v>
      </c>
      <c r="F310" s="12" t="s">
        <v>118</v>
      </c>
      <c r="G310" s="12" t="s">
        <v>36</v>
      </c>
      <c r="H310" s="12" t="s">
        <v>37</v>
      </c>
      <c r="I310" s="13">
        <v>36871.5772222222</v>
      </c>
      <c r="J310" s="14">
        <v>8.2500000000000004E-2</v>
      </c>
      <c r="K310" s="15">
        <v>0.111956</v>
      </c>
      <c r="L310" s="16">
        <v>38328.999995999999</v>
      </c>
      <c r="M310" s="16">
        <v>4291.1615235521758</v>
      </c>
      <c r="N310" s="16">
        <v>3162.1424996700002</v>
      </c>
      <c r="O310" s="14">
        <v>2.1315139848350199E-2</v>
      </c>
      <c r="P310" s="15">
        <v>9.1699999999999993E-3</v>
      </c>
      <c r="Q310" s="13">
        <v>39801.999995999999</v>
      </c>
      <c r="R310" s="16">
        <v>364.98433996331994</v>
      </c>
      <c r="S310" s="16">
        <v>848.38519615877408</v>
      </c>
      <c r="T310" s="14">
        <v>0</v>
      </c>
      <c r="U310" s="15">
        <v>0</v>
      </c>
      <c r="V310" s="13">
        <v>36651.5772222222</v>
      </c>
      <c r="W310" s="17">
        <v>0</v>
      </c>
      <c r="X310" s="16">
        <v>0</v>
      </c>
      <c r="Y310" s="14">
        <v>0.98480000000000001</v>
      </c>
      <c r="Z310" s="15">
        <v>0.99097005663194404</v>
      </c>
      <c r="AA310" s="13">
        <v>36871.5772222222</v>
      </c>
      <c r="AB310" s="16">
        <v>36538.628968014629</v>
      </c>
      <c r="AC310" s="16">
        <v>36311.12924844442</v>
      </c>
      <c r="AD310" s="14">
        <v>3.6900000000000002E-2</v>
      </c>
      <c r="AE310" s="15">
        <v>3.7815126050000002E-2</v>
      </c>
      <c r="AF310" s="17">
        <v>238</v>
      </c>
      <c r="AG310" s="17">
        <v>8.9999999999</v>
      </c>
      <c r="AH310" s="17">
        <v>8.7822000000000013</v>
      </c>
      <c r="AI310" s="14">
        <v>0</v>
      </c>
      <c r="AJ310" s="15">
        <v>0</v>
      </c>
      <c r="AK310" s="16">
        <v>235.60234454362759</v>
      </c>
      <c r="AL310" s="16">
        <v>0</v>
      </c>
      <c r="AM310" s="16">
        <v>0</v>
      </c>
    </row>
    <row r="311" spans="1:39" x14ac:dyDescent="0.25">
      <c r="A311" s="11">
        <v>46082</v>
      </c>
      <c r="B311" s="18">
        <v>46112</v>
      </c>
      <c r="C311" s="12" t="s">
        <v>18</v>
      </c>
      <c r="D311" s="12" t="s">
        <v>227</v>
      </c>
      <c r="E311" s="12" t="s">
        <v>119</v>
      </c>
      <c r="F311" s="12" t="s">
        <v>119</v>
      </c>
      <c r="G311" s="12" t="s">
        <v>36</v>
      </c>
      <c r="H311" s="12" t="s">
        <v>37</v>
      </c>
      <c r="I311" s="13">
        <v>11068</v>
      </c>
      <c r="J311" s="14">
        <v>7.4245324995275808E-2</v>
      </c>
      <c r="K311" s="15">
        <v>0.113118</v>
      </c>
      <c r="L311" s="16">
        <v>10786.79999</v>
      </c>
      <c r="M311" s="16">
        <v>1220.1812412688198</v>
      </c>
      <c r="N311" s="16">
        <v>800.86947091658783</v>
      </c>
      <c r="O311" s="14">
        <v>2.7657102309676846E-2</v>
      </c>
      <c r="P311" s="15">
        <v>8.5459999999999998E-3</v>
      </c>
      <c r="Q311" s="13">
        <v>11466.29999</v>
      </c>
      <c r="R311" s="16">
        <v>97.990999714539996</v>
      </c>
      <c r="S311" s="16">
        <v>317.1246319368766</v>
      </c>
      <c r="T311" s="14">
        <v>4.6546192103301E-2</v>
      </c>
      <c r="U311" s="15">
        <v>4.4860634260932425E-2</v>
      </c>
      <c r="V311" s="13">
        <v>11068</v>
      </c>
      <c r="W311" s="17">
        <v>496.5175000000001</v>
      </c>
      <c r="X311" s="16">
        <v>515.17325419933547</v>
      </c>
      <c r="Y311" s="14">
        <v>0.9499999999999994</v>
      </c>
      <c r="Z311" s="15">
        <v>0.88331302062709771</v>
      </c>
      <c r="AA311" s="13">
        <v>11068</v>
      </c>
      <c r="AB311" s="16">
        <v>9776.5085123007175</v>
      </c>
      <c r="AC311" s="16">
        <v>10514.599999999993</v>
      </c>
      <c r="AD311" s="14">
        <v>0.1085</v>
      </c>
      <c r="AE311" s="15">
        <v>8.1081081080999998E-2</v>
      </c>
      <c r="AF311" s="17">
        <v>74</v>
      </c>
      <c r="AG311" s="17">
        <v>5.9999999999939995</v>
      </c>
      <c r="AH311" s="17">
        <v>8.0289999999999999</v>
      </c>
      <c r="AI311" s="14">
        <v>0</v>
      </c>
      <c r="AJ311" s="15">
        <v>0</v>
      </c>
      <c r="AK311" s="16">
        <v>76.160630826604148</v>
      </c>
      <c r="AL311" s="16">
        <v>0</v>
      </c>
      <c r="AM311" s="16">
        <v>0</v>
      </c>
    </row>
    <row r="312" spans="1:39" x14ac:dyDescent="0.25">
      <c r="A312" s="11">
        <v>46082</v>
      </c>
      <c r="B312" s="18">
        <v>46112</v>
      </c>
      <c r="C312" s="12" t="s">
        <v>18</v>
      </c>
      <c r="D312" s="12" t="s">
        <v>227</v>
      </c>
      <c r="E312" s="12" t="s">
        <v>120</v>
      </c>
      <c r="F312" s="12" t="s">
        <v>120</v>
      </c>
      <c r="G312" s="12" t="s">
        <v>36</v>
      </c>
      <c r="H312" s="12" t="s">
        <v>37</v>
      </c>
      <c r="I312" s="13">
        <v>3958.3610839298799</v>
      </c>
      <c r="J312" s="14">
        <v>0.12257999999999999</v>
      </c>
      <c r="K312" s="15">
        <v>0.178532</v>
      </c>
      <c r="L312" s="16">
        <v>4583</v>
      </c>
      <c r="M312" s="16">
        <v>818.21215599999994</v>
      </c>
      <c r="N312" s="16">
        <v>561.78413999999998</v>
      </c>
      <c r="O312" s="14">
        <v>2.2988418627213195E-2</v>
      </c>
      <c r="P312" s="15">
        <v>3.6597999999999999E-2</v>
      </c>
      <c r="Q312" s="13">
        <v>4925</v>
      </c>
      <c r="R312" s="16">
        <v>180.24515</v>
      </c>
      <c r="S312" s="16">
        <v>113.21796173902499</v>
      </c>
      <c r="T312" s="14">
        <v>0</v>
      </c>
      <c r="U312" s="15">
        <v>0</v>
      </c>
      <c r="V312" s="13">
        <v>3958.3610839298799</v>
      </c>
      <c r="W312" s="17">
        <v>0</v>
      </c>
      <c r="X312" s="16">
        <v>0</v>
      </c>
      <c r="Y312" s="14">
        <v>0.95339999999999958</v>
      </c>
      <c r="Z312" s="15">
        <v>0.95324876356217014</v>
      </c>
      <c r="AA312" s="13">
        <v>3958.3610839298799</v>
      </c>
      <c r="AB312" s="16">
        <v>3773.3028089887698</v>
      </c>
      <c r="AC312" s="16">
        <v>3773.9014574187458</v>
      </c>
      <c r="AD312" s="14">
        <v>1.2200000000000001E-2</v>
      </c>
      <c r="AE312" s="15">
        <v>0</v>
      </c>
      <c r="AF312" s="17">
        <v>26</v>
      </c>
      <c r="AG312" s="17">
        <v>0</v>
      </c>
      <c r="AH312" s="17">
        <v>0.31720000000000004</v>
      </c>
      <c r="AI312" s="14">
        <v>0</v>
      </c>
      <c r="AJ312" s="15">
        <v>0</v>
      </c>
      <c r="AK312" s="16">
        <v>31.421666666666667</v>
      </c>
      <c r="AL312" s="16">
        <v>0</v>
      </c>
      <c r="AM312" s="16">
        <v>0</v>
      </c>
    </row>
    <row r="313" spans="1:39" x14ac:dyDescent="0.25">
      <c r="A313" s="11">
        <v>46082</v>
      </c>
      <c r="B313" s="18">
        <v>46112</v>
      </c>
      <c r="C313" s="12" t="s">
        <v>18</v>
      </c>
      <c r="D313" s="12" t="s">
        <v>227</v>
      </c>
      <c r="E313" s="12" t="s">
        <v>121</v>
      </c>
      <c r="F313" s="12" t="s">
        <v>121</v>
      </c>
      <c r="G313" s="12" t="s">
        <v>36</v>
      </c>
      <c r="H313" s="12" t="s">
        <v>37</v>
      </c>
      <c r="I313" s="13">
        <v>2457.21</v>
      </c>
      <c r="J313" s="14">
        <v>5.3999999999999999E-2</v>
      </c>
      <c r="K313" s="15">
        <v>0.19522400000000001</v>
      </c>
      <c r="L313" s="16">
        <v>2870</v>
      </c>
      <c r="M313" s="16">
        <v>560.29287999999997</v>
      </c>
      <c r="N313" s="16">
        <v>154.97999999999999</v>
      </c>
      <c r="O313" s="14">
        <v>9.7278459175020645E-3</v>
      </c>
      <c r="P313" s="15">
        <v>8.2538E-2</v>
      </c>
      <c r="Q313" s="13">
        <v>2883.5</v>
      </c>
      <c r="R313" s="16">
        <v>237.998323</v>
      </c>
      <c r="S313" s="16">
        <v>28.050243703117204</v>
      </c>
      <c r="T313" s="14">
        <v>6.5167906344350462E-2</v>
      </c>
      <c r="U313" s="15">
        <v>6.2825431191382813E-2</v>
      </c>
      <c r="V313" s="13">
        <v>2457.21</v>
      </c>
      <c r="W313" s="17">
        <v>154.37527777777777</v>
      </c>
      <c r="X313" s="16">
        <v>160.13123114840141</v>
      </c>
      <c r="Y313" s="14">
        <v>0.96999999999999964</v>
      </c>
      <c r="Z313" s="15">
        <v>0.96138857122960986</v>
      </c>
      <c r="AA313" s="13">
        <v>2457.21</v>
      </c>
      <c r="AB313" s="16">
        <v>2362.3336111111098</v>
      </c>
      <c r="AC313" s="16">
        <v>2383.4936999999991</v>
      </c>
      <c r="AD313" s="14">
        <v>3.2099999999999997E-2</v>
      </c>
      <c r="AE313" s="15">
        <v>0</v>
      </c>
      <c r="AF313" s="17">
        <v>18</v>
      </c>
      <c r="AG313" s="17">
        <v>0</v>
      </c>
      <c r="AH313" s="17">
        <v>0.57779999999999998</v>
      </c>
      <c r="AI313" s="14">
        <v>0</v>
      </c>
      <c r="AJ313" s="15">
        <v>0</v>
      </c>
      <c r="AK313" s="16">
        <v>17.77</v>
      </c>
      <c r="AL313" s="16">
        <v>0</v>
      </c>
      <c r="AM313" s="16">
        <v>0</v>
      </c>
    </row>
    <row r="314" spans="1:39" x14ac:dyDescent="0.25">
      <c r="A314" s="11">
        <v>46082</v>
      </c>
      <c r="B314" s="18">
        <v>46112</v>
      </c>
      <c r="C314" s="12" t="s">
        <v>18</v>
      </c>
      <c r="D314" s="12" t="s">
        <v>228</v>
      </c>
      <c r="E314" s="12" t="s">
        <v>122</v>
      </c>
      <c r="F314" s="12" t="s">
        <v>123</v>
      </c>
      <c r="G314" s="12" t="s">
        <v>28</v>
      </c>
      <c r="H314" s="12" t="s">
        <v>29</v>
      </c>
      <c r="I314" s="13">
        <v>2785.53</v>
      </c>
      <c r="J314" s="14">
        <v>0.10582250923149748</v>
      </c>
      <c r="K314" s="15">
        <v>0.216029</v>
      </c>
      <c r="L314" s="16">
        <v>3222.25</v>
      </c>
      <c r="M314" s="16">
        <v>696.09944525000003</v>
      </c>
      <c r="N314" s="16">
        <v>340.98658037119276</v>
      </c>
      <c r="O314" s="14">
        <v>9.5843931450925422E-3</v>
      </c>
      <c r="P314" s="15">
        <v>4.803E-3</v>
      </c>
      <c r="Q314" s="13">
        <v>3331.25</v>
      </c>
      <c r="R314" s="16">
        <v>15.99999375</v>
      </c>
      <c r="S314" s="16">
        <v>31.928009664589531</v>
      </c>
      <c r="T314" s="14">
        <v>0.10737292925898094</v>
      </c>
      <c r="U314" s="15">
        <v>7.8895717830678141E-2</v>
      </c>
      <c r="V314" s="13">
        <v>2785.53</v>
      </c>
      <c r="W314" s="17">
        <v>219.76638888888891</v>
      </c>
      <c r="X314" s="16">
        <v>299.0905156387692</v>
      </c>
      <c r="Y314" s="14">
        <v>0.69999999999999962</v>
      </c>
      <c r="Z314" s="15">
        <v>0.6596692758367958</v>
      </c>
      <c r="AA314" s="13">
        <v>2785.53</v>
      </c>
      <c r="AB314" s="16">
        <v>1837.52855792167</v>
      </c>
      <c r="AC314" s="16">
        <v>1949.8709999999992</v>
      </c>
      <c r="AD314" s="14">
        <v>5.7000000000000002E-2</v>
      </c>
      <c r="AE314" s="15">
        <v>0</v>
      </c>
      <c r="AF314" s="17">
        <v>16</v>
      </c>
      <c r="AG314" s="17">
        <v>0</v>
      </c>
      <c r="AH314" s="17">
        <v>0.91200000000000003</v>
      </c>
      <c r="AI314" s="14">
        <v>1.4672591844775595E-2</v>
      </c>
      <c r="AJ314" s="15">
        <v>0.116100190579682</v>
      </c>
      <c r="AK314" s="16">
        <v>35.859413851351334</v>
      </c>
      <c r="AL314" s="16">
        <v>4.1632847822175787</v>
      </c>
      <c r="AM314" s="16">
        <v>0.52615054323377064</v>
      </c>
    </row>
    <row r="315" spans="1:39" x14ac:dyDescent="0.25">
      <c r="A315" s="11">
        <v>46082</v>
      </c>
      <c r="B315" s="18">
        <v>46112</v>
      </c>
      <c r="C315" s="12" t="s">
        <v>18</v>
      </c>
      <c r="D315" s="12" t="s">
        <v>227</v>
      </c>
      <c r="E315" s="12" t="s">
        <v>124</v>
      </c>
      <c r="F315" s="12" t="s">
        <v>124</v>
      </c>
      <c r="G315" s="12" t="s">
        <v>63</v>
      </c>
      <c r="H315" s="12" t="s">
        <v>64</v>
      </c>
      <c r="I315" s="13">
        <v>2243.36</v>
      </c>
      <c r="J315" s="14">
        <v>0.16614184168539398</v>
      </c>
      <c r="K315" s="15">
        <v>0.27996799999999999</v>
      </c>
      <c r="L315" s="16">
        <v>3053</v>
      </c>
      <c r="M315" s="16">
        <v>854.74230399999999</v>
      </c>
      <c r="N315" s="16">
        <v>507.2310426655078</v>
      </c>
      <c r="O315" s="14">
        <v>4.9248532332785561E-2</v>
      </c>
      <c r="P315" s="15">
        <v>8.1346000000000002E-2</v>
      </c>
      <c r="Q315" s="13">
        <v>2956.5</v>
      </c>
      <c r="R315" s="16">
        <v>240.499449</v>
      </c>
      <c r="S315" s="16">
        <v>145.60328584188051</v>
      </c>
      <c r="T315" s="14">
        <v>0.15101490369309137</v>
      </c>
      <c r="U315" s="15">
        <v>0.13286750483558993</v>
      </c>
      <c r="V315" s="13">
        <v>2585</v>
      </c>
      <c r="W315" s="17">
        <v>343.46249999999998</v>
      </c>
      <c r="X315" s="16">
        <v>390.37352604664119</v>
      </c>
      <c r="Y315" s="14">
        <v>0.46529999999999966</v>
      </c>
      <c r="Z315" s="15">
        <v>0.46201119169785504</v>
      </c>
      <c r="AA315" s="13">
        <v>2243.36</v>
      </c>
      <c r="AB315" s="16">
        <v>1036.4574270073001</v>
      </c>
      <c r="AC315" s="16">
        <v>1043.8354079999992</v>
      </c>
      <c r="AD315" s="14">
        <v>0.19750000000000001</v>
      </c>
      <c r="AE315" s="15">
        <v>0.375</v>
      </c>
      <c r="AF315" s="17">
        <v>24</v>
      </c>
      <c r="AG315" s="17">
        <v>9</v>
      </c>
      <c r="AH315" s="17">
        <v>4.74</v>
      </c>
      <c r="AI315" s="14">
        <v>0</v>
      </c>
      <c r="AJ315" s="15">
        <v>0</v>
      </c>
      <c r="AK315" s="16">
        <v>14.0155920625</v>
      </c>
      <c r="AL315" s="16">
        <v>0</v>
      </c>
      <c r="AM315" s="16">
        <v>0</v>
      </c>
    </row>
    <row r="316" spans="1:39" x14ac:dyDescent="0.25">
      <c r="A316" s="11">
        <v>46082</v>
      </c>
      <c r="B316" s="18">
        <v>46112</v>
      </c>
      <c r="C316" s="12" t="s">
        <v>18</v>
      </c>
      <c r="D316" s="12" t="s">
        <v>227</v>
      </c>
      <c r="E316" s="12" t="s">
        <v>125</v>
      </c>
      <c r="F316" s="12" t="s">
        <v>202</v>
      </c>
      <c r="G316" s="12" t="s">
        <v>126</v>
      </c>
      <c r="H316" s="12" t="s">
        <v>127</v>
      </c>
      <c r="I316" s="13">
        <v>106205.7</v>
      </c>
      <c r="J316" s="14">
        <v>0.14564923650667169</v>
      </c>
      <c r="K316" s="15">
        <v>0.13090099999999999</v>
      </c>
      <c r="L316" s="16">
        <v>128197.49999500001</v>
      </c>
      <c r="M316" s="16">
        <v>16781.180946845496</v>
      </c>
      <c r="N316" s="16">
        <v>18671.867996335797</v>
      </c>
      <c r="O316" s="14">
        <v>3.2878430791419042E-2</v>
      </c>
      <c r="P316" s="15">
        <v>3.1857999999999997E-2</v>
      </c>
      <c r="Q316" s="13">
        <v>136599.99999499999</v>
      </c>
      <c r="R316" s="16">
        <v>4351.8027998407097</v>
      </c>
      <c r="S316" s="16">
        <v>4491.1936459434482</v>
      </c>
      <c r="T316" s="14">
        <v>0.16995458678158315</v>
      </c>
      <c r="U316" s="15">
        <v>0.16119683835759852</v>
      </c>
      <c r="V316" s="13">
        <v>106205.7</v>
      </c>
      <c r="W316" s="17">
        <v>17120.023055555601</v>
      </c>
      <c r="X316" s="16">
        <v>18050.145857348783</v>
      </c>
      <c r="Y316" s="14">
        <v>0.86120000000000008</v>
      </c>
      <c r="Z316" s="15">
        <v>0.83917039449546216</v>
      </c>
      <c r="AA316" s="13">
        <v>106205.7</v>
      </c>
      <c r="AB316" s="16">
        <v>89124.679166666698</v>
      </c>
      <c r="AC316" s="16">
        <v>91464.348840000006</v>
      </c>
      <c r="AD316" s="14">
        <v>0.1091</v>
      </c>
      <c r="AE316" s="15">
        <v>0.124102564102</v>
      </c>
      <c r="AF316" s="17">
        <v>975</v>
      </c>
      <c r="AG316" s="17">
        <v>120.99999999945</v>
      </c>
      <c r="AH316" s="17">
        <v>106.3725</v>
      </c>
      <c r="AI316" s="14">
        <v>0.01</v>
      </c>
      <c r="AJ316" s="15">
        <v>0.12724178818981968</v>
      </c>
      <c r="AK316" s="16">
        <v>1035.2205416666666</v>
      </c>
      <c r="AL316" s="16">
        <v>131.72331289250039</v>
      </c>
      <c r="AM316" s="16">
        <v>10.352205416666665</v>
      </c>
    </row>
    <row r="317" spans="1:39" x14ac:dyDescent="0.25">
      <c r="A317" s="11">
        <v>46082</v>
      </c>
      <c r="B317" s="18">
        <v>46112</v>
      </c>
      <c r="C317" s="12" t="s">
        <v>128</v>
      </c>
      <c r="D317" s="12" t="s">
        <v>227</v>
      </c>
      <c r="E317" s="12" t="s">
        <v>125</v>
      </c>
      <c r="F317" s="12" t="s">
        <v>129</v>
      </c>
      <c r="G317" s="12" t="s">
        <v>126</v>
      </c>
      <c r="H317" s="12" t="s">
        <v>127</v>
      </c>
      <c r="I317" s="13">
        <v>4701.13</v>
      </c>
      <c r="J317" s="14">
        <v>0.11436034456072981</v>
      </c>
      <c r="K317" s="15">
        <v>0.10893799999999999</v>
      </c>
      <c r="L317" s="16">
        <v>4758.302197</v>
      </c>
      <c r="M317" s="16">
        <v>518.35992473678596</v>
      </c>
      <c r="N317" s="16">
        <v>544.16107877299771</v>
      </c>
      <c r="O317" s="14">
        <v>1.6128770724832396E-2</v>
      </c>
      <c r="P317" s="15">
        <v>2.1715000000000002E-2</v>
      </c>
      <c r="Q317" s="13">
        <v>5299.9458080000004</v>
      </c>
      <c r="R317" s="16">
        <v>115.08832322072001</v>
      </c>
      <c r="S317" s="16">
        <v>85.481610791268579</v>
      </c>
      <c r="T317" s="14">
        <v>7.5139415861716755E-2</v>
      </c>
      <c r="U317" s="15">
        <v>0.12344524019090375</v>
      </c>
      <c r="V317" s="13">
        <v>4711.16</v>
      </c>
      <c r="W317" s="17">
        <v>581.57027777777807</v>
      </c>
      <c r="X317" s="16">
        <v>353.99381043108548</v>
      </c>
      <c r="Y317" s="14">
        <v>0.85000000000000031</v>
      </c>
      <c r="Z317" s="15">
        <v>0.87971752179930207</v>
      </c>
      <c r="AA317" s="13">
        <v>4701.13</v>
      </c>
      <c r="AB317" s="16">
        <v>4135.6664332563532</v>
      </c>
      <c r="AC317" s="16">
        <v>3995.9605000000015</v>
      </c>
      <c r="AD317" s="14">
        <v>1.21E-2</v>
      </c>
      <c r="AE317" s="15">
        <v>0.107142857142</v>
      </c>
      <c r="AF317" s="17">
        <v>28</v>
      </c>
      <c r="AG317" s="17">
        <v>2.9999999999760001</v>
      </c>
      <c r="AH317" s="17">
        <v>0.33879999999999999</v>
      </c>
      <c r="AI317" s="14">
        <v>0</v>
      </c>
      <c r="AJ317" s="15">
        <v>0</v>
      </c>
      <c r="AK317" s="16">
        <v>43.093550169875421</v>
      </c>
      <c r="AL317" s="16">
        <v>0</v>
      </c>
      <c r="AM317" s="16">
        <v>0</v>
      </c>
    </row>
    <row r="318" spans="1:39" x14ac:dyDescent="0.25">
      <c r="A318" s="11">
        <v>46082</v>
      </c>
      <c r="B318" s="18">
        <v>46112</v>
      </c>
      <c r="C318" s="12" t="s">
        <v>39</v>
      </c>
      <c r="D318" s="12" t="s">
        <v>227</v>
      </c>
      <c r="E318" s="12" t="s">
        <v>125</v>
      </c>
      <c r="F318" s="12" t="s">
        <v>203</v>
      </c>
      <c r="G318" s="12" t="s">
        <v>126</v>
      </c>
      <c r="H318" s="12" t="s">
        <v>127</v>
      </c>
      <c r="I318" s="13">
        <v>81633.850000000006</v>
      </c>
      <c r="J318" s="14">
        <v>0.17879384804683177</v>
      </c>
      <c r="K318" s="15">
        <v>0.15371799999999999</v>
      </c>
      <c r="L318" s="16">
        <v>94498.500551999998</v>
      </c>
      <c r="M318" s="16">
        <v>14526.120507852334</v>
      </c>
      <c r="N318" s="16">
        <v>16895.750548347736</v>
      </c>
      <c r="O318" s="14">
        <v>4.536527147535864E-2</v>
      </c>
      <c r="P318" s="15">
        <v>2.5621999999999999E-2</v>
      </c>
      <c r="Q318" s="13">
        <v>103854.000552</v>
      </c>
      <c r="R318" s="16">
        <v>2660.9472021433439</v>
      </c>
      <c r="S318" s="16">
        <v>4711.3649288435263</v>
      </c>
      <c r="T318" s="14">
        <v>0.13242034316243784</v>
      </c>
      <c r="U318" s="15">
        <v>0.16040980028598137</v>
      </c>
      <c r="V318" s="13">
        <v>81782.33</v>
      </c>
      <c r="W318" s="17">
        <v>13118.687222222223</v>
      </c>
      <c r="X318" s="16">
        <v>10829.644203223736</v>
      </c>
      <c r="Y318" s="14">
        <v>0.8500000000000002</v>
      </c>
      <c r="Z318" s="15">
        <v>0.80143656948878816</v>
      </c>
      <c r="AA318" s="13">
        <v>81633.850000000006</v>
      </c>
      <c r="AB318" s="16">
        <v>65424.352698162314</v>
      </c>
      <c r="AC318" s="16">
        <v>69388.772500000021</v>
      </c>
      <c r="AD318" s="14">
        <v>0.1192</v>
      </c>
      <c r="AE318" s="15">
        <v>0.15447154471499999</v>
      </c>
      <c r="AF318" s="17">
        <v>738</v>
      </c>
      <c r="AG318" s="17">
        <v>113.99999999967</v>
      </c>
      <c r="AH318" s="17">
        <v>87.9696</v>
      </c>
      <c r="AI318" s="14">
        <v>0</v>
      </c>
      <c r="AJ318" s="15">
        <v>0</v>
      </c>
      <c r="AK318" s="16">
        <v>822.26676506024103</v>
      </c>
      <c r="AL318" s="16">
        <v>0</v>
      </c>
      <c r="AM318" s="16">
        <v>0</v>
      </c>
    </row>
    <row r="319" spans="1:39" x14ac:dyDescent="0.25">
      <c r="A319" s="11">
        <v>46082</v>
      </c>
      <c r="B319" s="18">
        <v>46112</v>
      </c>
      <c r="C319" s="12" t="s">
        <v>18</v>
      </c>
      <c r="D319" s="12" t="s">
        <v>227</v>
      </c>
      <c r="E319" s="12" t="s">
        <v>130</v>
      </c>
      <c r="F319" s="12" t="s">
        <v>130</v>
      </c>
      <c r="G319" s="12" t="s">
        <v>36</v>
      </c>
      <c r="H319" s="12" t="s">
        <v>37</v>
      </c>
      <c r="I319" s="13">
        <v>227535.73666666669</v>
      </c>
      <c r="J319" s="14">
        <v>0.13200000000000001</v>
      </c>
      <c r="K319" s="15">
        <v>0.206896</v>
      </c>
      <c r="L319" s="16">
        <v>245935.00880800001</v>
      </c>
      <c r="M319" s="16">
        <v>50882.969582339967</v>
      </c>
      <c r="N319" s="16">
        <v>32463.421162656003</v>
      </c>
      <c r="O319" s="14">
        <v>3.9549980850484667E-2</v>
      </c>
      <c r="P319" s="15">
        <v>7.4383000000000005E-2</v>
      </c>
      <c r="Q319" s="13">
        <v>251241.86658599999</v>
      </c>
      <c r="R319" s="16">
        <v>18688.123762266438</v>
      </c>
      <c r="S319" s="16">
        <v>9936.6110123163235</v>
      </c>
      <c r="T319" s="14">
        <v>0.10075445443703976</v>
      </c>
      <c r="U319" s="15">
        <v>9.6055829335096765E-2</v>
      </c>
      <c r="V319" s="13">
        <v>227535.73666666701</v>
      </c>
      <c r="W319" s="17">
        <v>21856.133888888886</v>
      </c>
      <c r="X319" s="16">
        <v>22925.239012779977</v>
      </c>
      <c r="Y319" s="14">
        <v>0.69201768910901607</v>
      </c>
      <c r="Z319" s="15">
        <v>0.71461169591147311</v>
      </c>
      <c r="AA319" s="13">
        <v>227535.73666666669</v>
      </c>
      <c r="AB319" s="16">
        <v>162599.69865983305</v>
      </c>
      <c r="AC319" s="16">
        <v>157458.75467778431</v>
      </c>
      <c r="AD319" s="14">
        <v>7.22E-2</v>
      </c>
      <c r="AE319" s="15">
        <v>0.113234253361</v>
      </c>
      <c r="AF319" s="17">
        <v>1413</v>
      </c>
      <c r="AG319" s="17">
        <v>159.99999999909301</v>
      </c>
      <c r="AH319" s="17">
        <v>102.01860000000001</v>
      </c>
      <c r="AI319" s="14">
        <v>0</v>
      </c>
      <c r="AJ319" s="15">
        <v>0</v>
      </c>
      <c r="AK319" s="16">
        <v>568.16000968098331</v>
      </c>
      <c r="AL319" s="16">
        <v>0</v>
      </c>
      <c r="AM319" s="16">
        <v>0</v>
      </c>
    </row>
    <row r="320" spans="1:39" x14ac:dyDescent="0.25">
      <c r="A320" s="11">
        <v>46082</v>
      </c>
      <c r="B320" s="18">
        <v>46112</v>
      </c>
      <c r="C320" s="12" t="s">
        <v>23</v>
      </c>
      <c r="D320" s="12" t="s">
        <v>228</v>
      </c>
      <c r="E320" s="12" t="s">
        <v>130</v>
      </c>
      <c r="F320" s="12" t="s">
        <v>204</v>
      </c>
      <c r="G320" s="12" t="s">
        <v>36</v>
      </c>
      <c r="H320" s="12" t="s">
        <v>37</v>
      </c>
      <c r="I320" s="13">
        <v>8104.6025</v>
      </c>
      <c r="J320" s="14">
        <v>0.13200000000000001</v>
      </c>
      <c r="K320" s="15">
        <v>0.47937099999999999</v>
      </c>
      <c r="L320" s="16">
        <v>12827</v>
      </c>
      <c r="M320" s="16">
        <v>6148.8918169999997</v>
      </c>
      <c r="N320" s="16">
        <v>1693.164</v>
      </c>
      <c r="O320" s="14">
        <v>3.9549980850484667E-2</v>
      </c>
      <c r="P320" s="15">
        <v>0.32974599999999998</v>
      </c>
      <c r="Q320" s="13">
        <v>14405</v>
      </c>
      <c r="R320" s="16">
        <v>4749.9911299999994</v>
      </c>
      <c r="S320" s="16">
        <v>569.71747415123161</v>
      </c>
      <c r="T320" s="14">
        <v>7.3500407676606483E-2</v>
      </c>
      <c r="U320" s="15">
        <v>8.2687378354870986E-2</v>
      </c>
      <c r="V320" s="13">
        <v>8104.6025</v>
      </c>
      <c r="W320" s="17">
        <v>670.14833333333331</v>
      </c>
      <c r="X320" s="16">
        <v>595.69158780684404</v>
      </c>
      <c r="Y320" s="14">
        <v>0.5099999999999999</v>
      </c>
      <c r="Z320" s="15">
        <v>0.52317398793986258</v>
      </c>
      <c r="AA320" s="13">
        <v>8104.6025</v>
      </c>
      <c r="AB320" s="16">
        <v>4240.1172105923797</v>
      </c>
      <c r="AC320" s="16">
        <v>4133.3472749999992</v>
      </c>
      <c r="AD320" s="14">
        <v>0.1699</v>
      </c>
      <c r="AE320" s="15">
        <v>0.33333333333300003</v>
      </c>
      <c r="AF320" s="17">
        <v>66</v>
      </c>
      <c r="AG320" s="17">
        <v>21.999999999978002</v>
      </c>
      <c r="AH320" s="17">
        <v>11.2134</v>
      </c>
      <c r="AI320" s="14">
        <v>0.01</v>
      </c>
      <c r="AJ320" s="15">
        <v>0.10635792829114289</v>
      </c>
      <c r="AK320" s="16">
        <v>58.396353032728079</v>
      </c>
      <c r="AL320" s="16">
        <v>6.2109151283191579</v>
      </c>
      <c r="AM320" s="16">
        <v>0.58396353032728077</v>
      </c>
    </row>
    <row r="321" spans="1:39" x14ac:dyDescent="0.25">
      <c r="A321" s="11">
        <v>46082</v>
      </c>
      <c r="B321" s="18">
        <v>46112</v>
      </c>
      <c r="C321" s="12" t="s">
        <v>39</v>
      </c>
      <c r="D321" s="12" t="s">
        <v>227</v>
      </c>
      <c r="E321" s="12" t="s">
        <v>131</v>
      </c>
      <c r="F321" s="12" t="s">
        <v>132</v>
      </c>
      <c r="G321" s="12" t="s">
        <v>28</v>
      </c>
      <c r="H321" s="12" t="s">
        <v>29</v>
      </c>
      <c r="I321" s="13">
        <v>24519.66</v>
      </c>
      <c r="J321" s="14">
        <v>0.14613793604533371</v>
      </c>
      <c r="K321" s="15">
        <v>0.22356599999999999</v>
      </c>
      <c r="L321" s="16">
        <v>26633.513331999999</v>
      </c>
      <c r="M321" s="16">
        <v>5954.3480415819113</v>
      </c>
      <c r="N321" s="16">
        <v>3892.1666679743585</v>
      </c>
      <c r="O321" s="14">
        <v>0.11319012000000002</v>
      </c>
      <c r="P321" s="15">
        <v>0.10584300000000001</v>
      </c>
      <c r="Q321" s="13">
        <v>28240.013331999999</v>
      </c>
      <c r="R321" s="16">
        <v>2989.0077310988759</v>
      </c>
      <c r="S321" s="16">
        <v>3196.4904978506802</v>
      </c>
      <c r="T321" s="14">
        <v>0.12952114148574834</v>
      </c>
      <c r="U321" s="15">
        <v>0.17275844805578014</v>
      </c>
      <c r="V321" s="13">
        <v>24519.66</v>
      </c>
      <c r="W321" s="17">
        <v>4235.9784084553903</v>
      </c>
      <c r="X321" s="16">
        <v>3175.8143520424442</v>
      </c>
      <c r="Y321" s="14">
        <v>0.81599999999999995</v>
      </c>
      <c r="Z321" s="15">
        <v>0.86244589035900177</v>
      </c>
      <c r="AA321" s="13">
        <v>24519.66</v>
      </c>
      <c r="AB321" s="16">
        <v>21146.880000000001</v>
      </c>
      <c r="AC321" s="16">
        <v>20008.042559999998</v>
      </c>
      <c r="AD321" s="14">
        <v>8.2199999999999995E-2</v>
      </c>
      <c r="AE321" s="15">
        <v>0.197604790419</v>
      </c>
      <c r="AF321" s="17">
        <v>167</v>
      </c>
      <c r="AG321" s="17">
        <v>32.999999999972999</v>
      </c>
      <c r="AH321" s="17">
        <v>13.727399999999999</v>
      </c>
      <c r="AI321" s="14">
        <v>0</v>
      </c>
      <c r="AJ321" s="15">
        <v>0</v>
      </c>
      <c r="AK321" s="16">
        <v>255.49715807228912</v>
      </c>
      <c r="AL321" s="16">
        <v>0</v>
      </c>
      <c r="AM321" s="16">
        <v>0</v>
      </c>
    </row>
    <row r="322" spans="1:39" x14ac:dyDescent="0.25">
      <c r="A322" s="11">
        <v>46082</v>
      </c>
      <c r="B322" s="18">
        <v>46112</v>
      </c>
      <c r="C322" s="12" t="s">
        <v>18</v>
      </c>
      <c r="D322" s="12" t="s">
        <v>227</v>
      </c>
      <c r="E322" s="12" t="s">
        <v>133</v>
      </c>
      <c r="F322" s="12" t="s">
        <v>134</v>
      </c>
      <c r="G322" s="12" t="s">
        <v>21</v>
      </c>
      <c r="H322" s="12" t="s">
        <v>22</v>
      </c>
      <c r="I322" s="13">
        <v>6456.48</v>
      </c>
      <c r="J322" s="14">
        <v>8.4959999999999994E-2</v>
      </c>
      <c r="K322" s="15">
        <v>0.158943</v>
      </c>
      <c r="L322" s="16">
        <v>6713.5</v>
      </c>
      <c r="M322" s="16">
        <v>1067.0638305</v>
      </c>
      <c r="N322" s="16">
        <v>570.37896000000001</v>
      </c>
      <c r="O322" s="14">
        <v>9.5399999999999999E-3</v>
      </c>
      <c r="P322" s="15">
        <v>5.9126999999999999E-2</v>
      </c>
      <c r="Q322" s="13">
        <v>6959.5</v>
      </c>
      <c r="R322" s="16">
        <v>411.49435649999998</v>
      </c>
      <c r="S322" s="16">
        <v>66.393630000000002</v>
      </c>
      <c r="T322" s="14">
        <v>5.8548939055717085E-2</v>
      </c>
      <c r="U322" s="15">
        <v>5.8708202198927813E-2</v>
      </c>
      <c r="V322" s="13">
        <v>6456.48</v>
      </c>
      <c r="W322" s="17">
        <v>379.0483333333334</v>
      </c>
      <c r="X322" s="16">
        <v>378.02005403445622</v>
      </c>
      <c r="Y322" s="14">
        <v>0.97500000000000031</v>
      </c>
      <c r="Z322" s="15">
        <v>1</v>
      </c>
      <c r="AA322" s="13">
        <v>6456.48</v>
      </c>
      <c r="AB322" s="16">
        <v>6456.48</v>
      </c>
      <c r="AC322" s="16">
        <v>6295.068000000002</v>
      </c>
      <c r="AD322" s="14">
        <v>0.03</v>
      </c>
      <c r="AE322" s="15">
        <v>9.0909090908999998E-2</v>
      </c>
      <c r="AF322" s="17">
        <v>44</v>
      </c>
      <c r="AG322" s="17">
        <v>3.9999999999960001</v>
      </c>
      <c r="AH322" s="17">
        <v>1.3199999999999998</v>
      </c>
      <c r="AI322" s="14">
        <v>0</v>
      </c>
      <c r="AJ322" s="15">
        <v>0</v>
      </c>
      <c r="AK322" s="16">
        <v>109.97</v>
      </c>
      <c r="AL322" s="16">
        <v>0</v>
      </c>
      <c r="AM322" s="16">
        <v>0</v>
      </c>
    </row>
    <row r="323" spans="1:39" x14ac:dyDescent="0.25">
      <c r="A323" s="11">
        <v>46082</v>
      </c>
      <c r="B323" s="18">
        <v>46112</v>
      </c>
      <c r="C323" s="12" t="s">
        <v>18</v>
      </c>
      <c r="D323" s="12" t="s">
        <v>227</v>
      </c>
      <c r="E323" s="12" t="s">
        <v>135</v>
      </c>
      <c r="F323" s="12" t="s">
        <v>136</v>
      </c>
      <c r="G323" s="12" t="s">
        <v>36</v>
      </c>
      <c r="H323" s="12" t="s">
        <v>37</v>
      </c>
      <c r="I323" s="13">
        <v>6827.8704252513298</v>
      </c>
      <c r="J323" s="14">
        <v>6.3340304930687125E-2</v>
      </c>
      <c r="K323" s="15">
        <v>6.0208999999999999E-2</v>
      </c>
      <c r="L323" s="16">
        <v>6995.6666660000001</v>
      </c>
      <c r="M323" s="16">
        <v>421.20209429319402</v>
      </c>
      <c r="N323" s="16">
        <v>443.10765981788336</v>
      </c>
      <c r="O323" s="14">
        <v>1.3972746331834106E-2</v>
      </c>
      <c r="P323" s="15">
        <v>1.0574999999999999E-2</v>
      </c>
      <c r="Q323" s="13">
        <v>7801.1666660000001</v>
      </c>
      <c r="R323" s="16">
        <v>82.497337492949995</v>
      </c>
      <c r="S323" s="16">
        <v>109.00372291637801</v>
      </c>
      <c r="T323" s="14">
        <v>4.1232718017880185E-2</v>
      </c>
      <c r="U323" s="15">
        <v>3.9277945467506507E-2</v>
      </c>
      <c r="V323" s="13">
        <v>6827.8704252513298</v>
      </c>
      <c r="W323" s="17">
        <v>268.18472222222221</v>
      </c>
      <c r="X323" s="16">
        <v>281.53165590701173</v>
      </c>
      <c r="Y323" s="14">
        <v>0.93999999999999917</v>
      </c>
      <c r="Z323" s="15">
        <v>0.96633351089950303</v>
      </c>
      <c r="AA323" s="13">
        <v>6827.8704252513298</v>
      </c>
      <c r="AB323" s="16">
        <v>6598</v>
      </c>
      <c r="AC323" s="16">
        <v>6418.1981997362445</v>
      </c>
      <c r="AD323" s="14">
        <v>3.5499999999999997E-2</v>
      </c>
      <c r="AE323" s="15">
        <v>5.5555555554999997E-2</v>
      </c>
      <c r="AF323" s="17">
        <v>36</v>
      </c>
      <c r="AG323" s="17">
        <v>1.99999999998</v>
      </c>
      <c r="AH323" s="17">
        <v>1.2779999999999998</v>
      </c>
      <c r="AI323" s="14">
        <v>0</v>
      </c>
      <c r="AJ323" s="15">
        <v>0</v>
      </c>
      <c r="AK323" s="16">
        <v>49.037223731752114</v>
      </c>
      <c r="AL323" s="16">
        <v>0</v>
      </c>
      <c r="AM323" s="16">
        <v>0</v>
      </c>
    </row>
    <row r="324" spans="1:39" x14ac:dyDescent="0.25">
      <c r="A324" s="11">
        <v>46082</v>
      </c>
      <c r="B324" s="18">
        <v>46112</v>
      </c>
      <c r="C324" s="12" t="s">
        <v>18</v>
      </c>
      <c r="D324" s="12" t="s">
        <v>227</v>
      </c>
      <c r="E324" s="12" t="s">
        <v>137</v>
      </c>
      <c r="F324" s="12" t="s">
        <v>138</v>
      </c>
      <c r="G324" s="12" t="s">
        <v>36</v>
      </c>
      <c r="H324" s="12" t="s">
        <v>37</v>
      </c>
      <c r="I324" s="13">
        <v>221868.55422058739</v>
      </c>
      <c r="J324" s="14">
        <v>9.9000000000000005E-2</v>
      </c>
      <c r="K324" s="15">
        <v>0.20802999999999999</v>
      </c>
      <c r="L324" s="16">
        <v>217962.68333100001</v>
      </c>
      <c r="M324" s="16">
        <v>45342.777013347928</v>
      </c>
      <c r="N324" s="16">
        <v>21578.305649769001</v>
      </c>
      <c r="O324" s="14">
        <v>4.5210286661777968E-2</v>
      </c>
      <c r="P324" s="15">
        <v>4.4119999999999999E-2</v>
      </c>
      <c r="Q324" s="13">
        <v>230593.516653</v>
      </c>
      <c r="R324" s="16">
        <v>10173.78595473036</v>
      </c>
      <c r="S324" s="16">
        <v>10425.198990229601</v>
      </c>
      <c r="T324" s="14">
        <v>8.5599774142140872E-2</v>
      </c>
      <c r="U324" s="15">
        <v>0.1212118594024018</v>
      </c>
      <c r="V324" s="13">
        <v>221868.55422058739</v>
      </c>
      <c r="W324" s="17">
        <v>26893.1</v>
      </c>
      <c r="X324" s="16">
        <v>18991.898130525617</v>
      </c>
      <c r="Y324" s="14">
        <v>0.81128008084392622</v>
      </c>
      <c r="Z324" s="15">
        <v>0.76412911439192799</v>
      </c>
      <c r="AA324" s="13">
        <v>221868.55422058739</v>
      </c>
      <c r="AB324" s="16">
        <v>169536.22184799489</v>
      </c>
      <c r="AC324" s="16">
        <v>179997.53860480318</v>
      </c>
      <c r="AD324" s="14">
        <v>6.54E-2</v>
      </c>
      <c r="AE324" s="15">
        <v>6.7164179103999994E-2</v>
      </c>
      <c r="AF324" s="17">
        <v>1340</v>
      </c>
      <c r="AG324" s="17">
        <v>89.999999999359986</v>
      </c>
      <c r="AH324" s="17">
        <v>87.635999999999996</v>
      </c>
      <c r="AI324" s="14">
        <v>0</v>
      </c>
      <c r="AJ324" s="15">
        <v>0</v>
      </c>
      <c r="AK324" s="16">
        <v>1103.4094300437503</v>
      </c>
      <c r="AL324" s="16">
        <v>0</v>
      </c>
      <c r="AM324" s="16">
        <v>0</v>
      </c>
    </row>
    <row r="325" spans="1:39" x14ac:dyDescent="0.25">
      <c r="A325" s="11">
        <v>46082</v>
      </c>
      <c r="B325" s="18">
        <v>46112</v>
      </c>
      <c r="C325" s="12" t="s">
        <v>18</v>
      </c>
      <c r="D325" s="12" t="s">
        <v>227</v>
      </c>
      <c r="E325" s="12" t="s">
        <v>139</v>
      </c>
      <c r="F325" s="12" t="s">
        <v>140</v>
      </c>
      <c r="G325" s="12" t="s">
        <v>141</v>
      </c>
      <c r="H325" s="12" t="s">
        <v>142</v>
      </c>
      <c r="I325" s="13">
        <v>373730.44398201001</v>
      </c>
      <c r="J325" s="14">
        <v>0.12204</v>
      </c>
      <c r="K325" s="15">
        <v>0.141518</v>
      </c>
      <c r="L325" s="16">
        <v>363314.46623199998</v>
      </c>
      <c r="M325" s="16">
        <v>51415.536632220173</v>
      </c>
      <c r="N325" s="16">
        <v>44338.897458953274</v>
      </c>
      <c r="O325" s="14">
        <v>3.6000000000000004E-2</v>
      </c>
      <c r="P325" s="15">
        <v>1.8133E-2</v>
      </c>
      <c r="Q325" s="13">
        <v>368538.049566</v>
      </c>
      <c r="R325" s="16">
        <v>6682.7004527802783</v>
      </c>
      <c r="S325" s="16">
        <v>13267.369784376002</v>
      </c>
      <c r="T325" s="14">
        <v>6.681470555079079E-2</v>
      </c>
      <c r="U325" s="15">
        <v>7.1347714602664536E-2</v>
      </c>
      <c r="V325" s="13">
        <v>373730.44398201001</v>
      </c>
      <c r="W325" s="17">
        <v>26664.813055555554</v>
      </c>
      <c r="X325" s="16">
        <v>24970.689570024311</v>
      </c>
      <c r="Y325" s="14">
        <v>0.85842741389788635</v>
      </c>
      <c r="Z325" s="15">
        <v>0.87146320043350312</v>
      </c>
      <c r="AA325" s="13">
        <v>373730.44398201001</v>
      </c>
      <c r="AB325" s="16">
        <v>325692.3288119965</v>
      </c>
      <c r="AC325" s="16">
        <v>320820.45852238574</v>
      </c>
      <c r="AD325" s="14">
        <v>3.15E-2</v>
      </c>
      <c r="AE325" s="15">
        <v>3.9145907473000001E-2</v>
      </c>
      <c r="AF325" s="17">
        <v>2248</v>
      </c>
      <c r="AG325" s="17">
        <v>87.999999999303995</v>
      </c>
      <c r="AH325" s="17">
        <v>70.811999999999998</v>
      </c>
      <c r="AI325" s="14">
        <v>0</v>
      </c>
      <c r="AJ325" s="15">
        <v>0</v>
      </c>
      <c r="AK325" s="16">
        <v>4773.57</v>
      </c>
      <c r="AL325" s="16">
        <v>0</v>
      </c>
      <c r="AM325" s="16">
        <v>0</v>
      </c>
    </row>
    <row r="326" spans="1:39" x14ac:dyDescent="0.25">
      <c r="A326" s="11">
        <v>46082</v>
      </c>
      <c r="B326" s="18">
        <v>46112</v>
      </c>
      <c r="C326" s="12" t="s">
        <v>18</v>
      </c>
      <c r="D326" s="12" t="s">
        <v>227</v>
      </c>
      <c r="E326" s="12" t="s">
        <v>143</v>
      </c>
      <c r="F326" s="12" t="s">
        <v>144</v>
      </c>
      <c r="G326" s="12" t="s">
        <v>145</v>
      </c>
      <c r="H326" s="12" t="s">
        <v>146</v>
      </c>
      <c r="I326" s="13">
        <v>53997.841244715411</v>
      </c>
      <c r="J326" s="14">
        <v>0.1406737094082387</v>
      </c>
      <c r="K326" s="15">
        <v>0.16397100000000001</v>
      </c>
      <c r="L326" s="16">
        <v>51997.216664</v>
      </c>
      <c r="M326" s="16">
        <v>8526.0356136127448</v>
      </c>
      <c r="N326" s="16">
        <v>7314.6413470287625</v>
      </c>
      <c r="O326" s="14">
        <v>3.6300000000000006E-2</v>
      </c>
      <c r="P326" s="15">
        <v>1.6376999999999999E-2</v>
      </c>
      <c r="Q326" s="13">
        <v>54073.466664</v>
      </c>
      <c r="R326" s="16">
        <v>885.56116355632798</v>
      </c>
      <c r="S326" s="16">
        <v>1962.8668399032003</v>
      </c>
      <c r="T326" s="14">
        <v>0.1507296723577578</v>
      </c>
      <c r="U326" s="15">
        <v>0.15362376412429379</v>
      </c>
      <c r="V326" s="13">
        <v>45312</v>
      </c>
      <c r="W326" s="17">
        <v>6961</v>
      </c>
      <c r="X326" s="16">
        <v>6829.8629138747219</v>
      </c>
      <c r="Y326" s="14">
        <v>0.81402241093747474</v>
      </c>
      <c r="Z326" s="15">
        <v>0.83454768990470585</v>
      </c>
      <c r="AA326" s="13">
        <v>53997.841244715411</v>
      </c>
      <c r="AB326" s="16">
        <v>45063.773670618291</v>
      </c>
      <c r="AC326" s="16">
        <v>43955.452915442249</v>
      </c>
      <c r="AD326" s="14">
        <v>4.6600000000000003E-2</v>
      </c>
      <c r="AE326" s="15">
        <v>7.6923076923000003E-2</v>
      </c>
      <c r="AF326" s="17">
        <v>312</v>
      </c>
      <c r="AG326" s="17">
        <v>23.999999999976001</v>
      </c>
      <c r="AH326" s="17">
        <v>14.539200000000001</v>
      </c>
      <c r="AI326" s="14">
        <v>0</v>
      </c>
      <c r="AJ326" s="15">
        <v>0</v>
      </c>
      <c r="AK326" s="16">
        <v>899.17210868485358</v>
      </c>
      <c r="AL326" s="16">
        <v>0</v>
      </c>
      <c r="AM326" s="16">
        <v>0</v>
      </c>
    </row>
    <row r="327" spans="1:39" x14ac:dyDescent="0.25">
      <c r="A327" s="11">
        <v>46082</v>
      </c>
      <c r="B327" s="18">
        <v>46112</v>
      </c>
      <c r="C327" s="12" t="s">
        <v>18</v>
      </c>
      <c r="D327" s="12" t="s">
        <v>227</v>
      </c>
      <c r="E327" s="12" t="s">
        <v>143</v>
      </c>
      <c r="F327" s="12" t="s">
        <v>147</v>
      </c>
      <c r="G327" s="12" t="s">
        <v>145</v>
      </c>
      <c r="H327" s="12" t="s">
        <v>146</v>
      </c>
      <c r="I327" s="13">
        <v>32785.299954449401</v>
      </c>
      <c r="J327" s="14">
        <v>0.10611577965706349</v>
      </c>
      <c r="K327" s="15">
        <v>0.131823</v>
      </c>
      <c r="L327" s="16">
        <v>31855</v>
      </c>
      <c r="M327" s="16">
        <v>4199.221665</v>
      </c>
      <c r="N327" s="16">
        <v>3380.3181609757576</v>
      </c>
      <c r="O327" s="14">
        <v>2.5847140449728249E-2</v>
      </c>
      <c r="P327" s="15">
        <v>1.4619999999999999E-2</v>
      </c>
      <c r="Q327" s="13">
        <v>34335.5</v>
      </c>
      <c r="R327" s="16">
        <v>501.98500999999999</v>
      </c>
      <c r="S327" s="16">
        <v>887.47449091164424</v>
      </c>
      <c r="T327" s="14">
        <v>0</v>
      </c>
      <c r="U327" s="15">
        <v>0</v>
      </c>
      <c r="V327" s="13">
        <v>32785.299954449401</v>
      </c>
      <c r="W327" s="17">
        <v>0</v>
      </c>
      <c r="X327" s="16">
        <v>0</v>
      </c>
      <c r="Y327" s="14">
        <v>0.81402241093747474</v>
      </c>
      <c r="Z327" s="15">
        <v>0.9143122082655174</v>
      </c>
      <c r="AA327" s="13">
        <v>32785.299954449401</v>
      </c>
      <c r="AB327" s="16">
        <v>29976</v>
      </c>
      <c r="AC327" s="16">
        <v>26687.968912229182</v>
      </c>
      <c r="AD327" s="14">
        <v>6.4699999999999994E-2</v>
      </c>
      <c r="AE327" s="15">
        <v>3.4825870645999998E-2</v>
      </c>
      <c r="AF327" s="17">
        <v>201</v>
      </c>
      <c r="AG327" s="17">
        <v>6.9999999998459996</v>
      </c>
      <c r="AH327" s="17">
        <v>13.004699999999998</v>
      </c>
      <c r="AI327" s="14">
        <v>0</v>
      </c>
      <c r="AJ327" s="15">
        <v>0</v>
      </c>
      <c r="AK327" s="16">
        <v>566.7433094864291</v>
      </c>
      <c r="AL327" s="16">
        <v>0</v>
      </c>
      <c r="AM327" s="16">
        <v>0</v>
      </c>
    </row>
    <row r="328" spans="1:39" x14ac:dyDescent="0.25">
      <c r="A328" s="11">
        <v>46082</v>
      </c>
      <c r="B328" s="18">
        <v>46112</v>
      </c>
      <c r="C328" s="12" t="s">
        <v>18</v>
      </c>
      <c r="D328" s="12" t="s">
        <v>227</v>
      </c>
      <c r="E328" s="12" t="s">
        <v>148</v>
      </c>
      <c r="F328" s="12" t="s">
        <v>148</v>
      </c>
      <c r="G328" s="12" t="s">
        <v>21</v>
      </c>
      <c r="H328" s="12" t="s">
        <v>22</v>
      </c>
      <c r="I328" s="13">
        <v>19585.939999999999</v>
      </c>
      <c r="J328" s="14">
        <v>8.9143107432965607E-2</v>
      </c>
      <c r="K328" s="15">
        <v>0.25111800000000001</v>
      </c>
      <c r="L328" s="16">
        <v>23879.499997999999</v>
      </c>
      <c r="M328" s="16">
        <v>5996.572280497764</v>
      </c>
      <c r="N328" s="16">
        <v>2128.6928337672161</v>
      </c>
      <c r="O328" s="14">
        <v>3.3360021350413667E-2</v>
      </c>
      <c r="P328" s="15">
        <v>9.6970000000000001E-2</v>
      </c>
      <c r="Q328" s="13">
        <v>25414.999997999999</v>
      </c>
      <c r="R328" s="16">
        <v>2464.4925498060597</v>
      </c>
      <c r="S328" s="16">
        <v>847.84494255404331</v>
      </c>
      <c r="T328" s="14">
        <v>0</v>
      </c>
      <c r="U328" s="15">
        <v>0</v>
      </c>
      <c r="V328" s="13">
        <v>20043</v>
      </c>
      <c r="W328" s="17">
        <v>0</v>
      </c>
      <c r="X328" s="16">
        <v>0</v>
      </c>
      <c r="Y328" s="14">
        <v>0.85000000000000031</v>
      </c>
      <c r="Z328" s="15">
        <v>0.9324270369458908</v>
      </c>
      <c r="AA328" s="13">
        <v>19585.939999999999</v>
      </c>
      <c r="AB328" s="16">
        <v>18262.46</v>
      </c>
      <c r="AC328" s="16">
        <v>16648.049000000006</v>
      </c>
      <c r="AD328" s="14">
        <v>7.2099999999999997E-2</v>
      </c>
      <c r="AE328" s="15">
        <v>0.29565217391300003</v>
      </c>
      <c r="AF328" s="17">
        <v>115</v>
      </c>
      <c r="AG328" s="17">
        <v>33.999999999995005</v>
      </c>
      <c r="AH328" s="17">
        <v>8.2914999999999992</v>
      </c>
      <c r="AI328" s="14">
        <v>0</v>
      </c>
      <c r="AJ328" s="15">
        <v>0</v>
      </c>
      <c r="AK328" s="16">
        <v>278.11</v>
      </c>
      <c r="AL328" s="16">
        <v>0</v>
      </c>
      <c r="AM328" s="16">
        <v>0</v>
      </c>
    </row>
    <row r="329" spans="1:39" x14ac:dyDescent="0.25">
      <c r="A329" s="11">
        <v>46082</v>
      </c>
      <c r="B329" s="18">
        <v>46112</v>
      </c>
      <c r="C329" s="12" t="s">
        <v>18</v>
      </c>
      <c r="D329" s="12" t="s">
        <v>227</v>
      </c>
      <c r="E329" s="12" t="s">
        <v>149</v>
      </c>
      <c r="F329" s="12" t="s">
        <v>149</v>
      </c>
      <c r="G329" s="12" t="s">
        <v>63</v>
      </c>
      <c r="H329" s="12" t="s">
        <v>64</v>
      </c>
      <c r="I329" s="13">
        <v>44336.34</v>
      </c>
      <c r="J329" s="14">
        <v>0.16</v>
      </c>
      <c r="K329" s="15">
        <v>0.351101</v>
      </c>
      <c r="L329" s="16">
        <v>66051.249997000006</v>
      </c>
      <c r="M329" s="16">
        <v>23190.659925196698</v>
      </c>
      <c r="N329" s="16">
        <v>10568.19999952</v>
      </c>
      <c r="O329" s="14">
        <v>6.0426545432019418E-2</v>
      </c>
      <c r="P329" s="15">
        <v>5.5051000000000003E-2</v>
      </c>
      <c r="Q329" s="13">
        <v>66355.916662999996</v>
      </c>
      <c r="R329" s="16">
        <v>3652.9595682148129</v>
      </c>
      <c r="S329" s="16">
        <v>4009.6588129200636</v>
      </c>
      <c r="T329" s="14">
        <v>0.13865567850007685</v>
      </c>
      <c r="U329" s="15">
        <v>0.20792244641253155</v>
      </c>
      <c r="V329" s="13">
        <v>44336.34</v>
      </c>
      <c r="W329" s="17">
        <v>9218.5202777777777</v>
      </c>
      <c r="X329" s="16">
        <v>6147.4853049100966</v>
      </c>
      <c r="Y329" s="14">
        <v>0.65</v>
      </c>
      <c r="Z329" s="15">
        <v>0.71735175636641646</v>
      </c>
      <c r="AA329" s="13">
        <v>44336.34</v>
      </c>
      <c r="AB329" s="16">
        <v>31804.751369858601</v>
      </c>
      <c r="AC329" s="16">
        <v>28818.620999999999</v>
      </c>
      <c r="AD329" s="14">
        <v>5.5500000000000001E-2</v>
      </c>
      <c r="AE329" s="15">
        <v>7.7142857142000004E-2</v>
      </c>
      <c r="AF329" s="17">
        <v>350</v>
      </c>
      <c r="AG329" s="17">
        <v>26.999999999700002</v>
      </c>
      <c r="AH329" s="17">
        <v>19.425000000000001</v>
      </c>
      <c r="AI329" s="14">
        <v>0</v>
      </c>
      <c r="AJ329" s="15">
        <v>0</v>
      </c>
      <c r="AK329" s="16">
        <v>380.8247594947365</v>
      </c>
      <c r="AL329" s="16">
        <v>0</v>
      </c>
      <c r="AM329" s="16">
        <v>0</v>
      </c>
    </row>
    <row r="330" spans="1:39" x14ac:dyDescent="0.25">
      <c r="A330" s="11">
        <v>46082</v>
      </c>
      <c r="B330" s="18">
        <v>46112</v>
      </c>
      <c r="C330" s="12" t="s">
        <v>39</v>
      </c>
      <c r="D330" s="12" t="s">
        <v>228</v>
      </c>
      <c r="E330" s="12" t="s">
        <v>150</v>
      </c>
      <c r="F330" s="12" t="s">
        <v>150</v>
      </c>
      <c r="G330" s="12" t="s">
        <v>21</v>
      </c>
      <c r="H330" s="12" t="s">
        <v>22</v>
      </c>
      <c r="I330" s="13">
        <v>14286.73</v>
      </c>
      <c r="J330" s="14">
        <v>0.1444690427709287</v>
      </c>
      <c r="K330" s="15">
        <v>0.184447</v>
      </c>
      <c r="L330" s="16">
        <v>15435.8</v>
      </c>
      <c r="M330" s="16">
        <v>2847.0870025999998</v>
      </c>
      <c r="N330" s="16">
        <v>2229.9952504035014</v>
      </c>
      <c r="O330" s="14">
        <v>6.3000000000000014E-2</v>
      </c>
      <c r="P330" s="15">
        <v>7.3590000000000003E-2</v>
      </c>
      <c r="Q330" s="13">
        <v>16224.85</v>
      </c>
      <c r="R330" s="16">
        <v>1193.9867115000002</v>
      </c>
      <c r="S330" s="16">
        <v>1022.1655500000003</v>
      </c>
      <c r="T330" s="14">
        <v>3.3801380836370264E-2</v>
      </c>
      <c r="U330" s="15">
        <v>0.17221385979280415</v>
      </c>
      <c r="V330" s="13">
        <v>14286</v>
      </c>
      <c r="W330" s="17">
        <v>2460.2472010000001</v>
      </c>
      <c r="X330" s="16">
        <v>482.88652662838558</v>
      </c>
      <c r="Y330" s="14">
        <v>0.87030000000000018</v>
      </c>
      <c r="Z330" s="15">
        <v>0.84429624978444406</v>
      </c>
      <c r="AA330" s="13">
        <v>14286.73</v>
      </c>
      <c r="AB330" s="16">
        <v>12062.232560682911</v>
      </c>
      <c r="AC330" s="16">
        <v>12433.741119000002</v>
      </c>
      <c r="AD330" s="14">
        <v>0.03</v>
      </c>
      <c r="AE330" s="15">
        <v>0.116883116883</v>
      </c>
      <c r="AF330" s="17">
        <v>77</v>
      </c>
      <c r="AG330" s="17">
        <v>8.999999999991001</v>
      </c>
      <c r="AH330" s="17">
        <v>2.31</v>
      </c>
      <c r="AI330" s="14">
        <v>0</v>
      </c>
      <c r="AJ330" s="15">
        <v>0</v>
      </c>
      <c r="AK330" s="16">
        <v>125.56</v>
      </c>
      <c r="AL330" s="16">
        <v>0</v>
      </c>
      <c r="AM330" s="16">
        <v>0</v>
      </c>
    </row>
    <row r="331" spans="1:39" x14ac:dyDescent="0.25">
      <c r="A331" s="11">
        <v>46082</v>
      </c>
      <c r="B331" s="18">
        <v>46112</v>
      </c>
      <c r="C331" s="12" t="s">
        <v>18</v>
      </c>
      <c r="D331" s="12" t="s">
        <v>227</v>
      </c>
      <c r="E331" s="12" t="s">
        <v>49</v>
      </c>
      <c r="F331" s="12" t="s">
        <v>50</v>
      </c>
      <c r="G331" s="12" t="s">
        <v>25</v>
      </c>
      <c r="H331" s="12" t="s">
        <v>26</v>
      </c>
      <c r="I331" s="13">
        <v>17260.36</v>
      </c>
      <c r="J331" s="14">
        <v>0.2</v>
      </c>
      <c r="K331" s="15">
        <v>0.30739499999999997</v>
      </c>
      <c r="L331" s="16">
        <v>18923.516664999999</v>
      </c>
      <c r="M331" s="16">
        <v>5816.9944052376741</v>
      </c>
      <c r="N331" s="16">
        <v>3784.7033329999999</v>
      </c>
      <c r="O331" s="14">
        <v>8.6910977743428791E-2</v>
      </c>
      <c r="P331" s="15">
        <v>2.5198999999999999E-2</v>
      </c>
      <c r="Q331" s="13">
        <v>20774.516664999999</v>
      </c>
      <c r="R331" s="16">
        <v>523.49704544133499</v>
      </c>
      <c r="S331" s="16">
        <v>1805.5335555023055</v>
      </c>
      <c r="T331" s="14">
        <v>0.12880875265562194</v>
      </c>
      <c r="U331" s="15">
        <v>0.13650653546301697</v>
      </c>
      <c r="V331" s="13">
        <v>17260.36</v>
      </c>
      <c r="W331" s="17">
        <v>2356.1519444444398</v>
      </c>
      <c r="X331" s="16">
        <v>2223.2854419869909</v>
      </c>
      <c r="Y331" s="14">
        <v>0.75</v>
      </c>
      <c r="Z331" s="15">
        <v>0.42433507743806792</v>
      </c>
      <c r="AA331" s="13">
        <v>17260.36</v>
      </c>
      <c r="AB331" s="16">
        <v>7324.1761972089298</v>
      </c>
      <c r="AC331" s="16">
        <v>12945.27</v>
      </c>
      <c r="AD331" s="14">
        <v>6.0900000000000003E-2</v>
      </c>
      <c r="AE331" s="15">
        <v>0</v>
      </c>
      <c r="AF331" s="17">
        <v>103</v>
      </c>
      <c r="AG331" s="17">
        <v>0</v>
      </c>
      <c r="AH331" s="17">
        <v>6.2727000000000004</v>
      </c>
      <c r="AI331" s="14">
        <v>0</v>
      </c>
      <c r="AJ331" s="15">
        <v>0</v>
      </c>
      <c r="AK331" s="16">
        <v>133.89574683148913</v>
      </c>
      <c r="AL331" s="16">
        <v>0</v>
      </c>
      <c r="AM331" s="16">
        <v>0</v>
      </c>
    </row>
    <row r="332" spans="1:39" x14ac:dyDescent="0.25">
      <c r="A332" s="11">
        <v>46082</v>
      </c>
      <c r="B332" s="18">
        <v>46112</v>
      </c>
      <c r="C332" s="12" t="s">
        <v>18</v>
      </c>
      <c r="D332" s="12" t="s">
        <v>227</v>
      </c>
      <c r="E332" s="12" t="s">
        <v>151</v>
      </c>
      <c r="F332" s="12" t="s">
        <v>151</v>
      </c>
      <c r="G332" s="12" t="s">
        <v>36</v>
      </c>
      <c r="H332" s="12" t="s">
        <v>37</v>
      </c>
      <c r="I332" s="13">
        <v>26148.32</v>
      </c>
      <c r="J332" s="14">
        <v>9.0000000000000011E-2</v>
      </c>
      <c r="K332" s="15">
        <v>0.131382</v>
      </c>
      <c r="L332" s="16">
        <v>28904.566665999999</v>
      </c>
      <c r="M332" s="16">
        <v>3797.5397777124117</v>
      </c>
      <c r="N332" s="16">
        <v>2601.4109999400002</v>
      </c>
      <c r="O332" s="14">
        <v>2.6674267652938809E-2</v>
      </c>
      <c r="P332" s="15">
        <v>1.8971999999999999E-2</v>
      </c>
      <c r="Q332" s="13">
        <v>31651.066665999999</v>
      </c>
      <c r="R332" s="16">
        <v>600.48403678735201</v>
      </c>
      <c r="S332" s="16">
        <v>844.26902374989356</v>
      </c>
      <c r="T332" s="14">
        <v>4.5928611284613785E-2</v>
      </c>
      <c r="U332" s="15">
        <v>4.4876348121451436E-2</v>
      </c>
      <c r="V332" s="13">
        <v>26148.32</v>
      </c>
      <c r="W332" s="17">
        <v>1173.441111111111</v>
      </c>
      <c r="X332" s="16">
        <v>1200.9560250256923</v>
      </c>
      <c r="Y332" s="14">
        <v>0.98000000000000032</v>
      </c>
      <c r="Z332" s="15">
        <v>0.99293613931167612</v>
      </c>
      <c r="AA332" s="13">
        <v>26148.32</v>
      </c>
      <c r="AB332" s="16">
        <v>25963.611910286287</v>
      </c>
      <c r="AC332" s="16">
        <v>25625.353600000009</v>
      </c>
      <c r="AD332" s="14">
        <v>5.2699999999999997E-2</v>
      </c>
      <c r="AE332" s="15">
        <v>5.8510638296999998E-2</v>
      </c>
      <c r="AF332" s="17">
        <v>188</v>
      </c>
      <c r="AG332" s="17">
        <v>10.999999999836</v>
      </c>
      <c r="AH332" s="17">
        <v>9.9075999999999986</v>
      </c>
      <c r="AI332" s="14">
        <v>0</v>
      </c>
      <c r="AJ332" s="15">
        <v>0</v>
      </c>
      <c r="AK332" s="16">
        <v>198.975672978875</v>
      </c>
      <c r="AL332" s="16">
        <v>0</v>
      </c>
      <c r="AM332" s="16">
        <v>0</v>
      </c>
    </row>
    <row r="333" spans="1:39" x14ac:dyDescent="0.25">
      <c r="A333" s="11">
        <v>46082</v>
      </c>
      <c r="B333" s="18">
        <v>46112</v>
      </c>
      <c r="C333" s="12" t="s">
        <v>18</v>
      </c>
      <c r="D333" s="12" t="s">
        <v>227</v>
      </c>
      <c r="E333" s="12" t="s">
        <v>152</v>
      </c>
      <c r="F333" s="12" t="s">
        <v>153</v>
      </c>
      <c r="G333" s="12" t="s">
        <v>63</v>
      </c>
      <c r="H333" s="12" t="s">
        <v>64</v>
      </c>
      <c r="I333" s="13">
        <v>146314.6423796303</v>
      </c>
      <c r="J333" s="14">
        <v>0.15216022675573623</v>
      </c>
      <c r="K333" s="15">
        <v>0.17338100000000001</v>
      </c>
      <c r="L333" s="16">
        <v>44358.316641999998</v>
      </c>
      <c r="M333" s="16">
        <v>7690.8892977066016</v>
      </c>
      <c r="N333" s="16">
        <v>6749.5715187494679</v>
      </c>
      <c r="O333" s="14">
        <v>3.8592237997108508E-2</v>
      </c>
      <c r="P333" s="15">
        <v>4.2671000000000001E-2</v>
      </c>
      <c r="Q333" s="13">
        <v>44472.816641999998</v>
      </c>
      <c r="R333" s="16">
        <v>1897.6995589307819</v>
      </c>
      <c r="S333" s="16">
        <v>1716.3055242498319</v>
      </c>
      <c r="T333" s="14">
        <v>0.24913390841836169</v>
      </c>
      <c r="U333" s="15">
        <v>0.15052319491226668</v>
      </c>
      <c r="V333" s="13">
        <v>41166.5365907413</v>
      </c>
      <c r="W333" s="17">
        <v>6196.5186111111107</v>
      </c>
      <c r="X333" s="16">
        <v>10255.980156898879</v>
      </c>
      <c r="Y333" s="14">
        <v>0.72599999999999942</v>
      </c>
      <c r="Z333" s="15">
        <v>0.71665292333477015</v>
      </c>
      <c r="AA333" s="13">
        <v>146314.6423796303</v>
      </c>
      <c r="AB333" s="16">
        <v>104856.81618804351</v>
      </c>
      <c r="AC333" s="16">
        <v>106224.43036761151</v>
      </c>
      <c r="AD333" s="14">
        <v>4.5699999999999998E-2</v>
      </c>
      <c r="AE333" s="15">
        <v>7.03125E-2</v>
      </c>
      <c r="AF333" s="17">
        <v>256</v>
      </c>
      <c r="AG333" s="17">
        <v>18</v>
      </c>
      <c r="AH333" s="17">
        <v>11.699199999999999</v>
      </c>
      <c r="AI333" s="14">
        <v>0</v>
      </c>
      <c r="AJ333" s="15">
        <v>0</v>
      </c>
      <c r="AK333" s="16">
        <v>1201.1255690410815</v>
      </c>
      <c r="AL333" s="16">
        <v>0</v>
      </c>
      <c r="AM333" s="16">
        <v>0</v>
      </c>
    </row>
    <row r="334" spans="1:39" x14ac:dyDescent="0.25">
      <c r="A334" s="11">
        <v>46082</v>
      </c>
      <c r="B334" s="18">
        <v>46112</v>
      </c>
      <c r="C334" s="12" t="s">
        <v>18</v>
      </c>
      <c r="D334" s="12" t="s">
        <v>227</v>
      </c>
      <c r="E334" s="12" t="s">
        <v>152</v>
      </c>
      <c r="F334" s="12" t="s">
        <v>154</v>
      </c>
      <c r="G334" s="12" t="s">
        <v>63</v>
      </c>
      <c r="H334" s="12" t="s">
        <v>64</v>
      </c>
      <c r="I334" s="13">
        <v>120910.873753056</v>
      </c>
      <c r="J334" s="14">
        <v>0.17515653554756752</v>
      </c>
      <c r="K334" s="15">
        <v>0.235212</v>
      </c>
      <c r="L334" s="16">
        <v>140114.29965299999</v>
      </c>
      <c r="M334" s="16">
        <v>32956.564649981432</v>
      </c>
      <c r="N334" s="16">
        <v>24541.935307893222</v>
      </c>
      <c r="O334" s="14">
        <v>6.8264615491992392E-2</v>
      </c>
      <c r="P334" s="15">
        <v>9.1609999999999997E-2</v>
      </c>
      <c r="Q334" s="13">
        <v>140507.79965299999</v>
      </c>
      <c r="R334" s="16">
        <v>12871.91952621133</v>
      </c>
      <c r="S334" s="16">
        <v>9591.7109169379473</v>
      </c>
      <c r="T334" s="14">
        <v>0.21225825939028811</v>
      </c>
      <c r="U334" s="15">
        <v>0.29703422581436795</v>
      </c>
      <c r="V334" s="13">
        <v>120910.873753056</v>
      </c>
      <c r="W334" s="17">
        <v>35914.667777777773</v>
      </c>
      <c r="X334" s="16">
        <v>25664.331604182538</v>
      </c>
      <c r="Y334" s="14">
        <v>0.62750000000000028</v>
      </c>
      <c r="Z334" s="15">
        <v>0.52857042839033153</v>
      </c>
      <c r="AA334" s="13">
        <v>120910.873753056</v>
      </c>
      <c r="AB334" s="16">
        <v>63909.912336702102</v>
      </c>
      <c r="AC334" s="16">
        <v>75871.573280042678</v>
      </c>
      <c r="AD334" s="14">
        <v>0.1022</v>
      </c>
      <c r="AE334" s="15">
        <v>0.15491183879000001</v>
      </c>
      <c r="AF334" s="17">
        <v>794</v>
      </c>
      <c r="AG334" s="17">
        <v>122.99999999926</v>
      </c>
      <c r="AH334" s="17">
        <v>81.146799999999999</v>
      </c>
      <c r="AI334" s="14">
        <v>0</v>
      </c>
      <c r="AJ334" s="15">
        <v>0</v>
      </c>
      <c r="AK334" s="16">
        <v>818.96996229999991</v>
      </c>
      <c r="AL334" s="16">
        <v>0</v>
      </c>
      <c r="AM334" s="16">
        <v>0</v>
      </c>
    </row>
    <row r="335" spans="1:39" x14ac:dyDescent="0.25">
      <c r="A335" s="11">
        <v>46082</v>
      </c>
      <c r="B335" s="18">
        <v>46112</v>
      </c>
      <c r="C335" s="12" t="s">
        <v>18</v>
      </c>
      <c r="D335" s="12" t="s">
        <v>227</v>
      </c>
      <c r="E335" s="12" t="s">
        <v>155</v>
      </c>
      <c r="F335" s="12" t="s">
        <v>155</v>
      </c>
      <c r="G335" s="12" t="s">
        <v>25</v>
      </c>
      <c r="H335" s="12" t="s">
        <v>26</v>
      </c>
      <c r="I335" s="13">
        <v>32098.989166666699</v>
      </c>
      <c r="J335" s="14">
        <v>8.0699509441879438E-2</v>
      </c>
      <c r="K335" s="15">
        <v>9.7797999999999996E-2</v>
      </c>
      <c r="L335" s="16">
        <v>34408.783332999999</v>
      </c>
      <c r="M335" s="16">
        <v>3365.1101924007339</v>
      </c>
      <c r="N335" s="16">
        <v>2776.7719354650171</v>
      </c>
      <c r="O335" s="14">
        <v>3.5514737096067353E-2</v>
      </c>
      <c r="P335" s="15">
        <v>1.5592E-2</v>
      </c>
      <c r="Q335" s="13">
        <v>37421.283332999999</v>
      </c>
      <c r="R335" s="16">
        <v>583.47264972813593</v>
      </c>
      <c r="S335" s="16">
        <v>1329.0070393689421</v>
      </c>
      <c r="T335" s="14">
        <v>0.11130295542101744</v>
      </c>
      <c r="U335" s="15">
        <v>0.10898529419769447</v>
      </c>
      <c r="V335" s="13">
        <v>32098.989166666699</v>
      </c>
      <c r="W335" s="17">
        <v>3498.3177777777778</v>
      </c>
      <c r="X335" s="16">
        <v>3572.7123602772253</v>
      </c>
      <c r="Y335" s="14">
        <v>0.87549999999999972</v>
      </c>
      <c r="Z335" s="15">
        <v>0.82378757922714774</v>
      </c>
      <c r="AA335" s="13">
        <v>32098.989166666699</v>
      </c>
      <c r="AB335" s="16">
        <v>26442.7485812468</v>
      </c>
      <c r="AC335" s="16">
        <v>28102.665015416685</v>
      </c>
      <c r="AD335" s="14">
        <v>0.03</v>
      </c>
      <c r="AE335" s="15">
        <v>3.0150753767999999E-2</v>
      </c>
      <c r="AF335" s="17">
        <v>199</v>
      </c>
      <c r="AG335" s="17">
        <v>5.9999999998320002</v>
      </c>
      <c r="AH335" s="17">
        <v>5.97</v>
      </c>
      <c r="AI335" s="14">
        <v>0</v>
      </c>
      <c r="AJ335" s="15">
        <v>0</v>
      </c>
      <c r="AK335" s="16">
        <v>405.35230833333316</v>
      </c>
      <c r="AL335" s="16">
        <v>0</v>
      </c>
      <c r="AM335" s="16">
        <v>0</v>
      </c>
    </row>
    <row r="336" spans="1:39" x14ac:dyDescent="0.25">
      <c r="A336" s="11">
        <v>46082</v>
      </c>
      <c r="B336" s="18">
        <v>46112</v>
      </c>
      <c r="C336" s="12" t="s">
        <v>39</v>
      </c>
      <c r="D336" s="12" t="s">
        <v>227</v>
      </c>
      <c r="E336" s="12" t="s">
        <v>156</v>
      </c>
      <c r="F336" s="12" t="s">
        <v>156</v>
      </c>
      <c r="G336" s="12" t="s">
        <v>32</v>
      </c>
      <c r="H336" s="12" t="s">
        <v>33</v>
      </c>
      <c r="I336" s="13">
        <v>6419.91</v>
      </c>
      <c r="J336" s="14">
        <v>0.11957309384575647</v>
      </c>
      <c r="K336" s="15">
        <v>0.15476799999999999</v>
      </c>
      <c r="L336" s="16">
        <v>6900.5</v>
      </c>
      <c r="M336" s="16">
        <v>1067.976584</v>
      </c>
      <c r="N336" s="16">
        <v>825.11413408264252</v>
      </c>
      <c r="O336" s="14">
        <v>8.4281479887300392E-2</v>
      </c>
      <c r="P336" s="15">
        <v>2.0789999999999999E-2</v>
      </c>
      <c r="Q336" s="13">
        <v>7118.5</v>
      </c>
      <c r="R336" s="16">
        <v>147.99361500000001</v>
      </c>
      <c r="S336" s="16">
        <v>599.95771457774788</v>
      </c>
      <c r="T336" s="14">
        <v>0</v>
      </c>
      <c r="U336" s="15">
        <v>4.2713605019385002E-2</v>
      </c>
      <c r="V336" s="13">
        <v>6419.91</v>
      </c>
      <c r="W336" s="17">
        <v>274.21749999999997</v>
      </c>
      <c r="X336" s="16">
        <v>0</v>
      </c>
      <c r="Y336" s="14">
        <v>0.92999999999999983</v>
      </c>
      <c r="Z336" s="15">
        <v>0.89388800362225329</v>
      </c>
      <c r="AA336" s="13">
        <v>6419.91</v>
      </c>
      <c r="AB336" s="16">
        <v>5738.6805333345401</v>
      </c>
      <c r="AC336" s="16">
        <v>5970.5162999999984</v>
      </c>
      <c r="AD336" s="14">
        <v>6.4799999999999996E-2</v>
      </c>
      <c r="AE336" s="15">
        <v>0.18</v>
      </c>
      <c r="AF336" s="17">
        <v>50</v>
      </c>
      <c r="AG336" s="17">
        <v>9</v>
      </c>
      <c r="AH336" s="17">
        <v>3.2399999999999998</v>
      </c>
      <c r="AI336" s="14">
        <v>1.0352542965515146E-2</v>
      </c>
      <c r="AJ336" s="15">
        <v>5.2712568639514443E-2</v>
      </c>
      <c r="AK336" s="16">
        <v>93.621734525301193</v>
      </c>
      <c r="AL336" s="16">
        <v>4.9350421073153381</v>
      </c>
      <c r="AM336" s="16">
        <v>0.96922302917923342</v>
      </c>
    </row>
    <row r="337" spans="1:39" x14ac:dyDescent="0.25">
      <c r="A337" s="11">
        <v>46082</v>
      </c>
      <c r="B337" s="18">
        <v>46112</v>
      </c>
      <c r="C337" s="12" t="s">
        <v>18</v>
      </c>
      <c r="D337" s="12" t="s">
        <v>227</v>
      </c>
      <c r="E337" s="12" t="s">
        <v>157</v>
      </c>
      <c r="F337" s="12" t="s">
        <v>157</v>
      </c>
      <c r="G337" s="12" t="s">
        <v>36</v>
      </c>
      <c r="H337" s="12" t="s">
        <v>37</v>
      </c>
      <c r="I337" s="13">
        <v>2474.5429119999999</v>
      </c>
      <c r="J337" s="14">
        <v>8.2500689694163784E-2</v>
      </c>
      <c r="K337" s="15">
        <v>0.110502</v>
      </c>
      <c r="L337" s="16">
        <v>2466.4833330000001</v>
      </c>
      <c r="M337" s="16">
        <v>272.55134126316602</v>
      </c>
      <c r="N337" s="16">
        <v>203.48657609165986</v>
      </c>
      <c r="O337" s="14">
        <v>2.7249018761267407E-2</v>
      </c>
      <c r="P337" s="15">
        <v>1.9717999999999999E-2</v>
      </c>
      <c r="Q337" s="13">
        <v>2484.9833330000001</v>
      </c>
      <c r="R337" s="16">
        <v>48.998901360094003</v>
      </c>
      <c r="S337" s="16">
        <v>67.713357462353812</v>
      </c>
      <c r="T337" s="14">
        <v>4.0308995783009206E-2</v>
      </c>
      <c r="U337" s="15">
        <v>8.0393687836216574E-2</v>
      </c>
      <c r="V337" s="13">
        <v>2871</v>
      </c>
      <c r="W337" s="17">
        <v>230.81027777777777</v>
      </c>
      <c r="X337" s="16">
        <v>115.72712689301943</v>
      </c>
      <c r="Y337" s="14">
        <v>0.9933000000000004</v>
      </c>
      <c r="Z337" s="15">
        <v>0.95712904735434234</v>
      </c>
      <c r="AA337" s="13">
        <v>2474.5429119999999</v>
      </c>
      <c r="AB337" s="16">
        <v>2368.4569000000001</v>
      </c>
      <c r="AC337" s="16">
        <v>2457.9634744896007</v>
      </c>
      <c r="AD337" s="14">
        <v>9.3600000000000003E-2</v>
      </c>
      <c r="AE337" s="15">
        <v>6.6666666666000005E-2</v>
      </c>
      <c r="AF337" s="17">
        <v>15</v>
      </c>
      <c r="AG337" s="17">
        <v>0.99999999999000011</v>
      </c>
      <c r="AH337" s="17">
        <v>1.4040000000000001</v>
      </c>
      <c r="AI337" s="14">
        <v>0</v>
      </c>
      <c r="AJ337" s="15">
        <v>0</v>
      </c>
      <c r="AK337" s="16">
        <v>30.48416666666666</v>
      </c>
      <c r="AL337" s="16">
        <v>0</v>
      </c>
      <c r="AM337" s="16">
        <v>0</v>
      </c>
    </row>
    <row r="338" spans="1:39" x14ac:dyDescent="0.25">
      <c r="A338" s="11">
        <v>46082</v>
      </c>
      <c r="B338" s="18">
        <v>46112</v>
      </c>
      <c r="C338" s="12" t="s">
        <v>39</v>
      </c>
      <c r="D338" s="12" t="s">
        <v>227</v>
      </c>
      <c r="E338" s="12" t="s">
        <v>158</v>
      </c>
      <c r="F338" s="12" t="s">
        <v>158</v>
      </c>
      <c r="G338" s="12" t="s">
        <v>28</v>
      </c>
      <c r="H338" s="12" t="s">
        <v>29</v>
      </c>
      <c r="I338" s="13">
        <v>22156.6768148148</v>
      </c>
      <c r="J338" s="14">
        <v>0.17668282827992776</v>
      </c>
      <c r="K338" s="15">
        <v>0.217306</v>
      </c>
      <c r="L338" s="16">
        <v>24093.852492000002</v>
      </c>
      <c r="M338" s="16">
        <v>5235.738709626552</v>
      </c>
      <c r="N338" s="16">
        <v>4256.9700024459462</v>
      </c>
      <c r="O338" s="14">
        <v>0.1284976234252902</v>
      </c>
      <c r="P338" s="15">
        <v>8.7519E-2</v>
      </c>
      <c r="Q338" s="13">
        <v>25709.535824999999</v>
      </c>
      <c r="R338" s="16">
        <v>2250.0728658681751</v>
      </c>
      <c r="S338" s="16">
        <v>3303.6142528798573</v>
      </c>
      <c r="T338" s="14">
        <v>0.1650312952566112</v>
      </c>
      <c r="U338" s="15">
        <v>0.1210681521377497</v>
      </c>
      <c r="V338" s="13">
        <v>22156.6768148148</v>
      </c>
      <c r="W338" s="17">
        <v>2682.4679194829496</v>
      </c>
      <c r="X338" s="16">
        <v>3656.5450733310131</v>
      </c>
      <c r="Y338" s="14">
        <v>0.86189999999999967</v>
      </c>
      <c r="Z338" s="15">
        <v>0.8264018576613944</v>
      </c>
      <c r="AA338" s="13">
        <v>22156.6768148148</v>
      </c>
      <c r="AB338" s="16">
        <v>18310.318879366099</v>
      </c>
      <c r="AC338" s="16">
        <v>19096.839746688867</v>
      </c>
      <c r="AD338" s="14">
        <v>8.2900000000000001E-2</v>
      </c>
      <c r="AE338" s="15">
        <v>0.16774193548300001</v>
      </c>
      <c r="AF338" s="17">
        <v>155</v>
      </c>
      <c r="AG338" s="17">
        <v>25.999999999865</v>
      </c>
      <c r="AH338" s="17">
        <v>12.849500000000001</v>
      </c>
      <c r="AI338" s="14">
        <v>0</v>
      </c>
      <c r="AJ338" s="15">
        <v>0</v>
      </c>
      <c r="AK338" s="16">
        <v>313.07665951807223</v>
      </c>
      <c r="AL338" s="16">
        <v>0</v>
      </c>
      <c r="AM338" s="16">
        <v>0</v>
      </c>
    </row>
    <row r="339" spans="1:39" x14ac:dyDescent="0.25">
      <c r="A339" s="11">
        <v>46082</v>
      </c>
      <c r="B339" s="18">
        <v>46112</v>
      </c>
      <c r="C339" s="12" t="s">
        <v>39</v>
      </c>
      <c r="D339" s="12" t="s">
        <v>227</v>
      </c>
      <c r="E339" s="12" t="s">
        <v>159</v>
      </c>
      <c r="F339" s="12" t="s">
        <v>160</v>
      </c>
      <c r="G339" s="12" t="s">
        <v>32</v>
      </c>
      <c r="H339" s="12" t="s">
        <v>33</v>
      </c>
      <c r="I339" s="13">
        <v>3625.0047911111101</v>
      </c>
      <c r="J339" s="14">
        <v>0.16014226368740297</v>
      </c>
      <c r="K339" s="15">
        <v>0.295848</v>
      </c>
      <c r="L339" s="16">
        <v>4502.7538880000002</v>
      </c>
      <c r="M339" s="16">
        <v>1332.130732257024</v>
      </c>
      <c r="N339" s="16">
        <v>721.081200451575</v>
      </c>
      <c r="O339" s="14">
        <v>9.0000000000000011E-2</v>
      </c>
      <c r="P339" s="15">
        <v>8.3364999999999995E-2</v>
      </c>
      <c r="Q339" s="13">
        <v>4582.25</v>
      </c>
      <c r="R339" s="16">
        <v>381.99927124999999</v>
      </c>
      <c r="S339" s="16">
        <v>412.40250000000003</v>
      </c>
      <c r="T339" s="14">
        <v>0</v>
      </c>
      <c r="U339" s="15">
        <v>0</v>
      </c>
      <c r="V339" s="13">
        <v>3877.72</v>
      </c>
      <c r="W339" s="17">
        <v>0</v>
      </c>
      <c r="X339" s="16">
        <v>0</v>
      </c>
      <c r="Y339" s="14">
        <v>0.69999999999999962</v>
      </c>
      <c r="Z339" s="15">
        <v>0.73555023089882121</v>
      </c>
      <c r="AA339" s="13">
        <v>3625.0047911111101</v>
      </c>
      <c r="AB339" s="16">
        <v>2666.3731111111101</v>
      </c>
      <c r="AC339" s="16">
        <v>2537.5033537777758</v>
      </c>
      <c r="AD339" s="14">
        <v>0.1055</v>
      </c>
      <c r="AE339" s="15">
        <v>0.27777777777700002</v>
      </c>
      <c r="AF339" s="17">
        <v>36</v>
      </c>
      <c r="AG339" s="17">
        <v>9.9999999999720011</v>
      </c>
      <c r="AH339" s="17">
        <v>3.798</v>
      </c>
      <c r="AI339" s="14">
        <v>1.8804426565058843E-2</v>
      </c>
      <c r="AJ339" s="15">
        <v>0.61742612417656451</v>
      </c>
      <c r="AK339" s="16">
        <v>52.111302139759033</v>
      </c>
      <c r="AL339" s="16">
        <v>32.174879305945332</v>
      </c>
      <c r="AM339" s="16">
        <v>0.97992315429669241</v>
      </c>
    </row>
    <row r="340" spans="1:39" x14ac:dyDescent="0.25">
      <c r="A340" s="11">
        <v>46082</v>
      </c>
      <c r="B340" s="18">
        <v>46112</v>
      </c>
      <c r="C340" s="12" t="s">
        <v>18</v>
      </c>
      <c r="D340" s="12" t="s">
        <v>227</v>
      </c>
      <c r="E340" s="12" t="s">
        <v>163</v>
      </c>
      <c r="F340" s="12" t="s">
        <v>164</v>
      </c>
      <c r="G340" s="12" t="s">
        <v>21</v>
      </c>
      <c r="H340" s="12" t="s">
        <v>22</v>
      </c>
      <c r="I340" s="13">
        <v>363311.34863656003</v>
      </c>
      <c r="J340" s="14">
        <v>0.15687000000000001</v>
      </c>
      <c r="K340" s="15">
        <v>0.18609899999999999</v>
      </c>
      <c r="L340" s="16">
        <v>404761.49999600003</v>
      </c>
      <c r="M340" s="16">
        <v>75325.710387755607</v>
      </c>
      <c r="N340" s="16">
        <v>63494.936504372527</v>
      </c>
      <c r="O340" s="14">
        <v>4.9500000000000002E-2</v>
      </c>
      <c r="P340" s="15">
        <v>3.9508000000000001E-2</v>
      </c>
      <c r="Q340" s="13">
        <v>409090.5</v>
      </c>
      <c r="R340" s="16">
        <v>16162.347474</v>
      </c>
      <c r="S340" s="16">
        <v>20249.979750000002</v>
      </c>
      <c r="T340" s="14">
        <v>0.16189367355431275</v>
      </c>
      <c r="U340" s="15">
        <v>0.15348319297648824</v>
      </c>
      <c r="V340" s="13">
        <v>363311.34863656003</v>
      </c>
      <c r="W340" s="17">
        <v>55762.185833333344</v>
      </c>
      <c r="X340" s="16">
        <v>58817.808874744354</v>
      </c>
      <c r="Y340" s="14">
        <v>0.87950000000000006</v>
      </c>
      <c r="Z340" s="15">
        <v>0.87894081342227404</v>
      </c>
      <c r="AA340" s="13">
        <v>363311.34863656003</v>
      </c>
      <c r="AB340" s="16">
        <v>319329.17229616147</v>
      </c>
      <c r="AC340" s="16">
        <v>319532.33112585457</v>
      </c>
      <c r="AD340" s="14">
        <v>5.2699999999999997E-2</v>
      </c>
      <c r="AE340" s="15">
        <v>5.653104925E-2</v>
      </c>
      <c r="AF340" s="17">
        <v>2335</v>
      </c>
      <c r="AG340" s="17">
        <v>131.99999999875001</v>
      </c>
      <c r="AH340" s="17">
        <v>123.05449999999999</v>
      </c>
      <c r="AI340" s="14">
        <v>0</v>
      </c>
      <c r="AJ340" s="15">
        <v>0</v>
      </c>
      <c r="AK340" s="16">
        <v>2964.9700000000003</v>
      </c>
      <c r="AL340" s="16">
        <v>0</v>
      </c>
      <c r="AM340" s="16">
        <v>0</v>
      </c>
    </row>
    <row r="341" spans="1:39" x14ac:dyDescent="0.25">
      <c r="A341" s="11">
        <v>46082</v>
      </c>
      <c r="B341" s="18">
        <v>46112</v>
      </c>
      <c r="C341" s="12" t="s">
        <v>18</v>
      </c>
      <c r="D341" s="12" t="s">
        <v>227</v>
      </c>
      <c r="E341" s="12" t="s">
        <v>165</v>
      </c>
      <c r="F341" s="12" t="s">
        <v>165</v>
      </c>
      <c r="G341" s="12" t="s">
        <v>36</v>
      </c>
      <c r="H341" s="12" t="s">
        <v>37</v>
      </c>
      <c r="I341" s="13">
        <v>6022.7485999999899</v>
      </c>
      <c r="J341" s="14">
        <v>6.3000000000000014E-2</v>
      </c>
      <c r="K341" s="15">
        <v>4.9986000000000003E-2</v>
      </c>
      <c r="L341" s="16">
        <v>6096</v>
      </c>
      <c r="M341" s="16">
        <v>304.71465599999999</v>
      </c>
      <c r="N341" s="16">
        <v>384.04800000000012</v>
      </c>
      <c r="O341" s="14">
        <v>9.5185349275279107E-3</v>
      </c>
      <c r="P341" s="15">
        <v>9.7520000000000003E-3</v>
      </c>
      <c r="Q341" s="13">
        <v>6460</v>
      </c>
      <c r="R341" s="16">
        <v>62.997920000000001</v>
      </c>
      <c r="S341" s="16">
        <v>61.489735631830307</v>
      </c>
      <c r="T341" s="14">
        <v>0</v>
      </c>
      <c r="U341" s="15">
        <v>0</v>
      </c>
      <c r="V341" s="13">
        <v>6022.7485999999999</v>
      </c>
      <c r="W341" s="17">
        <v>0</v>
      </c>
      <c r="X341" s="16">
        <v>0</v>
      </c>
      <c r="Y341" s="14">
        <v>0.96249999999999958</v>
      </c>
      <c r="Z341" s="15">
        <v>0.94093863015358659</v>
      </c>
      <c r="AA341" s="13">
        <v>6022.7485999999899</v>
      </c>
      <c r="AB341" s="16">
        <v>5667.0368174434216</v>
      </c>
      <c r="AC341" s="16">
        <v>5796.895527499988</v>
      </c>
      <c r="AD341" s="14">
        <v>0.03</v>
      </c>
      <c r="AE341" s="15">
        <v>5.7142857142E-2</v>
      </c>
      <c r="AF341" s="17">
        <v>35</v>
      </c>
      <c r="AG341" s="17">
        <v>1.99999999997</v>
      </c>
      <c r="AH341" s="17">
        <v>1.05</v>
      </c>
      <c r="AI341" s="14">
        <v>0</v>
      </c>
      <c r="AJ341" s="15">
        <v>0</v>
      </c>
      <c r="AK341" s="16">
        <v>58.603552444374984</v>
      </c>
      <c r="AL341" s="16">
        <v>0</v>
      </c>
      <c r="AM341" s="16">
        <v>0</v>
      </c>
    </row>
    <row r="342" spans="1:39" x14ac:dyDescent="0.25">
      <c r="A342" s="11">
        <v>46082</v>
      </c>
      <c r="B342" s="18">
        <v>46112</v>
      </c>
      <c r="C342" s="12" t="s">
        <v>18</v>
      </c>
      <c r="D342" s="12" t="s">
        <v>227</v>
      </c>
      <c r="E342" s="12" t="s">
        <v>166</v>
      </c>
      <c r="F342" s="12" t="s">
        <v>166</v>
      </c>
      <c r="G342" s="12" t="s">
        <v>63</v>
      </c>
      <c r="H342" s="12" t="s">
        <v>64</v>
      </c>
      <c r="I342" s="13">
        <v>9834.9599999999991</v>
      </c>
      <c r="J342" s="14">
        <v>0.24098418289416765</v>
      </c>
      <c r="K342" s="15">
        <v>0.19747500000000001</v>
      </c>
      <c r="L342" s="16">
        <v>11746.75</v>
      </c>
      <c r="M342" s="16">
        <v>2319.6894562500001</v>
      </c>
      <c r="N342" s="16">
        <v>2830.7809504120637</v>
      </c>
      <c r="O342" s="14">
        <v>8.2138149586583165E-2</v>
      </c>
      <c r="P342" s="15">
        <v>3.8469000000000003E-2</v>
      </c>
      <c r="Q342" s="13">
        <v>12035.5</v>
      </c>
      <c r="R342" s="16">
        <v>462.99364950000006</v>
      </c>
      <c r="S342" s="16">
        <v>988.57369934932171</v>
      </c>
      <c r="T342" s="14">
        <v>0.24233483145668078</v>
      </c>
      <c r="U342" s="15">
        <v>0.31031192310249195</v>
      </c>
      <c r="V342" s="13">
        <v>10443.380000000001</v>
      </c>
      <c r="W342" s="17">
        <v>3240.7053314901027</v>
      </c>
      <c r="X342" s="16">
        <v>2530.7947321380711</v>
      </c>
      <c r="Y342" s="14">
        <v>0.59999999999999987</v>
      </c>
      <c r="Z342" s="15">
        <v>0.37043856722839852</v>
      </c>
      <c r="AA342" s="13">
        <v>9834.9599999999991</v>
      </c>
      <c r="AB342" s="16">
        <v>3643.2484911486099</v>
      </c>
      <c r="AC342" s="16">
        <v>5900.9759999999978</v>
      </c>
      <c r="AD342" s="14">
        <v>0.1883</v>
      </c>
      <c r="AE342" s="15">
        <v>0.36764705882299997</v>
      </c>
      <c r="AF342" s="17">
        <v>68</v>
      </c>
      <c r="AG342" s="17">
        <v>24.999999999963997</v>
      </c>
      <c r="AH342" s="17">
        <v>12.804399999999999</v>
      </c>
      <c r="AI342" s="14">
        <v>2.8755415788273196E-2</v>
      </c>
      <c r="AJ342" s="15">
        <v>0.87160374877706182</v>
      </c>
      <c r="AK342" s="16">
        <v>99.02</v>
      </c>
      <c r="AL342" s="16">
        <v>86.306203203904658</v>
      </c>
      <c r="AM342" s="16">
        <v>2.8473612713548118</v>
      </c>
    </row>
    <row r="343" spans="1:39" x14ac:dyDescent="0.25">
      <c r="A343" s="11">
        <v>46082</v>
      </c>
      <c r="B343" s="18">
        <v>46112</v>
      </c>
      <c r="C343" s="12" t="s">
        <v>18</v>
      </c>
      <c r="D343" s="12" t="s">
        <v>227</v>
      </c>
      <c r="E343" s="12" t="s">
        <v>167</v>
      </c>
      <c r="F343" s="12" t="s">
        <v>167</v>
      </c>
      <c r="G343" s="12" t="s">
        <v>21</v>
      </c>
      <c r="H343" s="12" t="s">
        <v>22</v>
      </c>
      <c r="I343" s="13">
        <v>8581.4599999999991</v>
      </c>
      <c r="J343" s="14">
        <v>0.14361793133783401</v>
      </c>
      <c r="K343" s="15">
        <v>0.20213700000000001</v>
      </c>
      <c r="L343" s="16">
        <v>9940.3833319999994</v>
      </c>
      <c r="M343" s="16">
        <v>2009.3192655804839</v>
      </c>
      <c r="N343" s="16">
        <v>1427.6172908469257</v>
      </c>
      <c r="O343" s="14">
        <v>4.4449258500328583E-2</v>
      </c>
      <c r="P343" s="15">
        <v>7.3788999999999993E-2</v>
      </c>
      <c r="Q343" s="13">
        <v>10120.633331999999</v>
      </c>
      <c r="R343" s="16">
        <v>746.79141293494786</v>
      </c>
      <c r="S343" s="16">
        <v>449.85464716110977</v>
      </c>
      <c r="T343" s="14">
        <v>4.7560026736455444E-2</v>
      </c>
      <c r="U343" s="15">
        <v>7.995087036120116E-2</v>
      </c>
      <c r="V343" s="13">
        <v>8079.5138783147304</v>
      </c>
      <c r="W343" s="17">
        <v>645.96416666666664</v>
      </c>
      <c r="X343" s="16">
        <v>384.26189607021138</v>
      </c>
      <c r="Y343" s="14">
        <v>0.79909999999999959</v>
      </c>
      <c r="Z343" s="15">
        <v>0.75628886875377965</v>
      </c>
      <c r="AA343" s="13">
        <v>8581.4599999999991</v>
      </c>
      <c r="AB343" s="16">
        <v>6490.0626756558095</v>
      </c>
      <c r="AC343" s="16">
        <v>6857.4446859999962</v>
      </c>
      <c r="AD343" s="14">
        <v>5.4600000000000003E-2</v>
      </c>
      <c r="AE343" s="15">
        <v>0.101694915254</v>
      </c>
      <c r="AF343" s="17">
        <v>59</v>
      </c>
      <c r="AG343" s="17">
        <v>5.9999999999859996</v>
      </c>
      <c r="AH343" s="17">
        <v>3.2214</v>
      </c>
      <c r="AI343" s="14">
        <v>0</v>
      </c>
      <c r="AJ343" s="15">
        <v>0</v>
      </c>
      <c r="AK343" s="16">
        <v>95.44</v>
      </c>
      <c r="AL343" s="16">
        <v>0</v>
      </c>
      <c r="AM343" s="16">
        <v>0</v>
      </c>
    </row>
    <row r="344" spans="1:39" x14ac:dyDescent="0.25">
      <c r="A344" s="11">
        <v>46082</v>
      </c>
      <c r="B344" s="18">
        <v>46112</v>
      </c>
      <c r="C344" s="12" t="s">
        <v>18</v>
      </c>
      <c r="D344" s="12" t="s">
        <v>227</v>
      </c>
      <c r="E344" s="12" t="s">
        <v>168</v>
      </c>
      <c r="F344" s="12" t="s">
        <v>168</v>
      </c>
      <c r="G344" s="12" t="s">
        <v>32</v>
      </c>
      <c r="H344" s="12" t="s">
        <v>33</v>
      </c>
      <c r="I344" s="13">
        <v>15297.9</v>
      </c>
      <c r="J344" s="14">
        <v>0.16890776587730952</v>
      </c>
      <c r="K344" s="15">
        <v>0.236402</v>
      </c>
      <c r="L344" s="16">
        <v>17401.333332999999</v>
      </c>
      <c r="M344" s="16">
        <v>4113.7100025878653</v>
      </c>
      <c r="N344" s="16">
        <v>2939.2203365633859</v>
      </c>
      <c r="O344" s="14">
        <v>6.6475320956095998E-2</v>
      </c>
      <c r="P344" s="15">
        <v>5.9991000000000003E-2</v>
      </c>
      <c r="Q344" s="13">
        <v>18244.333332999999</v>
      </c>
      <c r="R344" s="16">
        <v>1094.495800980003</v>
      </c>
      <c r="S344" s="16">
        <v>1212.7979139411755</v>
      </c>
      <c r="T344" s="14">
        <v>6.9637407741817911E-2</v>
      </c>
      <c r="U344" s="15">
        <v>0.10699992846540408</v>
      </c>
      <c r="V344" s="13">
        <v>18639</v>
      </c>
      <c r="W344" s="17">
        <v>1994.3716666666667</v>
      </c>
      <c r="X344" s="16">
        <v>1297.971642899744</v>
      </c>
      <c r="Y344" s="14">
        <v>0.84000000000000008</v>
      </c>
      <c r="Z344" s="15">
        <v>0.73057739951235134</v>
      </c>
      <c r="AA344" s="13">
        <v>15297.9</v>
      </c>
      <c r="AB344" s="16">
        <v>11176.3</v>
      </c>
      <c r="AC344" s="16">
        <v>12850.236000000001</v>
      </c>
      <c r="AD344" s="14">
        <v>9.0999999999999998E-2</v>
      </c>
      <c r="AE344" s="15">
        <v>0.110344827586</v>
      </c>
      <c r="AF344" s="17">
        <v>145</v>
      </c>
      <c r="AG344" s="17">
        <v>15.999999999970001</v>
      </c>
      <c r="AH344" s="17">
        <v>13.195</v>
      </c>
      <c r="AI344" s="14">
        <v>0</v>
      </c>
      <c r="AJ344" s="15">
        <v>0</v>
      </c>
      <c r="AK344" s="16">
        <v>228.37173333333334</v>
      </c>
      <c r="AL344" s="16">
        <v>0</v>
      </c>
      <c r="AM344" s="16">
        <v>0</v>
      </c>
    </row>
    <row r="345" spans="1:39" x14ac:dyDescent="0.25">
      <c r="A345" s="11">
        <v>46082</v>
      </c>
      <c r="B345" s="18">
        <v>46112</v>
      </c>
      <c r="C345" s="12" t="s">
        <v>18</v>
      </c>
      <c r="D345" s="12" t="s">
        <v>227</v>
      </c>
      <c r="E345" s="12" t="s">
        <v>169</v>
      </c>
      <c r="F345" s="12" t="s">
        <v>169</v>
      </c>
      <c r="G345" s="12" t="s">
        <v>32</v>
      </c>
      <c r="H345" s="12" t="s">
        <v>33</v>
      </c>
      <c r="I345" s="13">
        <v>5663.2024067448001</v>
      </c>
      <c r="J345" s="14">
        <v>0.16764713330103806</v>
      </c>
      <c r="K345" s="15">
        <v>0.19645299999999999</v>
      </c>
      <c r="L345" s="16">
        <v>6234.1666580000001</v>
      </c>
      <c r="M345" s="16">
        <v>1224.720742464074</v>
      </c>
      <c r="N345" s="16">
        <v>1045.1401687346129</v>
      </c>
      <c r="O345" s="14">
        <v>4.037916989909477E-2</v>
      </c>
      <c r="P345" s="15">
        <v>3.2557000000000003E-2</v>
      </c>
      <c r="Q345" s="13">
        <v>6834.1666580000001</v>
      </c>
      <c r="R345" s="16">
        <v>222.49996388450603</v>
      </c>
      <c r="S345" s="16">
        <v>275.9579766021107</v>
      </c>
      <c r="T345" s="14">
        <v>1.6332553701869718E-2</v>
      </c>
      <c r="U345" s="15">
        <v>2.129909942251983E-2</v>
      </c>
      <c r="V345" s="13">
        <v>5663.2024067448001</v>
      </c>
      <c r="W345" s="17">
        <v>120.62111111111108</v>
      </c>
      <c r="X345" s="16">
        <v>92.494557432717286</v>
      </c>
      <c r="Y345" s="14">
        <v>0.96000000000000063</v>
      </c>
      <c r="Z345" s="15">
        <v>0.97134953090628218</v>
      </c>
      <c r="AA345" s="13">
        <v>5663.2024067448001</v>
      </c>
      <c r="AB345" s="16">
        <v>5500.9490012188899</v>
      </c>
      <c r="AC345" s="16">
        <v>5436.6743104750112</v>
      </c>
      <c r="AD345" s="14">
        <v>7.8E-2</v>
      </c>
      <c r="AE345" s="15">
        <v>0.166666666666</v>
      </c>
      <c r="AF345" s="17">
        <v>36</v>
      </c>
      <c r="AG345" s="17">
        <v>5.9999999999759996</v>
      </c>
      <c r="AH345" s="17">
        <v>2.8079999999999998</v>
      </c>
      <c r="AI345" s="14">
        <v>0</v>
      </c>
      <c r="AJ345" s="15">
        <v>0</v>
      </c>
      <c r="AK345" s="16">
        <v>92.269899999999993</v>
      </c>
      <c r="AL345" s="16">
        <v>0</v>
      </c>
      <c r="AM345" s="16">
        <v>0</v>
      </c>
    </row>
    <row r="346" spans="1:39" x14ac:dyDescent="0.25">
      <c r="A346" s="11">
        <v>46082</v>
      </c>
      <c r="B346" s="18">
        <v>46112</v>
      </c>
      <c r="C346" s="12" t="s">
        <v>18</v>
      </c>
      <c r="D346" s="12" t="s">
        <v>227</v>
      </c>
      <c r="E346" s="12" t="s">
        <v>170</v>
      </c>
      <c r="F346" s="12" t="s">
        <v>171</v>
      </c>
      <c r="G346" s="12" t="s">
        <v>36</v>
      </c>
      <c r="H346" s="12" t="s">
        <v>37</v>
      </c>
      <c r="I346" s="13">
        <v>10717.650000000009</v>
      </c>
      <c r="J346" s="14">
        <v>0.108</v>
      </c>
      <c r="K346" s="15">
        <v>0.15575900000000001</v>
      </c>
      <c r="L346" s="16">
        <v>13693.166665999999</v>
      </c>
      <c r="M346" s="16">
        <v>2132.8339467294941</v>
      </c>
      <c r="N346" s="16">
        <v>1478.8619999279999</v>
      </c>
      <c r="O346" s="14">
        <v>2.5235710343347938E-2</v>
      </c>
      <c r="P346" s="15">
        <v>3.6007999999999998E-2</v>
      </c>
      <c r="Q346" s="13">
        <v>14996.666665999999</v>
      </c>
      <c r="R346" s="16">
        <v>539.99997330932797</v>
      </c>
      <c r="S346" s="16">
        <v>378.45153609891742</v>
      </c>
      <c r="T346" s="14">
        <v>2.4006312031627397E-2</v>
      </c>
      <c r="U346" s="15">
        <v>0</v>
      </c>
      <c r="V346" s="13">
        <v>10717.650000000009</v>
      </c>
      <c r="W346" s="17">
        <v>0</v>
      </c>
      <c r="X346" s="16">
        <v>257.29125014577158</v>
      </c>
      <c r="Y346" s="14">
        <v>0.96000000000000052</v>
      </c>
      <c r="Z346" s="15">
        <v>0.95385151007982094</v>
      </c>
      <c r="AA346" s="13">
        <v>10717.650000000009</v>
      </c>
      <c r="AB346" s="16">
        <v>10223.046637007001</v>
      </c>
      <c r="AC346" s="16">
        <v>10288.944000000014</v>
      </c>
      <c r="AD346" s="14">
        <v>5.0799999999999998E-2</v>
      </c>
      <c r="AE346" s="15">
        <v>7.9365079364999994E-2</v>
      </c>
      <c r="AF346" s="17">
        <v>63</v>
      </c>
      <c r="AG346" s="17">
        <v>4.9999999999949996</v>
      </c>
      <c r="AH346" s="17">
        <v>3.2003999999999997</v>
      </c>
      <c r="AI346" s="14">
        <v>0</v>
      </c>
      <c r="AJ346" s="15">
        <v>0</v>
      </c>
      <c r="AK346" s="16">
        <v>134.64937499999996</v>
      </c>
      <c r="AL346" s="16">
        <v>0</v>
      </c>
      <c r="AM346" s="16">
        <v>0</v>
      </c>
    </row>
    <row r="347" spans="1:39" x14ac:dyDescent="0.25">
      <c r="A347" s="11">
        <v>46082</v>
      </c>
      <c r="B347" s="18">
        <v>46112</v>
      </c>
      <c r="C347" s="12" t="s">
        <v>18</v>
      </c>
      <c r="D347" s="12" t="s">
        <v>227</v>
      </c>
      <c r="E347" s="12" t="s">
        <v>172</v>
      </c>
      <c r="F347" s="12" t="s">
        <v>172</v>
      </c>
      <c r="G347" s="12" t="s">
        <v>63</v>
      </c>
      <c r="H347" s="12" t="s">
        <v>64</v>
      </c>
      <c r="I347" s="13">
        <v>7167.21963861111</v>
      </c>
      <c r="J347" s="14">
        <v>0.19851869612024178</v>
      </c>
      <c r="K347" s="15">
        <v>0.26004899999999997</v>
      </c>
      <c r="L347" s="16">
        <v>15751.499997999999</v>
      </c>
      <c r="M347" s="16">
        <v>4096.1618229799014</v>
      </c>
      <c r="N347" s="16">
        <v>3126.9672415409509</v>
      </c>
      <c r="O347" s="14">
        <v>7.6492971860842973E-2</v>
      </c>
      <c r="P347" s="15">
        <v>6.3477000000000006E-2</v>
      </c>
      <c r="Q347" s="13">
        <v>14934.499997999999</v>
      </c>
      <c r="R347" s="16">
        <v>947.99725637304607</v>
      </c>
      <c r="S347" s="16">
        <v>1142.3842881027733</v>
      </c>
      <c r="T347" s="14">
        <v>0.24611952407726537</v>
      </c>
      <c r="U347" s="15">
        <v>0.19490937097462094</v>
      </c>
      <c r="V347" s="13">
        <v>12623.939999999999</v>
      </c>
      <c r="W347" s="17">
        <v>2460.5242046213561</v>
      </c>
      <c r="X347" s="16">
        <v>3106.9981047799529</v>
      </c>
      <c r="Y347" s="14">
        <v>0.92139928655297365</v>
      </c>
      <c r="Z347" s="15">
        <v>0.94591797763551255</v>
      </c>
      <c r="AA347" s="13">
        <v>7167.21963861111</v>
      </c>
      <c r="AB347" s="16">
        <v>6779.6019058245502</v>
      </c>
      <c r="AC347" s="16">
        <v>6603.8710615847385</v>
      </c>
      <c r="AD347" s="14">
        <v>0.1545</v>
      </c>
      <c r="AE347" s="15">
        <v>0.125</v>
      </c>
      <c r="AF347" s="17">
        <v>80</v>
      </c>
      <c r="AG347" s="17">
        <v>10</v>
      </c>
      <c r="AH347" s="17">
        <v>12.36</v>
      </c>
      <c r="AI347" s="14">
        <v>0.01</v>
      </c>
      <c r="AJ347" s="15">
        <v>0.60463722555482446</v>
      </c>
      <c r="AK347" s="16">
        <v>139.44351</v>
      </c>
      <c r="AL347" s="16">
        <v>84.312737008026417</v>
      </c>
      <c r="AM347" s="16">
        <v>1.3944351000000001</v>
      </c>
    </row>
    <row r="348" spans="1:39" x14ac:dyDescent="0.25">
      <c r="A348" s="11">
        <v>46082</v>
      </c>
      <c r="B348" s="18">
        <v>46112</v>
      </c>
      <c r="C348" s="12" t="s">
        <v>18</v>
      </c>
      <c r="D348" s="12" t="s">
        <v>227</v>
      </c>
      <c r="E348" s="12" t="s">
        <v>173</v>
      </c>
      <c r="F348" s="12" t="s">
        <v>173</v>
      </c>
      <c r="G348" s="12" t="s">
        <v>32</v>
      </c>
      <c r="H348" s="12" t="s">
        <v>33</v>
      </c>
      <c r="I348" s="13">
        <v>6370.16</v>
      </c>
      <c r="J348" s="14">
        <v>0.15531278042890301</v>
      </c>
      <c r="K348" s="15">
        <v>0.173537</v>
      </c>
      <c r="L348" s="16">
        <v>7152</v>
      </c>
      <c r="M348" s="16">
        <v>1241.136624</v>
      </c>
      <c r="N348" s="16">
        <v>1110.7970056275144</v>
      </c>
      <c r="O348" s="14">
        <v>6.6615853658536575E-2</v>
      </c>
      <c r="P348" s="15">
        <v>5.3217E-2</v>
      </c>
      <c r="Q348" s="13">
        <v>7234.5</v>
      </c>
      <c r="R348" s="16">
        <v>384.99838649999998</v>
      </c>
      <c r="S348" s="16">
        <v>481.93239329268283</v>
      </c>
      <c r="T348" s="14">
        <v>0.14152891737497511</v>
      </c>
      <c r="U348" s="15">
        <v>0.15193225566983845</v>
      </c>
      <c r="V348" s="13">
        <v>6370.16</v>
      </c>
      <c r="W348" s="17">
        <v>967.83277777777812</v>
      </c>
      <c r="X348" s="16">
        <v>901.56184830537143</v>
      </c>
      <c r="Y348" s="14">
        <v>0.95479999999999965</v>
      </c>
      <c r="Z348" s="15">
        <v>0.9736270360556093</v>
      </c>
      <c r="AA348" s="13">
        <v>6370.16</v>
      </c>
      <c r="AB348" s="16">
        <v>6202.16</v>
      </c>
      <c r="AC348" s="16">
        <v>6082.2287679999972</v>
      </c>
      <c r="AD348" s="14">
        <v>8.1000000000000003E-2</v>
      </c>
      <c r="AE348" s="15">
        <v>0.27777777777700002</v>
      </c>
      <c r="AF348" s="17">
        <v>36</v>
      </c>
      <c r="AG348" s="17">
        <v>9.9999999999720011</v>
      </c>
      <c r="AH348" s="17">
        <v>2.9159999999999999</v>
      </c>
      <c r="AI348" s="14">
        <v>0</v>
      </c>
      <c r="AJ348" s="15">
        <v>0</v>
      </c>
      <c r="AK348" s="16">
        <v>83.079483333333314</v>
      </c>
      <c r="AL348" s="16">
        <v>0</v>
      </c>
      <c r="AM348" s="16">
        <v>0</v>
      </c>
    </row>
    <row r="349" spans="1:39" x14ac:dyDescent="0.25">
      <c r="A349" s="11">
        <v>46082</v>
      </c>
      <c r="B349" s="18">
        <v>46112</v>
      </c>
      <c r="C349" s="12" t="s">
        <v>18</v>
      </c>
      <c r="D349" s="12" t="s">
        <v>227</v>
      </c>
      <c r="E349" s="12" t="s">
        <v>174</v>
      </c>
      <c r="F349" s="12" t="s">
        <v>174</v>
      </c>
      <c r="G349" s="12" t="s">
        <v>63</v>
      </c>
      <c r="H349" s="12" t="s">
        <v>64</v>
      </c>
      <c r="I349" s="13">
        <v>9221.17</v>
      </c>
      <c r="J349" s="14">
        <v>0.18214052989879867</v>
      </c>
      <c r="K349" s="15">
        <v>0.14377100000000001</v>
      </c>
      <c r="L349" s="16">
        <v>10449.5</v>
      </c>
      <c r="M349" s="16">
        <v>1502.3350645</v>
      </c>
      <c r="N349" s="16">
        <v>1903.2774671774966</v>
      </c>
      <c r="O349" s="14">
        <v>4.6114517784061317E-2</v>
      </c>
      <c r="P349" s="15">
        <v>9.6629999999999997E-3</v>
      </c>
      <c r="Q349" s="13">
        <v>10813.5</v>
      </c>
      <c r="R349" s="16">
        <v>104.49085049999999</v>
      </c>
      <c r="S349" s="16">
        <v>498.65933805794702</v>
      </c>
      <c r="T349" s="14">
        <v>9.6292409528608972E-2</v>
      </c>
      <c r="U349" s="15">
        <v>0.10573461154730403</v>
      </c>
      <c r="V349" s="13">
        <v>9221.2000000000007</v>
      </c>
      <c r="W349" s="17">
        <v>975</v>
      </c>
      <c r="X349" s="16">
        <v>887.93156674520912</v>
      </c>
      <c r="Y349" s="14">
        <v>0.65</v>
      </c>
      <c r="Z349" s="15">
        <v>0.66846423687868184</v>
      </c>
      <c r="AA349" s="13">
        <v>9221.17</v>
      </c>
      <c r="AB349" s="16">
        <v>6164.0223671785943</v>
      </c>
      <c r="AC349" s="16">
        <v>5993.7605000000003</v>
      </c>
      <c r="AD349" s="14">
        <v>7.1199999999999999E-2</v>
      </c>
      <c r="AE349" s="15">
        <v>3.6363636363000003E-2</v>
      </c>
      <c r="AF349" s="17">
        <v>55</v>
      </c>
      <c r="AG349" s="17">
        <v>1.9999999999650002</v>
      </c>
      <c r="AH349" s="17">
        <v>3.9159999999999999</v>
      </c>
      <c r="AI349" s="14">
        <v>0</v>
      </c>
      <c r="AJ349" s="15">
        <v>0</v>
      </c>
      <c r="AK349" s="16">
        <v>36.326447257624999</v>
      </c>
      <c r="AL349" s="16">
        <v>0</v>
      </c>
      <c r="AM349" s="16">
        <v>0</v>
      </c>
    </row>
    <row r="350" spans="1:39" x14ac:dyDescent="0.25">
      <c r="A350" s="11">
        <v>46082</v>
      </c>
      <c r="B350" s="18">
        <v>46112</v>
      </c>
      <c r="C350" s="12" t="s">
        <v>39</v>
      </c>
      <c r="D350" s="12" t="s">
        <v>227</v>
      </c>
      <c r="E350" s="12" t="s">
        <v>175</v>
      </c>
      <c r="F350" s="12" t="s">
        <v>175</v>
      </c>
      <c r="G350" s="12" t="s">
        <v>41</v>
      </c>
      <c r="H350" s="12" t="s">
        <v>42</v>
      </c>
      <c r="I350" s="13">
        <v>14850.55</v>
      </c>
      <c r="J350" s="14">
        <v>0.17316217669124401</v>
      </c>
      <c r="K350" s="15">
        <v>0.29750799999999999</v>
      </c>
      <c r="L350" s="16">
        <v>18551.116665000001</v>
      </c>
      <c r="M350" s="16">
        <v>5519.1056167708202</v>
      </c>
      <c r="N350" s="16">
        <v>3212.3517417646117</v>
      </c>
      <c r="O350" s="14">
        <v>9.8999999999999991E-2</v>
      </c>
      <c r="P350" s="15">
        <v>0.16198699999999999</v>
      </c>
      <c r="Q350" s="13">
        <v>19202.116665000001</v>
      </c>
      <c r="R350" s="16">
        <v>3110.4932722133549</v>
      </c>
      <c r="S350" s="16">
        <v>1901.0095498349999</v>
      </c>
      <c r="T350" s="14">
        <v>0.10412177121975262</v>
      </c>
      <c r="U350" s="15">
        <v>0.10625321022528535</v>
      </c>
      <c r="V350" s="13">
        <v>14850.55</v>
      </c>
      <c r="W350" s="17">
        <v>1577.9186111111112</v>
      </c>
      <c r="X350" s="16">
        <v>1546.2655695874971</v>
      </c>
      <c r="Y350" s="14">
        <v>0.90020000000000067</v>
      </c>
      <c r="Z350" s="15">
        <v>0.87580392645390248</v>
      </c>
      <c r="AA350" s="13">
        <v>14850.55</v>
      </c>
      <c r="AB350" s="16">
        <v>13006.17</v>
      </c>
      <c r="AC350" s="16">
        <v>13368.46511000001</v>
      </c>
      <c r="AD350" s="14">
        <v>0.13869999999999999</v>
      </c>
      <c r="AE350" s="15">
        <v>0.19463087248300001</v>
      </c>
      <c r="AF350" s="17">
        <v>149</v>
      </c>
      <c r="AG350" s="17">
        <v>28.999999999967002</v>
      </c>
      <c r="AH350" s="17">
        <v>20.6663</v>
      </c>
      <c r="AI350" s="14">
        <v>0</v>
      </c>
      <c r="AJ350" s="15">
        <v>0</v>
      </c>
      <c r="AK350" s="16">
        <v>207.06499979566266</v>
      </c>
      <c r="AL350" s="16">
        <v>0</v>
      </c>
      <c r="AM350" s="16">
        <v>0</v>
      </c>
    </row>
    <row r="351" spans="1:39" x14ac:dyDescent="0.25">
      <c r="A351" s="11">
        <v>46082</v>
      </c>
      <c r="B351" s="18">
        <v>46112</v>
      </c>
      <c r="C351" s="12" t="s">
        <v>18</v>
      </c>
      <c r="D351" s="12" t="s">
        <v>227</v>
      </c>
      <c r="E351" s="12" t="s">
        <v>176</v>
      </c>
      <c r="F351" s="12" t="s">
        <v>177</v>
      </c>
      <c r="G351" s="12" t="s">
        <v>41</v>
      </c>
      <c r="H351" s="12" t="s">
        <v>42</v>
      </c>
      <c r="I351" s="13">
        <v>23299.8535024794</v>
      </c>
      <c r="J351" s="14">
        <v>0.13587653113508594</v>
      </c>
      <c r="K351" s="15">
        <v>0.21833</v>
      </c>
      <c r="L351" s="16">
        <v>25731.299986999999</v>
      </c>
      <c r="M351" s="16">
        <v>5617.91472616171</v>
      </c>
      <c r="N351" s="16">
        <v>3496.2797838298416</v>
      </c>
      <c r="O351" s="14">
        <v>3.8167550286023151E-2</v>
      </c>
      <c r="P351" s="15">
        <v>5.6216000000000002E-2</v>
      </c>
      <c r="Q351" s="13">
        <v>26891.799986999999</v>
      </c>
      <c r="R351" s="16">
        <v>1511.7494280691919</v>
      </c>
      <c r="S351" s="16">
        <v>1026.3941282854992</v>
      </c>
      <c r="T351" s="14">
        <v>8.6057957474020744E-2</v>
      </c>
      <c r="U351" s="15">
        <v>8.4188845975750021E-2</v>
      </c>
      <c r="V351" s="13">
        <v>23299.8535024794</v>
      </c>
      <c r="W351" s="17">
        <v>1961.5877777777778</v>
      </c>
      <c r="X351" s="16">
        <v>2005.1378018672856</v>
      </c>
      <c r="Y351" s="14">
        <v>0.93169999999999997</v>
      </c>
      <c r="Z351" s="15">
        <v>0.89339875024471715</v>
      </c>
      <c r="AA351" s="13">
        <v>23299.8535024794</v>
      </c>
      <c r="AB351" s="16">
        <v>20816.060000000092</v>
      </c>
      <c r="AC351" s="16">
        <v>21708.473508260056</v>
      </c>
      <c r="AD351" s="14">
        <v>0.1542</v>
      </c>
      <c r="AE351" s="15">
        <v>0.122866894197</v>
      </c>
      <c r="AF351" s="17">
        <v>293</v>
      </c>
      <c r="AG351" s="17">
        <v>35.999999999720998</v>
      </c>
      <c r="AH351" s="17">
        <v>45.180599999999998</v>
      </c>
      <c r="AI351" s="14">
        <v>0</v>
      </c>
      <c r="AJ351" s="15">
        <v>0</v>
      </c>
      <c r="AK351" s="16">
        <v>421.03804206007277</v>
      </c>
      <c r="AL351" s="16">
        <v>0</v>
      </c>
      <c r="AM351" s="16">
        <v>0</v>
      </c>
    </row>
    <row r="352" spans="1:39" x14ac:dyDescent="0.25">
      <c r="A352" s="11">
        <v>46082</v>
      </c>
      <c r="B352" s="18">
        <v>46112</v>
      </c>
      <c r="C352" s="12" t="s">
        <v>39</v>
      </c>
      <c r="D352" s="12" t="s">
        <v>227</v>
      </c>
      <c r="E352" s="12" t="s">
        <v>178</v>
      </c>
      <c r="F352" s="12" t="s">
        <v>178</v>
      </c>
      <c r="G352" s="12" t="s">
        <v>25</v>
      </c>
      <c r="H352" s="12" t="s">
        <v>26</v>
      </c>
      <c r="I352" s="13">
        <v>2389.94</v>
      </c>
      <c r="J352" s="14">
        <v>0.12229134297099295</v>
      </c>
      <c r="K352" s="15">
        <v>0.20180100000000001</v>
      </c>
      <c r="L352" s="16">
        <v>2847.583333</v>
      </c>
      <c r="M352" s="16">
        <v>574.64516418273308</v>
      </c>
      <c r="N352" s="16">
        <v>348.23479001438625</v>
      </c>
      <c r="O352" s="14">
        <v>7.2677820756759534E-2</v>
      </c>
      <c r="P352" s="15">
        <v>8.9561000000000002E-2</v>
      </c>
      <c r="Q352" s="13">
        <v>3076.083333</v>
      </c>
      <c r="R352" s="16">
        <v>275.49709938681303</v>
      </c>
      <c r="S352" s="16">
        <v>223.56303310862944</v>
      </c>
      <c r="T352" s="14">
        <v>0</v>
      </c>
      <c r="U352" s="15">
        <v>0</v>
      </c>
      <c r="V352" s="13">
        <v>2389.94</v>
      </c>
      <c r="W352" s="17">
        <v>0</v>
      </c>
      <c r="X352" s="16">
        <v>0</v>
      </c>
      <c r="Y352" s="14">
        <v>0.98999999999999944</v>
      </c>
      <c r="Z352" s="15">
        <v>0.91783894156338652</v>
      </c>
      <c r="AA352" s="13">
        <v>2389.94</v>
      </c>
      <c r="AB352" s="16">
        <v>2193.58</v>
      </c>
      <c r="AC352" s="16">
        <v>2366.0405999999989</v>
      </c>
      <c r="AD352" s="14">
        <v>9.64E-2</v>
      </c>
      <c r="AE352" s="15">
        <v>0.384615384615</v>
      </c>
      <c r="AF352" s="17">
        <v>13</v>
      </c>
      <c r="AG352" s="17">
        <v>4.9999999999949996</v>
      </c>
      <c r="AH352" s="17">
        <v>1.2532000000000001</v>
      </c>
      <c r="AI352" s="14">
        <v>0</v>
      </c>
      <c r="AJ352" s="15">
        <v>0</v>
      </c>
      <c r="AK352" s="16">
        <v>42.187189978313256</v>
      </c>
      <c r="AL352" s="16">
        <v>0</v>
      </c>
      <c r="AM352" s="16">
        <v>0</v>
      </c>
    </row>
    <row r="353" spans="1:39" x14ac:dyDescent="0.25">
      <c r="A353" s="11">
        <v>46082</v>
      </c>
      <c r="B353" s="18">
        <v>46112</v>
      </c>
      <c r="C353" s="12" t="s">
        <v>18</v>
      </c>
      <c r="D353" s="12" t="s">
        <v>227</v>
      </c>
      <c r="E353" s="12" t="s">
        <v>179</v>
      </c>
      <c r="F353" s="12" t="s">
        <v>180</v>
      </c>
      <c r="G353" s="12" t="s">
        <v>25</v>
      </c>
      <c r="H353" s="12" t="s">
        <v>26</v>
      </c>
      <c r="I353" s="13">
        <v>9215.9810899000004</v>
      </c>
      <c r="J353" s="14">
        <v>5.6546954480035667E-2</v>
      </c>
      <c r="K353" s="15">
        <v>5.5427999999999998E-2</v>
      </c>
      <c r="L353" s="16">
        <v>9714.6166589999993</v>
      </c>
      <c r="M353" s="16">
        <v>538.46177217505192</v>
      </c>
      <c r="N353" s="16">
        <v>549.33198600746914</v>
      </c>
      <c r="O353" s="14">
        <v>1.2474833111254078E-2</v>
      </c>
      <c r="P353" s="15">
        <v>6.6160000000000004E-3</v>
      </c>
      <c r="Q353" s="13">
        <v>10579.116658999999</v>
      </c>
      <c r="R353" s="16">
        <v>69.991435815944001</v>
      </c>
      <c r="S353" s="16">
        <v>131.97271478551281</v>
      </c>
      <c r="T353" s="14">
        <v>0</v>
      </c>
      <c r="U353" s="15">
        <v>0</v>
      </c>
      <c r="V353" s="13">
        <v>10717</v>
      </c>
      <c r="W353" s="17">
        <v>0</v>
      </c>
      <c r="X353" s="16">
        <v>0</v>
      </c>
      <c r="Y353" s="14">
        <v>1.0608000000000002</v>
      </c>
      <c r="Z353" s="15">
        <v>1.0734456796948475</v>
      </c>
      <c r="AA353" s="13">
        <v>9215.9810899000004</v>
      </c>
      <c r="AB353" s="16">
        <v>9892.8550851025666</v>
      </c>
      <c r="AC353" s="16">
        <v>9776.3127401659222</v>
      </c>
      <c r="AD353" s="14">
        <v>0</v>
      </c>
      <c r="AE353" s="15">
        <v>5.6603773583999997E-2</v>
      </c>
      <c r="AF353" s="17">
        <v>53</v>
      </c>
      <c r="AG353" s="17">
        <v>2.9999999999519997</v>
      </c>
      <c r="AH353" s="17">
        <v>0</v>
      </c>
      <c r="AI353" s="14">
        <v>0</v>
      </c>
      <c r="AJ353" s="15">
        <v>0</v>
      </c>
      <c r="AK353" s="16">
        <v>135.01790833333328</v>
      </c>
      <c r="AL353" s="16">
        <v>0</v>
      </c>
      <c r="AM353" s="16">
        <v>0</v>
      </c>
    </row>
    <row r="354" spans="1:39" x14ac:dyDescent="0.25">
      <c r="A354" s="11">
        <v>46082</v>
      </c>
      <c r="B354" s="18">
        <v>46112</v>
      </c>
      <c r="C354" s="12" t="s">
        <v>18</v>
      </c>
      <c r="D354" s="12" t="s">
        <v>227</v>
      </c>
      <c r="E354" s="12" t="s">
        <v>181</v>
      </c>
      <c r="F354" s="12" t="s">
        <v>182</v>
      </c>
      <c r="G354" s="12" t="s">
        <v>25</v>
      </c>
      <c r="H354" s="12" t="s">
        <v>26</v>
      </c>
      <c r="I354" s="13">
        <v>4539.2299999999996</v>
      </c>
      <c r="J354" s="14">
        <v>0.10020707723504926</v>
      </c>
      <c r="K354" s="15">
        <v>9.4697000000000003E-2</v>
      </c>
      <c r="L354" s="16">
        <v>3816</v>
      </c>
      <c r="M354" s="16">
        <v>361.36375200000003</v>
      </c>
      <c r="N354" s="16">
        <v>382.39020672894799</v>
      </c>
      <c r="O354" s="14">
        <v>3.8486302914441141E-2</v>
      </c>
      <c r="P354" s="15">
        <v>1.1079E-2</v>
      </c>
      <c r="Q354" s="13">
        <v>4197</v>
      </c>
      <c r="R354" s="16">
        <v>46.498563000000004</v>
      </c>
      <c r="S354" s="16">
        <v>161.52701333190947</v>
      </c>
      <c r="T354" s="14">
        <v>0</v>
      </c>
      <c r="U354" s="15">
        <v>0</v>
      </c>
      <c r="V354" s="13">
        <v>3723.84</v>
      </c>
      <c r="W354" s="17">
        <v>0</v>
      </c>
      <c r="X354" s="16">
        <v>0</v>
      </c>
      <c r="Y354" s="14">
        <v>0.9015999999999994</v>
      </c>
      <c r="Z354" s="15">
        <v>0.8</v>
      </c>
      <c r="AA354" s="13">
        <v>4539.2299999999996</v>
      </c>
      <c r="AB354" s="16">
        <v>3631.384</v>
      </c>
      <c r="AC354" s="16">
        <v>4092.5697679999971</v>
      </c>
      <c r="AD354" s="14">
        <v>8.7599999999999997E-2</v>
      </c>
      <c r="AE354" s="15">
        <v>0.05</v>
      </c>
      <c r="AF354" s="17">
        <v>20</v>
      </c>
      <c r="AG354" s="17">
        <v>1</v>
      </c>
      <c r="AH354" s="17">
        <v>1.752</v>
      </c>
      <c r="AI354" s="14">
        <v>0</v>
      </c>
      <c r="AJ354" s="15">
        <v>0</v>
      </c>
      <c r="AK354" s="16">
        <v>33.733138261438526</v>
      </c>
      <c r="AL354" s="16">
        <v>0</v>
      </c>
      <c r="AM354" s="16">
        <v>0</v>
      </c>
    </row>
    <row r="355" spans="1:39" x14ac:dyDescent="0.25">
      <c r="A355" s="11">
        <v>46082</v>
      </c>
      <c r="B355" s="18">
        <v>46112</v>
      </c>
      <c r="C355" s="12" t="s">
        <v>18</v>
      </c>
      <c r="D355" s="12" t="s">
        <v>227</v>
      </c>
      <c r="E355" s="12" t="s">
        <v>183</v>
      </c>
      <c r="F355" s="12" t="s">
        <v>183</v>
      </c>
      <c r="G355" s="12" t="s">
        <v>32</v>
      </c>
      <c r="H355" s="12" t="s">
        <v>33</v>
      </c>
      <c r="I355" s="13">
        <v>49976.5</v>
      </c>
      <c r="J355" s="14">
        <v>0.1901763277763531</v>
      </c>
      <c r="K355" s="15">
        <v>0.26039800000000002</v>
      </c>
      <c r="L355" s="16">
        <v>57828.416663999997</v>
      </c>
      <c r="M355" s="16">
        <v>15058.404042472272</v>
      </c>
      <c r="N355" s="16">
        <v>10997.595922280383</v>
      </c>
      <c r="O355" s="14">
        <v>5.9803980445514632E-2</v>
      </c>
      <c r="P355" s="15">
        <v>3.8299E-2</v>
      </c>
      <c r="Q355" s="13">
        <v>58814.666665999997</v>
      </c>
      <c r="R355" s="16">
        <v>2252.5429186411338</v>
      </c>
      <c r="S355" s="16">
        <v>3517.3511752029249</v>
      </c>
      <c r="T355" s="14">
        <v>9.7630945797939059E-2</v>
      </c>
      <c r="U355" s="15">
        <v>0.10042768450066686</v>
      </c>
      <c r="V355" s="13">
        <v>47842.51</v>
      </c>
      <c r="W355" s="17">
        <v>4804.7124999999996</v>
      </c>
      <c r="X355" s="16">
        <v>4670.9095006473572</v>
      </c>
      <c r="Y355" s="14">
        <v>0.85000000000000031</v>
      </c>
      <c r="Z355" s="15">
        <v>0.78018314674543621</v>
      </c>
      <c r="AA355" s="13">
        <v>49976.5</v>
      </c>
      <c r="AB355" s="16">
        <v>38990.823033323293</v>
      </c>
      <c r="AC355" s="16">
        <v>42480.025000000016</v>
      </c>
      <c r="AD355" s="14">
        <v>5.04E-2</v>
      </c>
      <c r="AE355" s="15">
        <v>5.0595238095000002E-2</v>
      </c>
      <c r="AF355" s="17">
        <v>336</v>
      </c>
      <c r="AG355" s="17">
        <v>16.99999999992</v>
      </c>
      <c r="AH355" s="17">
        <v>16.9344</v>
      </c>
      <c r="AI355" s="14">
        <v>4.6776338569115897E-4</v>
      </c>
      <c r="AJ355" s="15">
        <v>3.3806086567782716E-2</v>
      </c>
      <c r="AK355" s="16">
        <v>610.60291666666672</v>
      </c>
      <c r="AL355" s="16">
        <v>20.642095059373951</v>
      </c>
      <c r="AM355" s="16">
        <v>0.28561768761289663</v>
      </c>
    </row>
    <row r="356" spans="1:39" x14ac:dyDescent="0.25">
      <c r="A356" s="11">
        <v>46082</v>
      </c>
      <c r="B356" s="18">
        <v>46112</v>
      </c>
      <c r="C356" s="12" t="s">
        <v>18</v>
      </c>
      <c r="D356" s="12" t="s">
        <v>227</v>
      </c>
      <c r="E356" s="12" t="s">
        <v>184</v>
      </c>
      <c r="F356" s="12" t="s">
        <v>184</v>
      </c>
      <c r="G356" s="12" t="s">
        <v>32</v>
      </c>
      <c r="H356" s="12" t="s">
        <v>33</v>
      </c>
      <c r="I356" s="13">
        <v>40328.083693979999</v>
      </c>
      <c r="J356" s="14">
        <v>0.16744644143012752</v>
      </c>
      <c r="K356" s="15">
        <v>0.21341299999999999</v>
      </c>
      <c r="L356" s="16">
        <v>58057.683323999998</v>
      </c>
      <c r="M356" s="16">
        <v>12390.264371224812</v>
      </c>
      <c r="N356" s="16">
        <v>9721.5524702810562</v>
      </c>
      <c r="O356" s="14">
        <v>4.7133800088958809E-2</v>
      </c>
      <c r="P356" s="15">
        <v>3.8627000000000002E-2</v>
      </c>
      <c r="Q356" s="13">
        <v>61718.183323999998</v>
      </c>
      <c r="R356" s="16">
        <v>2383.988267256148</v>
      </c>
      <c r="S356" s="16">
        <v>2909.0125146471273</v>
      </c>
      <c r="T356" s="14">
        <v>2.4383349166472293E-2</v>
      </c>
      <c r="U356" s="15">
        <v>1.7681158064266355E-2</v>
      </c>
      <c r="V356" s="13">
        <v>40328.083693979999</v>
      </c>
      <c r="W356" s="17">
        <v>713.04722222222301</v>
      </c>
      <c r="X356" s="16">
        <v>983.33374592503208</v>
      </c>
      <c r="Y356" s="14">
        <v>0.96000000000000063</v>
      </c>
      <c r="Z356" s="15">
        <v>0.94392173413866942</v>
      </c>
      <c r="AA356" s="13">
        <v>40328.083693979999</v>
      </c>
      <c r="AB356" s="16">
        <v>38066.554694910999</v>
      </c>
      <c r="AC356" s="16">
        <v>38714.960346220825</v>
      </c>
      <c r="AD356" s="14">
        <v>6.8699999999999997E-2</v>
      </c>
      <c r="AE356" s="15">
        <v>0.14285714285699999</v>
      </c>
      <c r="AF356" s="17">
        <v>322</v>
      </c>
      <c r="AG356" s="17">
        <v>45.999999999953999</v>
      </c>
      <c r="AH356" s="17">
        <v>22.121399999999998</v>
      </c>
      <c r="AI356" s="14">
        <v>0</v>
      </c>
      <c r="AJ356" s="15">
        <v>0</v>
      </c>
      <c r="AK356" s="16">
        <v>589.4230583333333</v>
      </c>
      <c r="AL356" s="16">
        <v>0</v>
      </c>
      <c r="AM356" s="16">
        <v>0</v>
      </c>
    </row>
    <row r="357" spans="1:39" x14ac:dyDescent="0.25">
      <c r="A357" s="11">
        <v>46082</v>
      </c>
      <c r="B357" s="18">
        <v>46112</v>
      </c>
      <c r="C357" s="12" t="s">
        <v>18</v>
      </c>
      <c r="D357" s="12" t="s">
        <v>227</v>
      </c>
      <c r="E357" s="12" t="s">
        <v>185</v>
      </c>
      <c r="F357" s="12" t="s">
        <v>185</v>
      </c>
      <c r="G357" s="12" t="s">
        <v>32</v>
      </c>
      <c r="H357" s="12" t="s">
        <v>33</v>
      </c>
      <c r="I357" s="13">
        <v>2978.82</v>
      </c>
      <c r="J357" s="14">
        <v>0.16639993857924631</v>
      </c>
      <c r="K357" s="15">
        <v>0.21643200000000001</v>
      </c>
      <c r="L357" s="16">
        <v>3452.6666599999999</v>
      </c>
      <c r="M357" s="16">
        <v>747.26755055711999</v>
      </c>
      <c r="N357" s="16">
        <v>574.52352015861152</v>
      </c>
      <c r="O357" s="14">
        <v>2.5761124157868326E-2</v>
      </c>
      <c r="P357" s="15">
        <v>7.4689999999999999E-3</v>
      </c>
      <c r="Q357" s="13">
        <v>3413.6666599999999</v>
      </c>
      <c r="R357" s="16">
        <v>25.496676283539998</v>
      </c>
      <c r="S357" s="16">
        <v>87.939890661835676</v>
      </c>
      <c r="T357" s="14">
        <v>0.22017902427603259</v>
      </c>
      <c r="U357" s="15">
        <v>0.21615802006611126</v>
      </c>
      <c r="V357" s="13">
        <v>2978.8199999999993</v>
      </c>
      <c r="W357" s="17">
        <v>643.89583333333337</v>
      </c>
      <c r="X357" s="16">
        <v>655.87368109393128</v>
      </c>
      <c r="Y357" s="14">
        <v>0.69999999999999962</v>
      </c>
      <c r="Z357" s="15">
        <v>0.72175346499194304</v>
      </c>
      <c r="AA357" s="13">
        <v>2978.82</v>
      </c>
      <c r="AB357" s="16">
        <v>2149.9736565873</v>
      </c>
      <c r="AC357" s="16">
        <v>2085.1739999999991</v>
      </c>
      <c r="AD357" s="14">
        <v>6.7699999999999996E-2</v>
      </c>
      <c r="AE357" s="15">
        <v>9.5238095238000003E-2</v>
      </c>
      <c r="AF357" s="17">
        <v>21</v>
      </c>
      <c r="AG357" s="17">
        <v>1.999999999998</v>
      </c>
      <c r="AH357" s="17">
        <v>1.4217</v>
      </c>
      <c r="AI357" s="14">
        <v>0</v>
      </c>
      <c r="AJ357" s="15">
        <v>0</v>
      </c>
      <c r="AK357" s="16">
        <v>33.898999999999972</v>
      </c>
      <c r="AL357" s="16">
        <v>0</v>
      </c>
      <c r="AM357" s="16">
        <v>0</v>
      </c>
    </row>
    <row r="358" spans="1:39" x14ac:dyDescent="0.25">
      <c r="A358" s="11">
        <v>46082</v>
      </c>
      <c r="B358" s="18">
        <v>46112</v>
      </c>
      <c r="C358" s="12" t="s">
        <v>18</v>
      </c>
      <c r="D358" s="12" t="s">
        <v>227</v>
      </c>
      <c r="E358" s="12" t="s">
        <v>186</v>
      </c>
      <c r="F358" s="12" t="s">
        <v>187</v>
      </c>
      <c r="G358" s="12" t="s">
        <v>36</v>
      </c>
      <c r="H358" s="12" t="s">
        <v>37</v>
      </c>
      <c r="I358" s="13">
        <v>5486.18930618375</v>
      </c>
      <c r="J358" s="14">
        <v>8.182519449575873E-2</v>
      </c>
      <c r="K358" s="15">
        <v>0.21786900000000001</v>
      </c>
      <c r="L358" s="16">
        <v>6660.8333329999996</v>
      </c>
      <c r="M358" s="16">
        <v>1451.189097427377</v>
      </c>
      <c r="N358" s="16">
        <v>545.02398297655782</v>
      </c>
      <c r="O358" s="14">
        <v>2.230102549893245E-2</v>
      </c>
      <c r="P358" s="15">
        <v>3.9981999999999997E-2</v>
      </c>
      <c r="Q358" s="13">
        <v>6565.3333329999996</v>
      </c>
      <c r="R358" s="16">
        <v>262.49515732000594</v>
      </c>
      <c r="S358" s="16">
        <v>146.41366606822416</v>
      </c>
      <c r="T358" s="14">
        <v>5.071999201118433E-2</v>
      </c>
      <c r="U358" s="15">
        <v>4.5900966013886685E-2</v>
      </c>
      <c r="V358" s="13">
        <v>5486.18930618375</v>
      </c>
      <c r="W358" s="17">
        <v>251.82138888888889</v>
      </c>
      <c r="X358" s="16">
        <v>278.25947778148469</v>
      </c>
      <c r="Y358" s="14">
        <v>0.92500000000000049</v>
      </c>
      <c r="Z358" s="15">
        <v>0.96720863835862225</v>
      </c>
      <c r="AA358" s="13">
        <v>5486.18930618375</v>
      </c>
      <c r="AB358" s="16">
        <v>5306.2896886116196</v>
      </c>
      <c r="AC358" s="16">
        <v>5074.7251082199718</v>
      </c>
      <c r="AD358" s="14">
        <v>5.8299999999999998E-2</v>
      </c>
      <c r="AE358" s="15">
        <v>0.24324324324300001</v>
      </c>
      <c r="AF358" s="17">
        <v>37</v>
      </c>
      <c r="AG358" s="17">
        <v>8.999999999991001</v>
      </c>
      <c r="AH358" s="17">
        <v>2.1570999999999998</v>
      </c>
      <c r="AI358" s="14">
        <v>0</v>
      </c>
      <c r="AJ358" s="15">
        <v>0</v>
      </c>
      <c r="AK358" s="16">
        <v>71.710384884522426</v>
      </c>
      <c r="AL358" s="16">
        <v>0</v>
      </c>
      <c r="AM358" s="16">
        <v>0</v>
      </c>
    </row>
    <row r="359" spans="1:39" x14ac:dyDescent="0.25">
      <c r="A359" s="11">
        <v>46082</v>
      </c>
      <c r="B359" s="18">
        <v>46112</v>
      </c>
      <c r="C359" s="12" t="s">
        <v>39</v>
      </c>
      <c r="D359" s="12" t="s">
        <v>227</v>
      </c>
      <c r="E359" s="12" t="s">
        <v>188</v>
      </c>
      <c r="F359" s="12" t="s">
        <v>189</v>
      </c>
      <c r="G359" s="12" t="s">
        <v>21</v>
      </c>
      <c r="H359" s="12" t="s">
        <v>22</v>
      </c>
      <c r="I359" s="13">
        <v>26973.31</v>
      </c>
      <c r="J359" s="14">
        <v>0.16470000000000001</v>
      </c>
      <c r="K359" s="15">
        <v>0.31492799999999999</v>
      </c>
      <c r="L359" s="16">
        <v>39474.667750000001</v>
      </c>
      <c r="M359" s="16">
        <v>12431.678165171999</v>
      </c>
      <c r="N359" s="16">
        <v>6501.4777784250009</v>
      </c>
      <c r="O359" s="14">
        <v>9.333000000000001E-2</v>
      </c>
      <c r="P359" s="15">
        <v>0.18460599999999999</v>
      </c>
      <c r="Q359" s="13">
        <v>40311.667750000001</v>
      </c>
      <c r="R359" s="16">
        <v>7441.7757366565002</v>
      </c>
      <c r="S359" s="16">
        <v>3762.2879511075002</v>
      </c>
      <c r="T359" s="14">
        <v>2.945970904727413E-2</v>
      </c>
      <c r="U359" s="15">
        <v>1.0148187606379627E-2</v>
      </c>
      <c r="V359" s="13">
        <v>31726</v>
      </c>
      <c r="W359" s="17">
        <v>321.96140000000003</v>
      </c>
      <c r="X359" s="16">
        <v>934.63872923381905</v>
      </c>
      <c r="Y359" s="14">
        <v>0.86870000000000036</v>
      </c>
      <c r="Z359" s="15">
        <v>0.87190263263944978</v>
      </c>
      <c r="AA359" s="13">
        <v>26973.31</v>
      </c>
      <c r="AB359" s="16">
        <v>23518.1</v>
      </c>
      <c r="AC359" s="16">
        <v>23431.714397000011</v>
      </c>
      <c r="AD359" s="14">
        <v>6.7000000000000004E-2</v>
      </c>
      <c r="AE359" s="15">
        <v>5.3380782917999997E-2</v>
      </c>
      <c r="AF359" s="17">
        <v>281</v>
      </c>
      <c r="AG359" s="17">
        <v>14.999999999958</v>
      </c>
      <c r="AH359" s="17">
        <v>18.827000000000002</v>
      </c>
      <c r="AI359" s="14">
        <v>1.761841202033522E-2</v>
      </c>
      <c r="AJ359" s="15">
        <v>9.2803673670590295E-2</v>
      </c>
      <c r="AK359" s="16">
        <v>544.44000000000005</v>
      </c>
      <c r="AL359" s="16">
        <v>50.526032093216187</v>
      </c>
      <c r="AM359" s="16">
        <v>9.5921682403513078</v>
      </c>
    </row>
    <row r="360" spans="1:39" x14ac:dyDescent="0.25">
      <c r="A360" s="11">
        <v>46082</v>
      </c>
      <c r="B360" s="18">
        <v>46112</v>
      </c>
      <c r="C360" s="12" t="s">
        <v>39</v>
      </c>
      <c r="D360" s="12" t="s">
        <v>227</v>
      </c>
      <c r="E360" s="12" t="s">
        <v>190</v>
      </c>
      <c r="F360" s="12" t="s">
        <v>191</v>
      </c>
      <c r="G360" s="12" t="s">
        <v>28</v>
      </c>
      <c r="H360" s="12" t="s">
        <v>29</v>
      </c>
      <c r="I360" s="13">
        <v>93031.673611111095</v>
      </c>
      <c r="J360" s="14">
        <v>0.13104257676777495</v>
      </c>
      <c r="K360" s="15">
        <v>0.174979</v>
      </c>
      <c r="L360" s="16">
        <v>98303.259147999997</v>
      </c>
      <c r="M360" s="16">
        <v>17201.005982457889</v>
      </c>
      <c r="N360" s="16">
        <v>12881.912383424265</v>
      </c>
      <c r="O360" s="14">
        <v>4.0950920364197133E-2</v>
      </c>
      <c r="P360" s="15">
        <v>2.1936000000000001E-2</v>
      </c>
      <c r="Q360" s="13">
        <v>103925.755815</v>
      </c>
      <c r="R360" s="16">
        <v>2279.7153795578402</v>
      </c>
      <c r="S360" s="16">
        <v>4255.8553501690621</v>
      </c>
      <c r="T360" s="14">
        <v>0.1264438632894197</v>
      </c>
      <c r="U360" s="15">
        <v>6.7532919876974407E-2</v>
      </c>
      <c r="V360" s="13">
        <v>93031.673611111095</v>
      </c>
      <c r="W360" s="17">
        <v>6282.7005600000002</v>
      </c>
      <c r="X360" s="16">
        <v>11763.284219669245</v>
      </c>
      <c r="Y360" s="14">
        <v>0.90034999999999965</v>
      </c>
      <c r="Z360" s="15">
        <v>0.89600666917427774</v>
      </c>
      <c r="AA360" s="13">
        <v>93031.673611111095</v>
      </c>
      <c r="AB360" s="16">
        <v>83357.000000000204</v>
      </c>
      <c r="AC360" s="16">
        <v>83761.067335763844</v>
      </c>
      <c r="AD360" s="14">
        <v>6.7699999999999996E-2</v>
      </c>
      <c r="AE360" s="15">
        <v>9.3306288032000001E-2</v>
      </c>
      <c r="AF360" s="17">
        <v>493</v>
      </c>
      <c r="AG360" s="17">
        <v>45.999999999776001</v>
      </c>
      <c r="AH360" s="17">
        <v>33.376100000000001</v>
      </c>
      <c r="AI360" s="14">
        <v>0</v>
      </c>
      <c r="AJ360" s="15">
        <v>0</v>
      </c>
      <c r="AK360" s="16">
        <v>863.16090361445777</v>
      </c>
      <c r="AL360" s="16">
        <v>0</v>
      </c>
      <c r="AM360" s="16">
        <v>0</v>
      </c>
    </row>
    <row r="361" spans="1:39" x14ac:dyDescent="0.25">
      <c r="A361" s="11">
        <v>46082</v>
      </c>
      <c r="B361" s="18">
        <v>46112</v>
      </c>
      <c r="C361" s="12" t="s">
        <v>39</v>
      </c>
      <c r="D361" s="12" t="s">
        <v>227</v>
      </c>
      <c r="E361" s="12" t="s">
        <v>192</v>
      </c>
      <c r="F361" s="12" t="s">
        <v>193</v>
      </c>
      <c r="G361" s="12" t="s">
        <v>41</v>
      </c>
      <c r="H361" s="12" t="s">
        <v>42</v>
      </c>
      <c r="I361" s="13">
        <v>34579.770694444502</v>
      </c>
      <c r="J361" s="14">
        <v>0.12203270486726585</v>
      </c>
      <c r="K361" s="15">
        <v>0.23502000000000001</v>
      </c>
      <c r="L361" s="16">
        <v>41425.284443999997</v>
      </c>
      <c r="M361" s="16">
        <v>9735.770350028879</v>
      </c>
      <c r="N361" s="16">
        <v>5055.2395105971909</v>
      </c>
      <c r="O361" s="14">
        <v>7.0460014124293036E-2</v>
      </c>
      <c r="P361" s="15">
        <v>0.110737</v>
      </c>
      <c r="Q361" s="13">
        <v>44701.334444</v>
      </c>
      <c r="R361" s="16">
        <v>4950.0916723252285</v>
      </c>
      <c r="S361" s="16">
        <v>3149.6566562989869</v>
      </c>
      <c r="T361" s="14">
        <v>0.21530530848064608</v>
      </c>
      <c r="U361" s="15">
        <v>0.21957924669581086</v>
      </c>
      <c r="V361" s="13">
        <v>34579.770694444502</v>
      </c>
      <c r="W361" s="17">
        <v>7593</v>
      </c>
      <c r="X361" s="16">
        <v>7445.2081965573789</v>
      </c>
      <c r="Y361" s="14">
        <v>0.59999999999999987</v>
      </c>
      <c r="Z361" s="15">
        <v>0.51831542127737129</v>
      </c>
      <c r="AA361" s="13">
        <v>34579.770694444502</v>
      </c>
      <c r="AB361" s="16">
        <v>17923.228415165901</v>
      </c>
      <c r="AC361" s="16">
        <v>20747.862416666696</v>
      </c>
      <c r="AD361" s="14">
        <v>5.5899999999999998E-2</v>
      </c>
      <c r="AE361" s="15">
        <v>0.28409090909000001</v>
      </c>
      <c r="AF361" s="17">
        <v>88</v>
      </c>
      <c r="AG361" s="17">
        <v>24.99999999992</v>
      </c>
      <c r="AH361" s="17">
        <v>4.9192</v>
      </c>
      <c r="AI361" s="14">
        <v>0</v>
      </c>
      <c r="AJ361" s="15">
        <v>0</v>
      </c>
      <c r="AK361" s="16">
        <v>386.93607379858548</v>
      </c>
      <c r="AL361" s="16">
        <v>0</v>
      </c>
      <c r="AM361" s="16">
        <v>0</v>
      </c>
    </row>
    <row r="362" spans="1:39" x14ac:dyDescent="0.25">
      <c r="A362" s="11">
        <v>46082</v>
      </c>
      <c r="B362" s="18">
        <v>46112</v>
      </c>
      <c r="C362" s="12" t="s">
        <v>18</v>
      </c>
      <c r="D362" s="12" t="s">
        <v>227</v>
      </c>
      <c r="E362" s="12" t="s">
        <v>194</v>
      </c>
      <c r="F362" s="12" t="s">
        <v>195</v>
      </c>
      <c r="G362" s="12" t="s">
        <v>32</v>
      </c>
      <c r="H362" s="12" t="s">
        <v>33</v>
      </c>
      <c r="I362" s="13">
        <v>28412.037085365901</v>
      </c>
      <c r="J362" s="14">
        <v>0.17640420769838905</v>
      </c>
      <c r="K362" s="15">
        <v>0.234182</v>
      </c>
      <c r="L362" s="16">
        <v>40395.066661999997</v>
      </c>
      <c r="M362" s="16">
        <v>9459.7975010404843</v>
      </c>
      <c r="N362" s="16">
        <v>7125.8597294337187</v>
      </c>
      <c r="O362" s="14">
        <v>3.8299455341870903E-2</v>
      </c>
      <c r="P362" s="15">
        <v>2.2428E-2</v>
      </c>
      <c r="Q362" s="13">
        <v>41488.066661999997</v>
      </c>
      <c r="R362" s="16">
        <v>930.49435909533599</v>
      </c>
      <c r="S362" s="16">
        <v>1588.9703563418318</v>
      </c>
      <c r="T362" s="14">
        <v>0</v>
      </c>
      <c r="U362" s="15">
        <v>0</v>
      </c>
      <c r="V362" s="13">
        <v>30434.22</v>
      </c>
      <c r="W362" s="17">
        <v>0</v>
      </c>
      <c r="X362" s="16">
        <v>0</v>
      </c>
      <c r="Y362" s="14">
        <v>0.87649999999999995</v>
      </c>
      <c r="Z362" s="15">
        <v>0.88730018532625177</v>
      </c>
      <c r="AA362" s="13">
        <v>28412.037085365901</v>
      </c>
      <c r="AB362" s="16">
        <v>25210.005771341501</v>
      </c>
      <c r="AC362" s="16">
        <v>24903.15050532321</v>
      </c>
      <c r="AD362" s="14">
        <v>4.9200000000000001E-2</v>
      </c>
      <c r="AE362" s="15">
        <v>8.6065573770000001E-2</v>
      </c>
      <c r="AF362" s="17">
        <v>244</v>
      </c>
      <c r="AG362" s="17">
        <v>20.99999999988</v>
      </c>
      <c r="AH362" s="17">
        <v>12.004799999999999</v>
      </c>
      <c r="AI362" s="14">
        <v>0</v>
      </c>
      <c r="AJ362" s="15">
        <v>0</v>
      </c>
      <c r="AK362" s="16">
        <v>442.58520670833337</v>
      </c>
      <c r="AL362" s="16">
        <v>0</v>
      </c>
      <c r="AM362" s="16">
        <v>0</v>
      </c>
    </row>
    <row r="363" spans="1:39" x14ac:dyDescent="0.25">
      <c r="A363" s="11">
        <v>46082</v>
      </c>
      <c r="B363" s="18">
        <v>46112</v>
      </c>
      <c r="C363" s="12" t="s">
        <v>18</v>
      </c>
      <c r="D363" s="12" t="s">
        <v>227</v>
      </c>
      <c r="E363" s="12" t="s">
        <v>196</v>
      </c>
      <c r="F363" s="12" t="s">
        <v>196</v>
      </c>
      <c r="G363" s="12" t="s">
        <v>32</v>
      </c>
      <c r="H363" s="12" t="s">
        <v>33</v>
      </c>
      <c r="I363" s="13">
        <v>42203.89</v>
      </c>
      <c r="J363" s="14">
        <v>0.17537293300732198</v>
      </c>
      <c r="K363" s="15">
        <v>0.254494</v>
      </c>
      <c r="L363" s="16">
        <v>59017.939715</v>
      </c>
      <c r="M363" s="16">
        <v>15019.71154982921</v>
      </c>
      <c r="N363" s="16">
        <v>10350.149187868863</v>
      </c>
      <c r="O363" s="14">
        <v>5.6570732123684131E-2</v>
      </c>
      <c r="P363" s="15">
        <v>0.122921</v>
      </c>
      <c r="Q363" s="13">
        <v>63780.499993999998</v>
      </c>
      <c r="R363" s="16">
        <v>7839.9628397624738</v>
      </c>
      <c r="S363" s="16">
        <v>3608.1095798752112</v>
      </c>
      <c r="T363" s="14">
        <v>4.9696665300889516E-2</v>
      </c>
      <c r="U363" s="15">
        <v>7.7285204357544532E-2</v>
      </c>
      <c r="V363" s="13">
        <v>42203.890000000014</v>
      </c>
      <c r="W363" s="17">
        <v>3261.736263333331</v>
      </c>
      <c r="X363" s="16">
        <v>2097.3925957255587</v>
      </c>
      <c r="Y363" s="14">
        <v>0.85264941087366231</v>
      </c>
      <c r="Z363" s="15">
        <v>0.82863319351637488</v>
      </c>
      <c r="AA363" s="13">
        <v>42203.89</v>
      </c>
      <c r="AB363" s="16">
        <v>34971.5441495138</v>
      </c>
      <c r="AC363" s="16">
        <v>35985.121945076848</v>
      </c>
      <c r="AD363" s="14">
        <v>9.0499999999999997E-2</v>
      </c>
      <c r="AE363" s="15">
        <v>0.11452513966400001</v>
      </c>
      <c r="AF363" s="17">
        <v>358</v>
      </c>
      <c r="AG363" s="17">
        <v>40.999999999712003</v>
      </c>
      <c r="AH363" s="17">
        <v>32.399000000000001</v>
      </c>
      <c r="AI363" s="14">
        <v>0</v>
      </c>
      <c r="AJ363" s="15">
        <v>0</v>
      </c>
      <c r="AK363" s="16">
        <v>520.96705000000009</v>
      </c>
      <c r="AL363" s="16">
        <v>0</v>
      </c>
      <c r="AM363" s="16">
        <v>0</v>
      </c>
    </row>
    <row r="364" spans="1:39" x14ac:dyDescent="0.25">
      <c r="A364" s="11">
        <v>46082</v>
      </c>
      <c r="B364" s="18">
        <v>46112</v>
      </c>
      <c r="C364" s="12" t="s">
        <v>18</v>
      </c>
      <c r="D364" s="12" t="s">
        <v>227</v>
      </c>
      <c r="E364" s="12" t="s">
        <v>197</v>
      </c>
      <c r="F364" s="12" t="s">
        <v>198</v>
      </c>
      <c r="G364" s="12" t="s">
        <v>63</v>
      </c>
      <c r="H364" s="12" t="s">
        <v>64</v>
      </c>
      <c r="I364" s="13">
        <v>236240.72111563801</v>
      </c>
      <c r="J364" s="14">
        <v>0.18322775127448476</v>
      </c>
      <c r="K364" s="15">
        <v>0.21698500000000001</v>
      </c>
      <c r="L364" s="16">
        <v>276703.14971899998</v>
      </c>
      <c r="M364" s="16">
        <v>60040.432941777217</v>
      </c>
      <c r="N364" s="16">
        <v>50699.695893579446</v>
      </c>
      <c r="O364" s="14">
        <v>6.9413936312922905E-2</v>
      </c>
      <c r="P364" s="15">
        <v>6.8251000000000006E-2</v>
      </c>
      <c r="Q364" s="13">
        <v>278014.64971899998</v>
      </c>
      <c r="R364" s="16">
        <v>18974.777857971469</v>
      </c>
      <c r="S364" s="16">
        <v>19298.091189654235</v>
      </c>
      <c r="T364" s="14">
        <v>0.14491136164347049</v>
      </c>
      <c r="U364" s="15">
        <v>0.15086728372927344</v>
      </c>
      <c r="V364" s="13">
        <v>236240.722508584</v>
      </c>
      <c r="W364" s="17">
        <v>35640.996111111097</v>
      </c>
      <c r="X364" s="16">
        <v>34233.964774356173</v>
      </c>
      <c r="Y364" s="14">
        <v>0.6875</v>
      </c>
      <c r="Z364" s="15">
        <v>0.64883177441483408</v>
      </c>
      <c r="AA364" s="13">
        <v>236240.72111563801</v>
      </c>
      <c r="AB364" s="16">
        <v>153280.48627049936</v>
      </c>
      <c r="AC364" s="16">
        <v>162415.49576700112</v>
      </c>
      <c r="AD364" s="14">
        <v>6.6799999999999998E-2</v>
      </c>
      <c r="AE364" s="15">
        <v>8.3989501312000003E-2</v>
      </c>
      <c r="AF364" s="17">
        <v>1524</v>
      </c>
      <c r="AG364" s="17">
        <v>127.99999999948801</v>
      </c>
      <c r="AH364" s="17">
        <v>101.8032</v>
      </c>
      <c r="AI364" s="14">
        <v>0</v>
      </c>
      <c r="AJ364" s="15">
        <v>0</v>
      </c>
      <c r="AK364" s="16">
        <v>2122.8152001824437</v>
      </c>
      <c r="AL364" s="16">
        <v>0</v>
      </c>
      <c r="AM364" s="16">
        <v>0</v>
      </c>
    </row>
    <row r="365" spans="1:39" x14ac:dyDescent="0.25">
      <c r="A365" s="11">
        <v>46082</v>
      </c>
      <c r="B365" s="18">
        <v>46112</v>
      </c>
      <c r="C365" s="12" t="s">
        <v>39</v>
      </c>
      <c r="D365" s="12" t="s">
        <v>227</v>
      </c>
      <c r="E365" s="12" t="s">
        <v>197</v>
      </c>
      <c r="F365" s="12" t="s">
        <v>198</v>
      </c>
      <c r="G365" s="12" t="s">
        <v>63</v>
      </c>
      <c r="H365" s="12" t="s">
        <v>64</v>
      </c>
      <c r="I365" s="13">
        <v>14794.531065929301</v>
      </c>
      <c r="J365" s="14">
        <v>0.20292861594441913</v>
      </c>
      <c r="K365" s="15">
        <v>0.20506099999999999</v>
      </c>
      <c r="L365" s="16">
        <v>17584.019998</v>
      </c>
      <c r="M365" s="16">
        <v>3605.796724809878</v>
      </c>
      <c r="N365" s="16">
        <v>3568.3008409331278</v>
      </c>
      <c r="O365" s="14">
        <v>9.0533654807634187E-2</v>
      </c>
      <c r="P365" s="15">
        <v>0.13350799999999999</v>
      </c>
      <c r="Q365" s="13">
        <v>19467.019998</v>
      </c>
      <c r="R365" s="16">
        <v>2599.0029058929836</v>
      </c>
      <c r="S365" s="16">
        <v>1762.4204686322435</v>
      </c>
      <c r="T365" s="14">
        <v>0.12567248844096895</v>
      </c>
      <c r="U365" s="15">
        <v>0.15862108213100526</v>
      </c>
      <c r="V365" s="13">
        <v>13424.3522309293</v>
      </c>
      <c r="W365" s="17">
        <v>2129.3852777777802</v>
      </c>
      <c r="X365" s="16">
        <v>1687.0717505689584</v>
      </c>
      <c r="Y365" s="14">
        <v>0.6875</v>
      </c>
      <c r="Z365" s="15">
        <v>0.81140924906868728</v>
      </c>
      <c r="AA365" s="13">
        <v>14794.531065929301</v>
      </c>
      <c r="AB365" s="16">
        <v>12004.41934252906</v>
      </c>
      <c r="AC365" s="16">
        <v>10171.240107826394</v>
      </c>
      <c r="AD365" s="14">
        <v>8.3199999999999996E-2</v>
      </c>
      <c r="AE365" s="15">
        <v>0.101123595505</v>
      </c>
      <c r="AF365" s="17">
        <v>89</v>
      </c>
      <c r="AG365" s="17">
        <v>8.9999999999450004</v>
      </c>
      <c r="AH365" s="17">
        <v>7.4047999999999998</v>
      </c>
      <c r="AI365" s="14">
        <v>0</v>
      </c>
      <c r="AJ365" s="15">
        <v>0</v>
      </c>
      <c r="AK365" s="16">
        <v>91.918357327942331</v>
      </c>
      <c r="AL365" s="16">
        <v>0</v>
      </c>
      <c r="AM365" s="16">
        <v>0</v>
      </c>
    </row>
    <row r="366" spans="1:39" x14ac:dyDescent="0.25">
      <c r="A366" s="11">
        <v>46082</v>
      </c>
      <c r="B366" s="18">
        <v>46112</v>
      </c>
      <c r="C366" s="12" t="s">
        <v>18</v>
      </c>
      <c r="D366" s="12" t="s">
        <v>227</v>
      </c>
      <c r="E366" s="12" t="s">
        <v>199</v>
      </c>
      <c r="F366" s="12" t="s">
        <v>205</v>
      </c>
      <c r="G366" s="12" t="s">
        <v>28</v>
      </c>
      <c r="H366" s="12" t="s">
        <v>29</v>
      </c>
      <c r="I366" s="13">
        <v>47401.636111111104</v>
      </c>
      <c r="J366" s="14">
        <v>0.12395935367741584</v>
      </c>
      <c r="K366" s="15">
        <v>0.12617800000000001</v>
      </c>
      <c r="L366" s="16">
        <v>13034.833332</v>
      </c>
      <c r="M366" s="16">
        <v>1644.7092001650963</v>
      </c>
      <c r="N366" s="16">
        <v>1615.7895151275568</v>
      </c>
      <c r="O366" s="14">
        <v>5.0886808012889063E-2</v>
      </c>
      <c r="P366" s="15">
        <v>1.8943000000000002E-2</v>
      </c>
      <c r="Q366" s="13">
        <v>13513.833332</v>
      </c>
      <c r="R366" s="16">
        <v>255.99254480807602</v>
      </c>
      <c r="S366" s="16">
        <v>687.67584228366491</v>
      </c>
      <c r="T366" s="14">
        <v>0.16648441576075593</v>
      </c>
      <c r="U366" s="15">
        <v>0.13404125375299847</v>
      </c>
      <c r="V366" s="13">
        <v>12566.802777777801</v>
      </c>
      <c r="W366" s="17">
        <v>1684.4700000000003</v>
      </c>
      <c r="X366" s="16">
        <v>2092.1768184389816</v>
      </c>
      <c r="Y366" s="14">
        <v>0.71870000000000045</v>
      </c>
      <c r="Z366" s="15">
        <v>0.72056026575706034</v>
      </c>
      <c r="AA366" s="13">
        <v>47401.636111111104</v>
      </c>
      <c r="AB366" s="16">
        <v>34155.735513541687</v>
      </c>
      <c r="AC366" s="16">
        <v>34067.555873055571</v>
      </c>
      <c r="AD366" s="14">
        <v>7.3599999999999999E-2</v>
      </c>
      <c r="AE366" s="15">
        <v>2.6315789472999999E-2</v>
      </c>
      <c r="AF366" s="17">
        <v>76</v>
      </c>
      <c r="AG366" s="17">
        <v>1.999999999948</v>
      </c>
      <c r="AH366" s="17">
        <v>5.5936000000000003</v>
      </c>
      <c r="AI366" s="14">
        <v>0</v>
      </c>
      <c r="AJ366" s="15">
        <v>0</v>
      </c>
      <c r="AK366" s="16">
        <v>140.2553388333333</v>
      </c>
      <c r="AL366" s="16">
        <v>0</v>
      </c>
      <c r="AM366" s="16">
        <v>0</v>
      </c>
    </row>
    <row r="367" spans="1:39" x14ac:dyDescent="0.25">
      <c r="A367" s="11">
        <v>46082</v>
      </c>
      <c r="B367" s="18">
        <v>46112</v>
      </c>
      <c r="C367" s="12" t="s">
        <v>39</v>
      </c>
      <c r="D367" s="12" t="s">
        <v>227</v>
      </c>
      <c r="E367" s="12" t="s">
        <v>199</v>
      </c>
      <c r="F367" s="12" t="s">
        <v>206</v>
      </c>
      <c r="G367" s="12" t="s">
        <v>28</v>
      </c>
      <c r="H367" s="12" t="s">
        <v>29</v>
      </c>
      <c r="I367" s="13">
        <v>17591.069722222201</v>
      </c>
      <c r="J367" s="14">
        <v>7.693284018042508E-2</v>
      </c>
      <c r="K367" s="15">
        <v>0.107461</v>
      </c>
      <c r="L367" s="16">
        <v>17777.917775999998</v>
      </c>
      <c r="M367" s="16">
        <v>1910.4328221267358</v>
      </c>
      <c r="N367" s="16">
        <v>1367.7057070017458</v>
      </c>
      <c r="O367" s="14">
        <v>4.2836177347089402E-2</v>
      </c>
      <c r="P367" s="15">
        <v>2.3127000000000002E-2</v>
      </c>
      <c r="Q367" s="13">
        <v>18981.917775999998</v>
      </c>
      <c r="R367" s="16">
        <v>438.99481240555201</v>
      </c>
      <c r="S367" s="16">
        <v>813.11279624060478</v>
      </c>
      <c r="T367" s="14">
        <v>0.16284622601003415</v>
      </c>
      <c r="U367" s="15">
        <v>8.8756398823639324E-2</v>
      </c>
      <c r="V367" s="13">
        <v>17591.069722222201</v>
      </c>
      <c r="W367" s="17">
        <v>1561.32</v>
      </c>
      <c r="X367" s="16">
        <v>2864.6393157432653</v>
      </c>
      <c r="Y367" s="14">
        <v>0.74439999999999984</v>
      </c>
      <c r="Z367" s="15">
        <v>0.68670945163314911</v>
      </c>
      <c r="AA367" s="13">
        <v>17591.069722222201</v>
      </c>
      <c r="AB367" s="16">
        <v>12079.9538425877</v>
      </c>
      <c r="AC367" s="16">
        <v>13094.792301222204</v>
      </c>
      <c r="AD367" s="14">
        <v>0.1134</v>
      </c>
      <c r="AE367" s="15">
        <v>7.6923076923000003E-2</v>
      </c>
      <c r="AF367" s="17">
        <v>91</v>
      </c>
      <c r="AG367" s="17">
        <v>6.9999999999930003</v>
      </c>
      <c r="AH367" s="17">
        <v>10.3194</v>
      </c>
      <c r="AI367" s="14">
        <v>0</v>
      </c>
      <c r="AJ367" s="15">
        <v>0</v>
      </c>
      <c r="AK367" s="16">
        <v>193.20204057108435</v>
      </c>
      <c r="AL367" s="16">
        <v>0</v>
      </c>
      <c r="AM367" s="16">
        <v>0</v>
      </c>
    </row>
    <row r="368" spans="1:39" x14ac:dyDescent="0.25">
      <c r="A368" s="11">
        <v>46082</v>
      </c>
      <c r="B368" s="18">
        <v>46112</v>
      </c>
      <c r="C368" s="12" t="s">
        <v>18</v>
      </c>
      <c r="D368" s="12" t="s">
        <v>227</v>
      </c>
      <c r="E368" s="12" t="s">
        <v>200</v>
      </c>
      <c r="F368" s="12" t="s">
        <v>201</v>
      </c>
      <c r="G368" s="12" t="s">
        <v>63</v>
      </c>
      <c r="H368" s="12" t="s">
        <v>64</v>
      </c>
      <c r="I368" s="13">
        <v>15859.395615175001</v>
      </c>
      <c r="J368" s="14">
        <v>0.13995809848763266</v>
      </c>
      <c r="K368" s="15">
        <v>0.18914</v>
      </c>
      <c r="L368" s="16">
        <v>17997.833331999998</v>
      </c>
      <c r="M368" s="16">
        <v>3404.1101964144796</v>
      </c>
      <c r="N368" s="16">
        <v>2518.9425300440535</v>
      </c>
      <c r="O368" s="14">
        <v>3.631281868684616E-2</v>
      </c>
      <c r="P368" s="15">
        <v>5.9221000000000003E-2</v>
      </c>
      <c r="Q368" s="13">
        <v>19114.833331999998</v>
      </c>
      <c r="R368" s="16">
        <v>1131.999544754372</v>
      </c>
      <c r="S368" s="16">
        <v>694.11347701419936</v>
      </c>
      <c r="T368" s="14">
        <v>0.16322548048830254</v>
      </c>
      <c r="U368" s="15">
        <v>0.13304412525063999</v>
      </c>
      <c r="V368" s="13">
        <v>15859.4</v>
      </c>
      <c r="W368" s="17">
        <v>2110</v>
      </c>
      <c r="X368" s="16">
        <v>2588.6581852561853</v>
      </c>
      <c r="Y368" s="14">
        <v>0.65</v>
      </c>
      <c r="Z368" s="15">
        <v>0.54427913938060424</v>
      </c>
      <c r="AA368" s="13">
        <v>15859.395615175001</v>
      </c>
      <c r="AB368" s="16">
        <v>8631.9381965239772</v>
      </c>
      <c r="AC368" s="16">
        <v>10308.60714986375</v>
      </c>
      <c r="AD368" s="14">
        <v>4.19E-2</v>
      </c>
      <c r="AE368" s="15">
        <v>0.82089552238800001</v>
      </c>
      <c r="AF368" s="17">
        <v>67</v>
      </c>
      <c r="AG368" s="17">
        <v>54.999999999996</v>
      </c>
      <c r="AH368" s="17">
        <v>2.8073000000000001</v>
      </c>
      <c r="AI368" s="14">
        <v>0</v>
      </c>
      <c r="AJ368" s="15">
        <v>0</v>
      </c>
      <c r="AK368" s="16">
        <v>138.02053044378729</v>
      </c>
      <c r="AL368" s="16">
        <v>0</v>
      </c>
      <c r="AM368" s="16">
        <v>0</v>
      </c>
    </row>
    <row r="369" spans="1:39" x14ac:dyDescent="0.25">
      <c r="A369" s="11">
        <v>46082</v>
      </c>
      <c r="B369" s="18">
        <v>46112</v>
      </c>
      <c r="C369" s="12" t="s">
        <v>39</v>
      </c>
      <c r="D369" s="12" t="s">
        <v>227</v>
      </c>
      <c r="E369" s="12" t="s">
        <v>200</v>
      </c>
      <c r="F369" s="12" t="s">
        <v>201</v>
      </c>
      <c r="G369" s="12" t="s">
        <v>63</v>
      </c>
      <c r="H369" s="12" t="s">
        <v>64</v>
      </c>
      <c r="I369" s="13">
        <v>2971.0826965848701</v>
      </c>
      <c r="J369" s="14">
        <v>0.15300000000000002</v>
      </c>
      <c r="K369" s="15">
        <v>0.32180300000000001</v>
      </c>
      <c r="L369" s="16">
        <v>3751.4999680000001</v>
      </c>
      <c r="M369" s="16">
        <v>1207.243944202304</v>
      </c>
      <c r="N369" s="16">
        <v>573.97949510400008</v>
      </c>
      <c r="O369" s="14">
        <v>9.0000000000000024E-2</v>
      </c>
      <c r="P369" s="15">
        <v>0.17837900000000001</v>
      </c>
      <c r="Q369" s="13">
        <v>4115.7499699999998</v>
      </c>
      <c r="R369" s="16">
        <v>734.16336389863</v>
      </c>
      <c r="S369" s="16">
        <v>370.41749730000009</v>
      </c>
      <c r="T369" s="14">
        <v>0.18326094056172437</v>
      </c>
      <c r="U369" s="15">
        <v>0.11477230655312848</v>
      </c>
      <c r="V369" s="13">
        <v>2971.1</v>
      </c>
      <c r="W369" s="17">
        <v>341</v>
      </c>
      <c r="X369" s="16">
        <v>544.48658050293932</v>
      </c>
      <c r="Y369" s="14">
        <v>0.65</v>
      </c>
      <c r="Z369" s="15">
        <v>0.48978641445235943</v>
      </c>
      <c r="AA369" s="13">
        <v>2971.0826965848701</v>
      </c>
      <c r="AB369" s="16">
        <v>1455.1959410017507</v>
      </c>
      <c r="AC369" s="16">
        <v>1931.2037527801656</v>
      </c>
      <c r="AD369" s="14">
        <v>6.6900000000000001E-2</v>
      </c>
      <c r="AE369" s="15">
        <v>0.26315789473599999</v>
      </c>
      <c r="AF369" s="17">
        <v>19</v>
      </c>
      <c r="AG369" s="17">
        <v>4.9999999999839995</v>
      </c>
      <c r="AH369" s="17">
        <v>1.2711000000000001</v>
      </c>
      <c r="AI369" s="14">
        <v>0</v>
      </c>
      <c r="AJ369" s="15">
        <v>0</v>
      </c>
      <c r="AK369" s="16">
        <v>56.872528465000009</v>
      </c>
      <c r="AL369" s="16">
        <v>0</v>
      </c>
      <c r="AM369" s="16">
        <v>0</v>
      </c>
    </row>
    <row r="370" spans="1:39" x14ac:dyDescent="0.25">
      <c r="A370" s="11">
        <v>46113</v>
      </c>
      <c r="B370" s="18">
        <v>46142</v>
      </c>
      <c r="C370" s="12" t="s">
        <v>18</v>
      </c>
      <c r="D370" s="12" t="s">
        <v>227</v>
      </c>
      <c r="E370" s="12" t="s">
        <v>19</v>
      </c>
      <c r="F370" s="12" t="s">
        <v>20</v>
      </c>
      <c r="G370" s="12" t="s">
        <v>21</v>
      </c>
      <c r="H370" s="12" t="s">
        <v>22</v>
      </c>
      <c r="I370" s="13">
        <v>115812.31983045761</v>
      </c>
      <c r="J370" s="14">
        <v>9.7855108071609326E-2</v>
      </c>
      <c r="K370" s="15">
        <v>0.15804799999999999</v>
      </c>
      <c r="L370" s="16">
        <v>127274.332874</v>
      </c>
      <c r="M370" s="16">
        <v>20115.453762069952</v>
      </c>
      <c r="N370" s="16">
        <v>12454.443598127249</v>
      </c>
      <c r="O370" s="14">
        <v>2.7E-2</v>
      </c>
      <c r="P370" s="15">
        <v>4.3895999999999998E-2</v>
      </c>
      <c r="Q370" s="13">
        <v>131035.332874</v>
      </c>
      <c r="R370" s="16">
        <v>5751.9269718371033</v>
      </c>
      <c r="S370" s="16">
        <v>3537.9539875979999</v>
      </c>
      <c r="T370" s="14">
        <v>0.15589756831251878</v>
      </c>
      <c r="U370" s="15">
        <v>2.7888272973558906E-4</v>
      </c>
      <c r="V370" s="13">
        <v>98.765833333333333</v>
      </c>
      <c r="W370" s="17">
        <v>2.7544085204610234E-2</v>
      </c>
      <c r="X370" s="16">
        <v>15.397353249026176</v>
      </c>
      <c r="Y370" s="14">
        <v>0.78500000000000003</v>
      </c>
      <c r="Z370" s="15">
        <v>0.78423971837463213</v>
      </c>
      <c r="AA370" s="13">
        <v>115812.31983045761</v>
      </c>
      <c r="AB370" s="16">
        <v>90824.621088150903</v>
      </c>
      <c r="AC370" s="16">
        <v>90912.671066909228</v>
      </c>
      <c r="AD370" s="14">
        <v>4.4699999999999997E-2</v>
      </c>
      <c r="AE370" s="15">
        <v>9.4827586206E-2</v>
      </c>
      <c r="AF370" s="17">
        <v>812</v>
      </c>
      <c r="AG370" s="17">
        <v>76.999999999272006</v>
      </c>
      <c r="AH370" s="17">
        <v>36.296399999999998</v>
      </c>
      <c r="AI370" s="14">
        <v>0</v>
      </c>
      <c r="AJ370" s="15">
        <v>0</v>
      </c>
      <c r="AK370" s="16">
        <v>1403.3827891592405</v>
      </c>
      <c r="AL370" s="16">
        <v>0</v>
      </c>
      <c r="AM370" s="16">
        <v>0</v>
      </c>
    </row>
    <row r="371" spans="1:39" x14ac:dyDescent="0.25">
      <c r="A371" s="11">
        <v>46113</v>
      </c>
      <c r="B371" s="18">
        <v>46142</v>
      </c>
      <c r="C371" s="12" t="s">
        <v>23</v>
      </c>
      <c r="D371" s="12" t="s">
        <v>227</v>
      </c>
      <c r="E371" s="12" t="s">
        <v>24</v>
      </c>
      <c r="F371" s="12" t="s">
        <v>24</v>
      </c>
      <c r="G371" s="12" t="s">
        <v>25</v>
      </c>
      <c r="H371" s="12" t="s">
        <v>26</v>
      </c>
      <c r="I371" s="13">
        <v>11211.37</v>
      </c>
      <c r="J371" s="14">
        <v>0.10085650431457376</v>
      </c>
      <c r="K371" s="15">
        <v>0.155864</v>
      </c>
      <c r="L371" s="16">
        <v>12330.883325000001</v>
      </c>
      <c r="M371" s="16">
        <v>1921.9407985678001</v>
      </c>
      <c r="N371" s="16">
        <v>1243.6497872703681</v>
      </c>
      <c r="O371" s="14">
        <v>5.0019486281851828E-2</v>
      </c>
      <c r="P371" s="15">
        <v>7.3153999999999997E-2</v>
      </c>
      <c r="Q371" s="13">
        <v>13539.883325000001</v>
      </c>
      <c r="R371" s="16">
        <v>990.49662475704997</v>
      </c>
      <c r="S371" s="16">
        <v>677.25800823271186</v>
      </c>
      <c r="T371" s="14">
        <v>0.10028191442826739</v>
      </c>
      <c r="U371" s="15">
        <v>7.6695797161502557E-2</v>
      </c>
      <c r="V371" s="13">
        <v>3962.4491666666668</v>
      </c>
      <c r="W371" s="17">
        <v>303.90319754943152</v>
      </c>
      <c r="X371" s="16">
        <v>397.36198825802614</v>
      </c>
      <c r="Y371" s="14">
        <v>0.85000000000000031</v>
      </c>
      <c r="Z371" s="15">
        <v>0.7674321792172687</v>
      </c>
      <c r="AA371" s="13">
        <v>11211.37</v>
      </c>
      <c r="AB371" s="16">
        <v>8603.9661111111109</v>
      </c>
      <c r="AC371" s="16">
        <v>9529.6645000000044</v>
      </c>
      <c r="AD371" s="14">
        <v>0.13800000000000001</v>
      </c>
      <c r="AE371" s="15">
        <v>0.105263157894</v>
      </c>
      <c r="AF371" s="17">
        <v>76</v>
      </c>
      <c r="AG371" s="17">
        <v>7.9999999999439995</v>
      </c>
      <c r="AH371" s="17">
        <v>10.488000000000001</v>
      </c>
      <c r="AI371" s="14">
        <v>0</v>
      </c>
      <c r="AJ371" s="15">
        <v>0</v>
      </c>
      <c r="AK371" s="16">
        <v>131.71349388128081</v>
      </c>
      <c r="AL371" s="16">
        <v>0</v>
      </c>
      <c r="AM371" s="16">
        <v>0</v>
      </c>
    </row>
    <row r="372" spans="1:39" x14ac:dyDescent="0.25">
      <c r="A372" s="11">
        <v>46113</v>
      </c>
      <c r="B372" s="18">
        <v>46142</v>
      </c>
      <c r="C372" s="12" t="s">
        <v>18</v>
      </c>
      <c r="D372" s="12" t="s">
        <v>227</v>
      </c>
      <c r="E372" s="12" t="s">
        <v>27</v>
      </c>
      <c r="F372" s="12" t="s">
        <v>27</v>
      </c>
      <c r="G372" s="12" t="s">
        <v>28</v>
      </c>
      <c r="H372" s="12" t="s">
        <v>29</v>
      </c>
      <c r="I372" s="13">
        <v>32907.182198412702</v>
      </c>
      <c r="J372" s="14">
        <v>9.4572082003537047E-2</v>
      </c>
      <c r="K372" s="15">
        <v>0.22492000000000001</v>
      </c>
      <c r="L372" s="16">
        <v>32145.333332999999</v>
      </c>
      <c r="M372" s="16">
        <v>7230.1283732583597</v>
      </c>
      <c r="N372" s="16">
        <v>3040.0510999995086</v>
      </c>
      <c r="O372" s="14">
        <v>3.9471063504602229E-2</v>
      </c>
      <c r="P372" s="15">
        <v>4.3020000000000003E-2</v>
      </c>
      <c r="Q372" s="13">
        <v>30950.333332999999</v>
      </c>
      <c r="R372" s="16">
        <v>1331.48333998566</v>
      </c>
      <c r="S372" s="16">
        <v>1221.6425724754502</v>
      </c>
      <c r="T372" s="14">
        <v>0</v>
      </c>
      <c r="U372" s="15">
        <v>1.4564802181370951E-2</v>
      </c>
      <c r="V372" s="13">
        <v>6773.4158333333335</v>
      </c>
      <c r="W372" s="17">
        <v>98.653461704665872</v>
      </c>
      <c r="X372" s="16">
        <v>0</v>
      </c>
      <c r="Y372" s="14">
        <v>0.87859999999999983</v>
      </c>
      <c r="Z372" s="15">
        <v>0.91781698515874588</v>
      </c>
      <c r="AA372" s="13">
        <v>32907.182198412702</v>
      </c>
      <c r="AB372" s="16">
        <v>30202.770755416699</v>
      </c>
      <c r="AC372" s="16">
        <v>28912.250279525393</v>
      </c>
      <c r="AD372" s="14">
        <v>6.9599999999999995E-2</v>
      </c>
      <c r="AE372" s="15">
        <v>4.0816326530000002E-2</v>
      </c>
      <c r="AF372" s="17">
        <v>441</v>
      </c>
      <c r="AG372" s="17">
        <v>17.999999999730001</v>
      </c>
      <c r="AH372" s="17">
        <v>30.693599999999996</v>
      </c>
      <c r="AI372" s="14">
        <v>2.6604513503880139E-2</v>
      </c>
      <c r="AJ372" s="15">
        <v>2.3612586605572947E-2</v>
      </c>
      <c r="AK372" s="16">
        <v>744.89530999999988</v>
      </c>
      <c r="AL372" s="16">
        <v>17.588905019460107</v>
      </c>
      <c r="AM372" s="16">
        <v>19.817577333871981</v>
      </c>
    </row>
    <row r="373" spans="1:39" x14ac:dyDescent="0.25">
      <c r="A373" s="11">
        <v>46113</v>
      </c>
      <c r="B373" s="18">
        <v>46142</v>
      </c>
      <c r="C373" s="12" t="s">
        <v>18</v>
      </c>
      <c r="D373" s="12" t="s">
        <v>227</v>
      </c>
      <c r="E373" s="12" t="s">
        <v>30</v>
      </c>
      <c r="F373" s="12" t="s">
        <v>31</v>
      </c>
      <c r="G373" s="12" t="s">
        <v>32</v>
      </c>
      <c r="H373" s="12" t="s">
        <v>33</v>
      </c>
      <c r="I373" s="13">
        <v>9466.8700000000008</v>
      </c>
      <c r="J373" s="14">
        <v>0.15658521361549643</v>
      </c>
      <c r="K373" s="15">
        <v>0.23826900000000001</v>
      </c>
      <c r="L373" s="16">
        <v>12597.366662</v>
      </c>
      <c r="M373" s="16">
        <v>3001.5619571880784</v>
      </c>
      <c r="N373" s="16">
        <v>1972.5613497620034</v>
      </c>
      <c r="O373" s="14">
        <v>5.8891661340034075E-2</v>
      </c>
      <c r="P373" s="15">
        <v>0.112125</v>
      </c>
      <c r="Q373" s="13">
        <v>13409.116662</v>
      </c>
      <c r="R373" s="16">
        <v>1503.4972057267501</v>
      </c>
      <c r="S373" s="16">
        <v>789.68515732751223</v>
      </c>
      <c r="T373" s="14">
        <v>0.10079945151312224</v>
      </c>
      <c r="U373" s="15">
        <v>0.11260701759799231</v>
      </c>
      <c r="V373" s="13">
        <v>2409.8647222222226</v>
      </c>
      <c r="W373" s="17">
        <v>271.36767918405866</v>
      </c>
      <c r="X373" s="16">
        <v>242.91304222082272</v>
      </c>
      <c r="Y373" s="14">
        <v>0.80000000000000038</v>
      </c>
      <c r="Z373" s="15">
        <v>0.6901100258481293</v>
      </c>
      <c r="AA373" s="13">
        <v>9466.8700000000008</v>
      </c>
      <c r="AB373" s="16">
        <v>6533.1819004008803</v>
      </c>
      <c r="AC373" s="16">
        <v>7573.4960000000046</v>
      </c>
      <c r="AD373" s="14">
        <v>0.1391</v>
      </c>
      <c r="AE373" s="15">
        <v>0.18269230769200001</v>
      </c>
      <c r="AF373" s="17">
        <v>104</v>
      </c>
      <c r="AG373" s="17">
        <v>18.999999999968001</v>
      </c>
      <c r="AH373" s="17">
        <v>14.4664</v>
      </c>
      <c r="AI373" s="14">
        <v>8.5060600798177385E-3</v>
      </c>
      <c r="AJ373" s="15">
        <v>1.9857125409758612E-2</v>
      </c>
      <c r="AK373" s="16">
        <v>90.987309499999981</v>
      </c>
      <c r="AL373" s="16">
        <v>1.8067464154380208</v>
      </c>
      <c r="AM373" s="16">
        <v>0.77394352110797116</v>
      </c>
    </row>
    <row r="374" spans="1:39" x14ac:dyDescent="0.25">
      <c r="A374" s="11">
        <v>46113</v>
      </c>
      <c r="B374" s="18">
        <v>46142</v>
      </c>
      <c r="C374" s="12" t="s">
        <v>18</v>
      </c>
      <c r="D374" s="12" t="s">
        <v>227</v>
      </c>
      <c r="E374" s="12" t="s">
        <v>34</v>
      </c>
      <c r="F374" s="12" t="s">
        <v>35</v>
      </c>
      <c r="G374" s="12" t="s">
        <v>36</v>
      </c>
      <c r="H374" s="12" t="s">
        <v>37</v>
      </c>
      <c r="I374" s="13">
        <v>14929.8952280702</v>
      </c>
      <c r="J374" s="14">
        <v>0.10901485058087951</v>
      </c>
      <c r="K374" s="15">
        <v>0.10517</v>
      </c>
      <c r="L374" s="16">
        <v>20946.299994000001</v>
      </c>
      <c r="M374" s="16">
        <v>2202.92237036898</v>
      </c>
      <c r="N374" s="16">
        <v>2283.4577640681873</v>
      </c>
      <c r="O374" s="14">
        <v>3.3787909269180322E-2</v>
      </c>
      <c r="P374" s="15">
        <v>3.0495999999999999E-2</v>
      </c>
      <c r="Q374" s="13">
        <v>21723.799994000001</v>
      </c>
      <c r="R374" s="16">
        <v>662.48900461702397</v>
      </c>
      <c r="S374" s="16">
        <v>734.00178317909206</v>
      </c>
      <c r="T374" s="14">
        <v>0.10291916417332948</v>
      </c>
      <c r="U374" s="15">
        <v>0.20957555724067711</v>
      </c>
      <c r="V374" s="13">
        <v>6040.5136111111115</v>
      </c>
      <c r="W374" s="17">
        <v>1265.944006068506</v>
      </c>
      <c r="X374" s="16">
        <v>621.68461203317577</v>
      </c>
      <c r="Y374" s="14">
        <v>0.98249999999999915</v>
      </c>
      <c r="Z374" s="15">
        <v>0.98502818480527987</v>
      </c>
      <c r="AA374" s="13">
        <v>14929.8952280702</v>
      </c>
      <c r="AB374" s="16">
        <v>14706.367595838999</v>
      </c>
      <c r="AC374" s="16">
        <v>14668.622061578959</v>
      </c>
      <c r="AD374" s="14">
        <v>5.2400000000000002E-2</v>
      </c>
      <c r="AE374" s="15">
        <v>7.3529411764000005E-2</v>
      </c>
      <c r="AF374" s="17">
        <v>136</v>
      </c>
      <c r="AG374" s="17">
        <v>9.9999999999040003</v>
      </c>
      <c r="AH374" s="17">
        <v>7.1264000000000003</v>
      </c>
      <c r="AI374" s="14">
        <v>0.01</v>
      </c>
      <c r="AJ374" s="15">
        <v>6.847810379482188E-3</v>
      </c>
      <c r="AK374" s="16">
        <v>169.95635442658332</v>
      </c>
      <c r="AL374" s="16">
        <v>1.1638288879013108</v>
      </c>
      <c r="AM374" s="16">
        <v>1.6995635442658332</v>
      </c>
    </row>
    <row r="375" spans="1:39" x14ac:dyDescent="0.25">
      <c r="A375" s="11">
        <v>46113</v>
      </c>
      <c r="B375" s="18">
        <v>46142</v>
      </c>
      <c r="C375" s="12" t="s">
        <v>18</v>
      </c>
      <c r="D375" s="12" t="s">
        <v>227</v>
      </c>
      <c r="E375" s="12" t="s">
        <v>38</v>
      </c>
      <c r="F375" s="12" t="s">
        <v>38</v>
      </c>
      <c r="G375" s="12" t="s">
        <v>21</v>
      </c>
      <c r="H375" s="12" t="s">
        <v>22</v>
      </c>
      <c r="I375" s="13">
        <v>173144.90707226959</v>
      </c>
      <c r="J375" s="14">
        <v>0.27108678705378125</v>
      </c>
      <c r="K375" s="15">
        <v>0.26103700000000002</v>
      </c>
      <c r="L375" s="16">
        <v>216320.891336</v>
      </c>
      <c r="M375" s="16">
        <v>56467.756511675434</v>
      </c>
      <c r="N375" s="16">
        <v>58641.735404886385</v>
      </c>
      <c r="O375" s="14">
        <v>9.400571085164966E-2</v>
      </c>
      <c r="P375" s="15">
        <v>6.3358999999999999E-2</v>
      </c>
      <c r="Q375" s="13">
        <v>228475.51660599999</v>
      </c>
      <c r="R375" s="16">
        <v>14475.980256639554</v>
      </c>
      <c r="S375" s="16">
        <v>21478.003350744915</v>
      </c>
      <c r="T375" s="14">
        <v>0.12294191663079326</v>
      </c>
      <c r="U375" s="15">
        <v>8.8886050373886846E-2</v>
      </c>
      <c r="V375" s="13">
        <v>53029.408333333333</v>
      </c>
      <c r="W375" s="17">
        <v>4713.5746604140813</v>
      </c>
      <c r="X375" s="16">
        <v>6519.5370982969598</v>
      </c>
      <c r="Y375" s="14">
        <v>0.65</v>
      </c>
      <c r="Z375" s="15">
        <v>0.5931621705290443</v>
      </c>
      <c r="AA375" s="13">
        <v>173144.90707226959</v>
      </c>
      <c r="AB375" s="16">
        <v>102703.0088950371</v>
      </c>
      <c r="AC375" s="16">
        <v>112544.18959697524</v>
      </c>
      <c r="AD375" s="14">
        <v>7.6899999999999996E-2</v>
      </c>
      <c r="AE375" s="15">
        <v>8.4720121028000001E-2</v>
      </c>
      <c r="AF375" s="17">
        <v>1322</v>
      </c>
      <c r="AG375" s="17">
        <v>111.999999999016</v>
      </c>
      <c r="AH375" s="17">
        <v>101.6618</v>
      </c>
      <c r="AI375" s="14">
        <v>0.01</v>
      </c>
      <c r="AJ375" s="15">
        <v>1.8204504350630063E-2</v>
      </c>
      <c r="AK375" s="16">
        <v>1516.0874703739537</v>
      </c>
      <c r="AL375" s="16">
        <v>27.599620950358368</v>
      </c>
      <c r="AM375" s="16">
        <v>15.160874703739537</v>
      </c>
    </row>
    <row r="376" spans="1:39" x14ac:dyDescent="0.25">
      <c r="A376" s="11">
        <v>46113</v>
      </c>
      <c r="B376" s="18">
        <v>46142</v>
      </c>
      <c r="C376" s="12" t="s">
        <v>39</v>
      </c>
      <c r="D376" s="12" t="s">
        <v>227</v>
      </c>
      <c r="E376" s="12" t="s">
        <v>38</v>
      </c>
      <c r="F376" s="12" t="s">
        <v>38</v>
      </c>
      <c r="G376" s="12" t="s">
        <v>21</v>
      </c>
      <c r="H376" s="12" t="s">
        <v>22</v>
      </c>
      <c r="I376" s="13">
        <v>75307.011725393095</v>
      </c>
      <c r="J376" s="14">
        <v>0.22605757411788832</v>
      </c>
      <c r="K376" s="15">
        <v>0.29468100000000003</v>
      </c>
      <c r="L376" s="16">
        <v>131570.75126600001</v>
      </c>
      <c r="M376" s="16">
        <v>38771.400553816151</v>
      </c>
      <c r="N376" s="16">
        <v>29742.564856060046</v>
      </c>
      <c r="O376" s="14">
        <v>0.1053</v>
      </c>
      <c r="P376" s="15">
        <v>0.111535</v>
      </c>
      <c r="Q376" s="13">
        <v>140573.02570500001</v>
      </c>
      <c r="R376" s="16">
        <v>15678.812422007175</v>
      </c>
      <c r="S376" s="16">
        <v>14802.339606736501</v>
      </c>
      <c r="T376" s="14">
        <v>0.16314420893447454</v>
      </c>
      <c r="U376" s="15">
        <v>0.10786088778197403</v>
      </c>
      <c r="V376" s="13">
        <v>45298.819444444445</v>
      </c>
      <c r="W376" s="17">
        <v>4885.9708807531251</v>
      </c>
      <c r="X376" s="16">
        <v>7390.2400639294829</v>
      </c>
      <c r="Y376" s="14">
        <v>0.65</v>
      </c>
      <c r="Z376" s="15">
        <v>0.48886006049752911</v>
      </c>
      <c r="AA376" s="13">
        <v>75307.011725393095</v>
      </c>
      <c r="AB376" s="16">
        <v>36814.590307963801</v>
      </c>
      <c r="AC376" s="16">
        <v>48949.557621505512</v>
      </c>
      <c r="AD376" s="14">
        <v>0.16439999999999999</v>
      </c>
      <c r="AE376" s="15">
        <v>0.155555555555</v>
      </c>
      <c r="AF376" s="17">
        <v>855</v>
      </c>
      <c r="AG376" s="17">
        <v>132.99999999952499</v>
      </c>
      <c r="AH376" s="17">
        <v>140.56199999999998</v>
      </c>
      <c r="AI376" s="14">
        <v>1.3049052472503353E-3</v>
      </c>
      <c r="AJ376" s="15">
        <v>1.4525533434702764E-2</v>
      </c>
      <c r="AK376" s="16">
        <v>983.79681620564588</v>
      </c>
      <c r="AL376" s="16">
        <v>14.290173546749239</v>
      </c>
      <c r="AM376" s="16">
        <v>1.2837616276949211</v>
      </c>
    </row>
    <row r="377" spans="1:39" x14ac:dyDescent="0.25">
      <c r="A377" s="11">
        <v>46113</v>
      </c>
      <c r="B377" s="18">
        <v>46142</v>
      </c>
      <c r="C377" s="12" t="s">
        <v>39</v>
      </c>
      <c r="D377" s="12" t="s">
        <v>227</v>
      </c>
      <c r="E377" s="12" t="s">
        <v>40</v>
      </c>
      <c r="F377" s="12" t="s">
        <v>40</v>
      </c>
      <c r="G377" s="12" t="s">
        <v>41</v>
      </c>
      <c r="H377" s="12" t="s">
        <v>42</v>
      </c>
      <c r="I377" s="13">
        <v>1587.87</v>
      </c>
      <c r="J377" s="14">
        <v>0.1570302948236639</v>
      </c>
      <c r="K377" s="15">
        <v>0.22200900000000001</v>
      </c>
      <c r="L377" s="16">
        <v>1890.001111</v>
      </c>
      <c r="M377" s="16">
        <v>419.59725665199903</v>
      </c>
      <c r="N377" s="16">
        <v>296.7874316773823</v>
      </c>
      <c r="O377" s="14">
        <v>9.3678165821895018E-2</v>
      </c>
      <c r="P377" s="15">
        <v>9.5444000000000001E-2</v>
      </c>
      <c r="Q377" s="13">
        <v>2085.001111</v>
      </c>
      <c r="R377" s="16">
        <v>199.00084603828401</v>
      </c>
      <c r="S377" s="16">
        <v>195.31907981509335</v>
      </c>
      <c r="T377" s="14">
        <v>8.4249957228864955E-2</v>
      </c>
      <c r="U377" s="15">
        <v>0.10744090956876902</v>
      </c>
      <c r="V377" s="13">
        <v>485.46</v>
      </c>
      <c r="W377" s="17">
        <v>52.158263959254604</v>
      </c>
      <c r="X377" s="16">
        <v>40.899984236324777</v>
      </c>
      <c r="Y377" s="14">
        <v>0.82610000000000017</v>
      </c>
      <c r="Z377" s="15">
        <v>0.89161581237758769</v>
      </c>
      <c r="AA377" s="13">
        <v>1587.87</v>
      </c>
      <c r="AB377" s="16">
        <v>1415.77</v>
      </c>
      <c r="AC377" s="16">
        <v>1311.7394070000003</v>
      </c>
      <c r="AD377" s="14">
        <v>0.13400000000000001</v>
      </c>
      <c r="AE377" s="15">
        <v>0.54545454545399996</v>
      </c>
      <c r="AF377" s="17">
        <v>11</v>
      </c>
      <c r="AG377" s="17">
        <v>5.9999999999939995</v>
      </c>
      <c r="AH377" s="17">
        <v>1.4740000000000002</v>
      </c>
      <c r="AI377" s="14">
        <v>0.01</v>
      </c>
      <c r="AJ377" s="15">
        <v>1.4260307859054694E-2</v>
      </c>
      <c r="AK377" s="16">
        <v>21.673618597590359</v>
      </c>
      <c r="AL377" s="16">
        <v>0.30907247362137175</v>
      </c>
      <c r="AM377" s="16">
        <v>0.21673618597590361</v>
      </c>
    </row>
    <row r="378" spans="1:39" x14ac:dyDescent="0.25">
      <c r="A378" s="11">
        <v>46113</v>
      </c>
      <c r="B378" s="18">
        <v>46142</v>
      </c>
      <c r="C378" s="12" t="s">
        <v>39</v>
      </c>
      <c r="D378" s="12" t="s">
        <v>227</v>
      </c>
      <c r="E378" s="12" t="s">
        <v>43</v>
      </c>
      <c r="F378" s="12" t="s">
        <v>43</v>
      </c>
      <c r="G378" s="12" t="s">
        <v>41</v>
      </c>
      <c r="H378" s="12" t="s">
        <v>42</v>
      </c>
      <c r="I378" s="13">
        <v>15694.27</v>
      </c>
      <c r="J378" s="14">
        <v>0.19</v>
      </c>
      <c r="K378" s="15">
        <v>0.27434500000000001</v>
      </c>
      <c r="L378" s="16">
        <v>17169</v>
      </c>
      <c r="M378" s="16">
        <v>4710.2293049999998</v>
      </c>
      <c r="N378" s="16">
        <v>3262.11</v>
      </c>
      <c r="O378" s="14">
        <v>0.05</v>
      </c>
      <c r="P378" s="15">
        <v>5.2142000000000001E-2</v>
      </c>
      <c r="Q378" s="13">
        <v>17850.25</v>
      </c>
      <c r="R378" s="16">
        <v>930.74773549999998</v>
      </c>
      <c r="S378" s="16">
        <v>892.51250000000005</v>
      </c>
      <c r="T378" s="14">
        <v>5.5366499139366088E-2</v>
      </c>
      <c r="U378" s="15">
        <v>7.4301299408164337E-2</v>
      </c>
      <c r="V378" s="13">
        <v>4408.5569444444445</v>
      </c>
      <c r="W378" s="17">
        <v>327.56150948710876</v>
      </c>
      <c r="X378" s="16">
        <v>244.08636427042973</v>
      </c>
      <c r="Y378" s="14">
        <v>0.87999999999999989</v>
      </c>
      <c r="Z378" s="15">
        <v>0.87111219572493648</v>
      </c>
      <c r="AA378" s="13">
        <v>15694.27</v>
      </c>
      <c r="AB378" s="16">
        <v>13671.47</v>
      </c>
      <c r="AC378" s="16">
        <v>13810.957599999998</v>
      </c>
      <c r="AD378" s="14">
        <v>4.4200000000000003E-2</v>
      </c>
      <c r="AE378" s="15">
        <v>7.6923076923000003E-2</v>
      </c>
      <c r="AF378" s="17">
        <v>117</v>
      </c>
      <c r="AG378" s="17">
        <v>8.999999999991001</v>
      </c>
      <c r="AH378" s="17">
        <v>5.1714000000000002</v>
      </c>
      <c r="AI378" s="14">
        <v>0</v>
      </c>
      <c r="AJ378" s="15">
        <v>0</v>
      </c>
      <c r="AK378" s="16">
        <v>232.36953611762101</v>
      </c>
      <c r="AL378" s="16">
        <v>0</v>
      </c>
      <c r="AM378" s="16">
        <v>0</v>
      </c>
    </row>
    <row r="379" spans="1:39" x14ac:dyDescent="0.25">
      <c r="A379" s="11">
        <v>46113</v>
      </c>
      <c r="B379" s="18">
        <v>46142</v>
      </c>
      <c r="C379" s="12" t="s">
        <v>18</v>
      </c>
      <c r="D379" s="12" t="s">
        <v>227</v>
      </c>
      <c r="E379" s="12" t="s">
        <v>44</v>
      </c>
      <c r="F379" s="12" t="s">
        <v>45</v>
      </c>
      <c r="G379" s="12" t="s">
        <v>36</v>
      </c>
      <c r="H379" s="12" t="s">
        <v>37</v>
      </c>
      <c r="I379" s="13">
        <v>6519.06</v>
      </c>
      <c r="J379" s="14">
        <v>0.16500000000000001</v>
      </c>
      <c r="K379" s="15">
        <v>0.11719499999999999</v>
      </c>
      <c r="L379" s="16">
        <v>7496.3331529999996</v>
      </c>
      <c r="M379" s="16">
        <v>878.53276386583491</v>
      </c>
      <c r="N379" s="16">
        <v>1236.894970245</v>
      </c>
      <c r="O379" s="14">
        <v>5.8335906356733809E-2</v>
      </c>
      <c r="P379" s="15">
        <v>4.2471000000000002E-2</v>
      </c>
      <c r="Q379" s="13">
        <v>8209.4998240000004</v>
      </c>
      <c r="R379" s="16">
        <v>348.66566702510403</v>
      </c>
      <c r="S379" s="16">
        <v>478.90861296848669</v>
      </c>
      <c r="T379" s="14">
        <v>4.3800673932139142E-2</v>
      </c>
      <c r="U379" s="15">
        <v>3.9594865762247695E-2</v>
      </c>
      <c r="V379" s="13">
        <v>1835.4208333333333</v>
      </c>
      <c r="W379" s="17">
        <v>72.673241513066131</v>
      </c>
      <c r="X379" s="16">
        <v>80.39266944908843</v>
      </c>
      <c r="Y379" s="14">
        <v>0.94999999999999951</v>
      </c>
      <c r="Z379" s="15">
        <v>0.96994316665518487</v>
      </c>
      <c r="AA379" s="13">
        <v>6519.06</v>
      </c>
      <c r="AB379" s="16">
        <v>6323.1177000151501</v>
      </c>
      <c r="AC379" s="16">
        <v>6193.1069999999972</v>
      </c>
      <c r="AD379" s="14">
        <v>4.8300000000000003E-2</v>
      </c>
      <c r="AE379" s="15">
        <v>4.3478260869000002E-2</v>
      </c>
      <c r="AF379" s="17">
        <v>46</v>
      </c>
      <c r="AG379" s="17">
        <v>1.9999999999740001</v>
      </c>
      <c r="AH379" s="17">
        <v>2.2218</v>
      </c>
      <c r="AI379" s="14">
        <v>0.01</v>
      </c>
      <c r="AJ379" s="15">
        <v>4.9744520239975245E-4</v>
      </c>
      <c r="AK379" s="16">
        <v>59.132796808081245</v>
      </c>
      <c r="AL379" s="16">
        <v>2.941532607665941E-2</v>
      </c>
      <c r="AM379" s="16">
        <v>0.59132796808081245</v>
      </c>
    </row>
    <row r="380" spans="1:39" x14ac:dyDescent="0.25">
      <c r="A380" s="11">
        <v>46113</v>
      </c>
      <c r="B380" s="18">
        <v>46142</v>
      </c>
      <c r="C380" s="12" t="s">
        <v>39</v>
      </c>
      <c r="D380" s="12" t="s">
        <v>227</v>
      </c>
      <c r="E380" s="12" t="s">
        <v>46</v>
      </c>
      <c r="F380" s="12" t="s">
        <v>47</v>
      </c>
      <c r="G380" s="12" t="s">
        <v>25</v>
      </c>
      <c r="H380" s="12" t="s">
        <v>26</v>
      </c>
      <c r="I380" s="13">
        <v>4311.9744380000002</v>
      </c>
      <c r="J380" s="14">
        <v>0.18</v>
      </c>
      <c r="K380" s="15">
        <v>0.199348</v>
      </c>
      <c r="L380" s="16">
        <v>5288.8999940000003</v>
      </c>
      <c r="M380" s="16">
        <v>1054.3316360039121</v>
      </c>
      <c r="N380" s="16">
        <v>952.00199892000001</v>
      </c>
      <c r="O380" s="14">
        <v>0.1</v>
      </c>
      <c r="P380" s="15">
        <v>9.0926000000000007E-2</v>
      </c>
      <c r="Q380" s="13">
        <v>5636.3999940000003</v>
      </c>
      <c r="R380" s="16">
        <v>512.49530585444404</v>
      </c>
      <c r="S380" s="16">
        <v>563.63999940000008</v>
      </c>
      <c r="T380" s="14">
        <v>0</v>
      </c>
      <c r="U380" s="15">
        <v>0</v>
      </c>
      <c r="V380" s="13">
        <v>1799.9086111111112</v>
      </c>
      <c r="W380" s="17">
        <v>0</v>
      </c>
      <c r="X380" s="16">
        <v>0</v>
      </c>
      <c r="Y380" s="14">
        <v>0.87549999999999972</v>
      </c>
      <c r="Z380" s="15">
        <v>0.89571464430838077</v>
      </c>
      <c r="AA380" s="13">
        <v>4311.9744380000002</v>
      </c>
      <c r="AB380" s="16">
        <v>3862.2986500000002</v>
      </c>
      <c r="AC380" s="16">
        <v>3775.1336204689992</v>
      </c>
      <c r="AD380" s="14">
        <v>0.10680000000000001</v>
      </c>
      <c r="AE380" s="15">
        <v>0.1</v>
      </c>
      <c r="AF380" s="17">
        <v>30</v>
      </c>
      <c r="AG380" s="17">
        <v>3</v>
      </c>
      <c r="AH380" s="17">
        <v>3.2040000000000002</v>
      </c>
      <c r="AI380" s="14">
        <v>8.3071240795912771E-3</v>
      </c>
      <c r="AJ380" s="15">
        <v>2.9808354351698114E-2</v>
      </c>
      <c r="AK380" s="16">
        <v>67.510604342168676</v>
      </c>
      <c r="AL380" s="16">
        <v>2.0123800167286534</v>
      </c>
      <c r="AM380" s="16">
        <v>0.56081896695858879</v>
      </c>
    </row>
    <row r="381" spans="1:39" x14ac:dyDescent="0.25">
      <c r="A381" s="11">
        <v>46113</v>
      </c>
      <c r="B381" s="18">
        <v>46142</v>
      </c>
      <c r="C381" s="12" t="s">
        <v>18</v>
      </c>
      <c r="D381" s="12" t="s">
        <v>227</v>
      </c>
      <c r="E381" s="12" t="s">
        <v>48</v>
      </c>
      <c r="F381" s="12" t="s">
        <v>48</v>
      </c>
      <c r="G381" s="12" t="s">
        <v>25</v>
      </c>
      <c r="H381" s="12" t="s">
        <v>26</v>
      </c>
      <c r="I381" s="13">
        <v>172100.22947805192</v>
      </c>
      <c r="J381" s="14">
        <v>0.15469870952771955</v>
      </c>
      <c r="K381" s="15">
        <v>0.22761700000000001</v>
      </c>
      <c r="L381" s="16">
        <v>184897.366213</v>
      </c>
      <c r="M381" s="16">
        <v>42085.783805304425</v>
      </c>
      <c r="N381" s="16">
        <v>28603.383948225273</v>
      </c>
      <c r="O381" s="14">
        <v>6.480771752006606E-2</v>
      </c>
      <c r="P381" s="15">
        <v>0.100824</v>
      </c>
      <c r="Q381" s="13">
        <v>186849.699547</v>
      </c>
      <c r="R381" s="16">
        <v>18838.934107126726</v>
      </c>
      <c r="S381" s="16">
        <v>12109.30254695119</v>
      </c>
      <c r="T381" s="14">
        <v>0.14941000335829591</v>
      </c>
      <c r="U381" s="15">
        <v>0.10593247323305222</v>
      </c>
      <c r="V381" s="13">
        <v>10856.817222222224</v>
      </c>
      <c r="W381" s="17">
        <v>1150.089499789196</v>
      </c>
      <c r="X381" s="16">
        <v>1622.1170976326273</v>
      </c>
      <c r="Y381" s="14">
        <v>0.56616965094838967</v>
      </c>
      <c r="Z381" s="15">
        <v>0.56008122936374349</v>
      </c>
      <c r="AA381" s="13">
        <v>172100.22947805192</v>
      </c>
      <c r="AB381" s="16">
        <v>96390.108099849691</v>
      </c>
      <c r="AC381" s="16">
        <v>97437.926851726414</v>
      </c>
      <c r="AD381" s="14">
        <v>0.13980000000000001</v>
      </c>
      <c r="AE381" s="15">
        <v>0.12662337662299999</v>
      </c>
      <c r="AF381" s="17">
        <v>1540</v>
      </c>
      <c r="AG381" s="17">
        <v>194.99999999942</v>
      </c>
      <c r="AH381" s="17">
        <v>215.292</v>
      </c>
      <c r="AI381" s="14">
        <v>0</v>
      </c>
      <c r="AJ381" s="15">
        <v>0</v>
      </c>
      <c r="AK381" s="16">
        <v>2088.9993796467952</v>
      </c>
      <c r="AL381" s="16">
        <v>0</v>
      </c>
      <c r="AM381" s="16">
        <v>0</v>
      </c>
    </row>
    <row r="382" spans="1:39" x14ac:dyDescent="0.25">
      <c r="A382" s="11">
        <v>46113</v>
      </c>
      <c r="B382" s="18">
        <v>46142</v>
      </c>
      <c r="C382" s="12" t="s">
        <v>39</v>
      </c>
      <c r="D382" s="12" t="s">
        <v>227</v>
      </c>
      <c r="E382" s="12" t="s">
        <v>49</v>
      </c>
      <c r="F382" s="12" t="s">
        <v>50</v>
      </c>
      <c r="G382" s="12" t="s">
        <v>25</v>
      </c>
      <c r="H382" s="12" t="s">
        <v>26</v>
      </c>
      <c r="I382" s="13">
        <v>19502.3751612903</v>
      </c>
      <c r="J382" s="14">
        <v>0.17</v>
      </c>
      <c r="K382" s="15">
        <v>0.291688</v>
      </c>
      <c r="L382" s="16">
        <v>23850.349995</v>
      </c>
      <c r="M382" s="16">
        <v>6956.8608893415603</v>
      </c>
      <c r="N382" s="16">
        <v>4054.5594991500002</v>
      </c>
      <c r="O382" s="14">
        <v>7.3462008042313981E-2</v>
      </c>
      <c r="P382" s="15">
        <v>5.0136E-2</v>
      </c>
      <c r="Q382" s="13">
        <v>26273.349995</v>
      </c>
      <c r="R382" s="16">
        <v>1317.2406753493201</v>
      </c>
      <c r="S382" s="16">
        <v>1930.09304863122</v>
      </c>
      <c r="T382" s="14">
        <v>9.1734730118702673E-2</v>
      </c>
      <c r="U382" s="15">
        <v>0.20791303202443129</v>
      </c>
      <c r="V382" s="13">
        <v>14045.787499999999</v>
      </c>
      <c r="W382" s="17">
        <v>2920.3022662958565</v>
      </c>
      <c r="X382" s="16">
        <v>1288.4865256171474</v>
      </c>
      <c r="Y382" s="14">
        <v>0.75</v>
      </c>
      <c r="Z382" s="15">
        <v>0.37339167402135459</v>
      </c>
      <c r="AA382" s="13">
        <v>19502.3751612903</v>
      </c>
      <c r="AB382" s="16">
        <v>7282.0245088666707</v>
      </c>
      <c r="AC382" s="16">
        <v>14626.781370967725</v>
      </c>
      <c r="AD382" s="14">
        <v>0.113</v>
      </c>
      <c r="AE382" s="15">
        <v>1.0989010989E-2</v>
      </c>
      <c r="AF382" s="17">
        <v>91</v>
      </c>
      <c r="AG382" s="17">
        <v>0.99999999999900002</v>
      </c>
      <c r="AH382" s="17">
        <v>10.282999999999999</v>
      </c>
      <c r="AI382" s="14">
        <v>0.01</v>
      </c>
      <c r="AJ382" s="15">
        <v>5.1865642771261652E-3</v>
      </c>
      <c r="AK382" s="16">
        <v>121.35955401870143</v>
      </c>
      <c r="AL382" s="16">
        <v>0.62943912756136</v>
      </c>
      <c r="AM382" s="16">
        <v>1.2135955401870144</v>
      </c>
    </row>
    <row r="383" spans="1:39" x14ac:dyDescent="0.25">
      <c r="A383" s="11">
        <v>46113</v>
      </c>
      <c r="B383" s="18">
        <v>46142</v>
      </c>
      <c r="C383" s="12" t="s">
        <v>18</v>
      </c>
      <c r="D383" s="12" t="s">
        <v>227</v>
      </c>
      <c r="E383" s="12" t="s">
        <v>51</v>
      </c>
      <c r="F383" s="12" t="s">
        <v>52</v>
      </c>
      <c r="G383" s="12" t="s">
        <v>25</v>
      </c>
      <c r="H383" s="12" t="s">
        <v>26</v>
      </c>
      <c r="I383" s="13">
        <v>3220.5930162999998</v>
      </c>
      <c r="J383" s="14">
        <v>6.738743637086482E-2</v>
      </c>
      <c r="K383" s="15">
        <v>9.5697000000000004E-2</v>
      </c>
      <c r="L383" s="16">
        <v>4036</v>
      </c>
      <c r="M383" s="16">
        <v>386.233092</v>
      </c>
      <c r="N383" s="16">
        <v>271.97569319281041</v>
      </c>
      <c r="O383" s="14">
        <v>5.8866336111931643E-3</v>
      </c>
      <c r="P383" s="15">
        <v>1.273E-2</v>
      </c>
      <c r="Q383" s="13">
        <v>4202.5</v>
      </c>
      <c r="R383" s="16">
        <v>53.497824999999999</v>
      </c>
      <c r="S383" s="16">
        <v>24.738577751039273</v>
      </c>
      <c r="T383" s="14">
        <v>0</v>
      </c>
      <c r="U383" s="15">
        <v>0</v>
      </c>
      <c r="V383" s="13">
        <v>1371.5516666666665</v>
      </c>
      <c r="W383" s="17">
        <v>0</v>
      </c>
      <c r="X383" s="16">
        <v>0</v>
      </c>
      <c r="Y383" s="14">
        <v>0.94999999999999962</v>
      </c>
      <c r="Z383" s="15">
        <v>0.91882888841444699</v>
      </c>
      <c r="AA383" s="13">
        <v>3220.5930162999998</v>
      </c>
      <c r="AB383" s="16">
        <v>2959.1739012022599</v>
      </c>
      <c r="AC383" s="16">
        <v>3059.5633654849985</v>
      </c>
      <c r="AD383" s="14">
        <v>4.6100000000000002E-2</v>
      </c>
      <c r="AE383" s="15">
        <v>0</v>
      </c>
      <c r="AF383" s="17">
        <v>27</v>
      </c>
      <c r="AG383" s="17">
        <v>0</v>
      </c>
      <c r="AH383" s="17">
        <v>1.2447000000000001</v>
      </c>
      <c r="AI383" s="14">
        <v>0.25212006694567246</v>
      </c>
      <c r="AJ383" s="15">
        <v>1.5109969973051623E-2</v>
      </c>
      <c r="AK383" s="16">
        <v>52.265999999999984</v>
      </c>
      <c r="AL383" s="16">
        <v>0.78973769061151589</v>
      </c>
      <c r="AM383" s="16">
        <v>13.177307418982513</v>
      </c>
    </row>
    <row r="384" spans="1:39" x14ac:dyDescent="0.25">
      <c r="A384" s="11">
        <v>46113</v>
      </c>
      <c r="B384" s="18">
        <v>46142</v>
      </c>
      <c r="C384" s="12" t="s">
        <v>18</v>
      </c>
      <c r="D384" s="12" t="s">
        <v>227</v>
      </c>
      <c r="E384" s="12" t="s">
        <v>53</v>
      </c>
      <c r="F384" s="12" t="s">
        <v>54</v>
      </c>
      <c r="G384" s="12" t="s">
        <v>36</v>
      </c>
      <c r="H384" s="12" t="s">
        <v>37</v>
      </c>
      <c r="I384" s="13">
        <v>46447.41</v>
      </c>
      <c r="J384" s="14">
        <v>0.11000000000000001</v>
      </c>
      <c r="K384" s="15">
        <v>0.21520700000000001</v>
      </c>
      <c r="L384" s="16">
        <v>58834.699970000001</v>
      </c>
      <c r="M384" s="16">
        <v>12661.639276443791</v>
      </c>
      <c r="N384" s="16">
        <v>6471.8169967000013</v>
      </c>
      <c r="O384" s="14">
        <v>5.7236754505582528E-2</v>
      </c>
      <c r="P384" s="15">
        <v>3.9070000000000001E-2</v>
      </c>
      <c r="Q384" s="13">
        <v>63174.699970000001</v>
      </c>
      <c r="R384" s="16">
        <v>2468.2355278279001</v>
      </c>
      <c r="S384" s="16">
        <v>3615.9147931467219</v>
      </c>
      <c r="T384" s="14">
        <v>0.13980756504354724</v>
      </c>
      <c r="U384" s="15">
        <v>0.15285203806596734</v>
      </c>
      <c r="V384" s="13">
        <v>14656.351111111111</v>
      </c>
      <c r="W384" s="17">
        <v>2240.2531379437382</v>
      </c>
      <c r="X384" s="16">
        <v>2049.0687612677325</v>
      </c>
      <c r="Y384" s="14">
        <v>0.75</v>
      </c>
      <c r="Z384" s="15">
        <v>0.63224407946894567</v>
      </c>
      <c r="AA384" s="13">
        <v>46447.41</v>
      </c>
      <c r="AB384" s="16">
        <v>29366.099979166705</v>
      </c>
      <c r="AC384" s="16">
        <v>34835.557500000003</v>
      </c>
      <c r="AD384" s="14">
        <v>0.1106</v>
      </c>
      <c r="AE384" s="15">
        <v>5.2369077306000003E-2</v>
      </c>
      <c r="AF384" s="17">
        <v>401</v>
      </c>
      <c r="AG384" s="17">
        <v>20.999999999706002</v>
      </c>
      <c r="AH384" s="17">
        <v>44.3506</v>
      </c>
      <c r="AI384" s="14">
        <v>3.157246215868055E-3</v>
      </c>
      <c r="AJ384" s="15">
        <v>2.4779307052048307E-2</v>
      </c>
      <c r="AK384" s="16">
        <v>430.56709280001479</v>
      </c>
      <c r="AL384" s="16">
        <v>10.669154198999344</v>
      </c>
      <c r="AM384" s="16">
        <v>1.3594063244201564</v>
      </c>
    </row>
    <row r="385" spans="1:39" x14ac:dyDescent="0.25">
      <c r="A385" s="11">
        <v>46113</v>
      </c>
      <c r="B385" s="18">
        <v>46142</v>
      </c>
      <c r="C385" s="12" t="s">
        <v>18</v>
      </c>
      <c r="D385" s="12" t="s">
        <v>227</v>
      </c>
      <c r="E385" s="12" t="s">
        <v>55</v>
      </c>
      <c r="F385" s="12" t="s">
        <v>56</v>
      </c>
      <c r="G385" s="12" t="s">
        <v>36</v>
      </c>
      <c r="H385" s="12" t="s">
        <v>37</v>
      </c>
      <c r="I385" s="13">
        <v>3131.15</v>
      </c>
      <c r="J385" s="14">
        <v>0.11700000000000001</v>
      </c>
      <c r="K385" s="15">
        <v>0.10215200000000001</v>
      </c>
      <c r="L385" s="16">
        <v>3684</v>
      </c>
      <c r="M385" s="16">
        <v>376.327968</v>
      </c>
      <c r="N385" s="16">
        <v>431.02800000000002</v>
      </c>
      <c r="O385" s="14">
        <v>6.2338138284876631E-2</v>
      </c>
      <c r="P385" s="15">
        <v>2.4185000000000002E-2</v>
      </c>
      <c r="Q385" s="13">
        <v>4052</v>
      </c>
      <c r="R385" s="16">
        <v>97.997620000000012</v>
      </c>
      <c r="S385" s="16">
        <v>252.59413633032011</v>
      </c>
      <c r="T385" s="14">
        <v>0.10504241538779707</v>
      </c>
      <c r="U385" s="15">
        <v>6.657215026190634E-2</v>
      </c>
      <c r="V385" s="13">
        <v>91.85</v>
      </c>
      <c r="W385" s="17">
        <v>6.114652001556097</v>
      </c>
      <c r="X385" s="16">
        <v>9.6481458533691598</v>
      </c>
      <c r="Y385" s="14">
        <v>0.80499999999999983</v>
      </c>
      <c r="Z385" s="15">
        <v>0.94145066337513372</v>
      </c>
      <c r="AA385" s="13">
        <v>3131.15</v>
      </c>
      <c r="AB385" s="16">
        <v>2947.8232446270499</v>
      </c>
      <c r="AC385" s="16">
        <v>2520.5757499999995</v>
      </c>
      <c r="AD385" s="14">
        <v>5.45E-2</v>
      </c>
      <c r="AE385" s="15">
        <v>9.5238095238000003E-2</v>
      </c>
      <c r="AF385" s="17">
        <v>21</v>
      </c>
      <c r="AG385" s="17">
        <v>1.999999999998</v>
      </c>
      <c r="AH385" s="17">
        <v>1.1445000000000001</v>
      </c>
      <c r="AI385" s="14">
        <v>7.297263454175318E-4</v>
      </c>
      <c r="AJ385" s="15">
        <v>1.1249777129504696E-2</v>
      </c>
      <c r="AK385" s="16">
        <v>25.737796677083335</v>
      </c>
      <c r="AL385" s="16">
        <v>0.28954447642169406</v>
      </c>
      <c r="AM385" s="16">
        <v>1.8781548308267514E-2</v>
      </c>
    </row>
    <row r="386" spans="1:39" x14ac:dyDescent="0.25">
      <c r="A386" s="11">
        <v>46113</v>
      </c>
      <c r="B386" s="18">
        <v>46142</v>
      </c>
      <c r="C386" s="12" t="s">
        <v>18</v>
      </c>
      <c r="D386" s="12" t="s">
        <v>227</v>
      </c>
      <c r="E386" s="12" t="s">
        <v>57</v>
      </c>
      <c r="F386" s="12" t="s">
        <v>57</v>
      </c>
      <c r="G386" s="12" t="s">
        <v>36</v>
      </c>
      <c r="H386" s="12" t="s">
        <v>37</v>
      </c>
      <c r="I386" s="13">
        <v>14062.9683333333</v>
      </c>
      <c r="J386" s="14">
        <v>8.1000000000000003E-2</v>
      </c>
      <c r="K386" s="15">
        <v>0.14283799999999999</v>
      </c>
      <c r="L386" s="16">
        <v>15831.466665</v>
      </c>
      <c r="M386" s="16">
        <v>2261.3350354952699</v>
      </c>
      <c r="N386" s="16">
        <v>1282.348799865</v>
      </c>
      <c r="O386" s="14">
        <v>1.9185127686060743E-2</v>
      </c>
      <c r="P386" s="15">
        <v>4.4259E-2</v>
      </c>
      <c r="Q386" s="13">
        <v>16278.966665</v>
      </c>
      <c r="R386" s="16">
        <v>720.49078562623504</v>
      </c>
      <c r="S386" s="16">
        <v>312.31405406515142</v>
      </c>
      <c r="T386" s="14">
        <v>0</v>
      </c>
      <c r="U386" s="15">
        <v>2.9440210045041607E-3</v>
      </c>
      <c r="V386" s="13">
        <v>4075.6911111111112</v>
      </c>
      <c r="W386" s="17">
        <v>11.998920238982013</v>
      </c>
      <c r="X386" s="16">
        <v>0</v>
      </c>
      <c r="Y386" s="14">
        <v>0.94999999999999951</v>
      </c>
      <c r="Z386" s="15">
        <v>0.93953718400608399</v>
      </c>
      <c r="AA386" s="13">
        <v>14062.9683333333</v>
      </c>
      <c r="AB386" s="16">
        <v>13212.6816666667</v>
      </c>
      <c r="AC386" s="16">
        <v>13359.819916666627</v>
      </c>
      <c r="AD386" s="14">
        <v>7.3700000000000002E-2</v>
      </c>
      <c r="AE386" s="15">
        <v>0.106194690265</v>
      </c>
      <c r="AF386" s="17">
        <v>113</v>
      </c>
      <c r="AG386" s="17">
        <v>11.999999999945</v>
      </c>
      <c r="AH386" s="17">
        <v>8.3281000000000009</v>
      </c>
      <c r="AI386" s="14">
        <v>0</v>
      </c>
      <c r="AJ386" s="15">
        <v>0</v>
      </c>
      <c r="AK386" s="16">
        <v>130.04347335643996</v>
      </c>
      <c r="AL386" s="16">
        <v>0</v>
      </c>
      <c r="AM386" s="16">
        <v>0</v>
      </c>
    </row>
    <row r="387" spans="1:39" x14ac:dyDescent="0.25">
      <c r="A387" s="11">
        <v>46113</v>
      </c>
      <c r="B387" s="18">
        <v>46142</v>
      </c>
      <c r="C387" s="12" t="s">
        <v>18</v>
      </c>
      <c r="D387" s="12" t="s">
        <v>227</v>
      </c>
      <c r="E387" s="12" t="s">
        <v>58</v>
      </c>
      <c r="F387" s="12" t="s">
        <v>59</v>
      </c>
      <c r="G387" s="12" t="s">
        <v>250</v>
      </c>
      <c r="H387" s="12" t="s">
        <v>255</v>
      </c>
      <c r="I387" s="13">
        <v>157215</v>
      </c>
      <c r="J387" s="14">
        <v>0.13893065783651551</v>
      </c>
      <c r="K387" s="15">
        <v>0.19103500000000001</v>
      </c>
      <c r="L387" s="16">
        <v>175807.66666399999</v>
      </c>
      <c r="M387" s="16">
        <v>33585.417601157242</v>
      </c>
      <c r="N387" s="16">
        <v>24425.074782332358</v>
      </c>
      <c r="O387" s="14">
        <v>4.5717844043502119E-2</v>
      </c>
      <c r="P387" s="15">
        <v>3.1729E-2</v>
      </c>
      <c r="Q387" s="13">
        <v>189380.66666399999</v>
      </c>
      <c r="R387" s="16">
        <v>6008.8591725820561</v>
      </c>
      <c r="S387" s="16">
        <v>8658.075783399212</v>
      </c>
      <c r="T387" s="14">
        <v>0</v>
      </c>
      <c r="U387" s="15">
        <v>0</v>
      </c>
      <c r="V387" s="13">
        <v>47454.499166666661</v>
      </c>
      <c r="W387" s="17">
        <v>0</v>
      </c>
      <c r="X387" s="16">
        <v>0</v>
      </c>
      <c r="Y387" s="14">
        <v>0.93155000000000043</v>
      </c>
      <c r="Z387" s="15">
        <v>0.91800400725121645</v>
      </c>
      <c r="AA387" s="13">
        <v>157215</v>
      </c>
      <c r="AB387" s="16">
        <v>144324</v>
      </c>
      <c r="AC387" s="16">
        <v>146453.63325000007</v>
      </c>
      <c r="AD387" s="14">
        <v>3.9600000000000003E-2</v>
      </c>
      <c r="AE387" s="15">
        <v>4.8059149721999997E-2</v>
      </c>
      <c r="AF387" s="17">
        <v>1082</v>
      </c>
      <c r="AG387" s="17">
        <v>51.999999999203993</v>
      </c>
      <c r="AH387" s="17">
        <v>42.847200000000001</v>
      </c>
      <c r="AI387" s="14">
        <v>0.01</v>
      </c>
      <c r="AJ387" s="15">
        <v>2.4969252456238118E-3</v>
      </c>
      <c r="AK387" s="16">
        <v>1908.0884022176269</v>
      </c>
      <c r="AL387" s="16">
        <v>4.7643541023791949</v>
      </c>
      <c r="AM387" s="16">
        <v>19.080884022176271</v>
      </c>
    </row>
    <row r="388" spans="1:39" x14ac:dyDescent="0.25">
      <c r="A388" s="11">
        <v>46113</v>
      </c>
      <c r="B388" s="18">
        <v>46142</v>
      </c>
      <c r="C388" s="12" t="s">
        <v>39</v>
      </c>
      <c r="D388" s="12" t="s">
        <v>227</v>
      </c>
      <c r="E388" s="12" t="s">
        <v>58</v>
      </c>
      <c r="F388" s="12" t="s">
        <v>59</v>
      </c>
      <c r="G388" s="12" t="s">
        <v>250</v>
      </c>
      <c r="H388" s="12" t="s">
        <v>255</v>
      </c>
      <c r="I388" s="13">
        <v>126857</v>
      </c>
      <c r="J388" s="14">
        <v>0.18229489759964146</v>
      </c>
      <c r="K388" s="15">
        <v>0.171957</v>
      </c>
      <c r="L388" s="16">
        <v>83532.019711000001</v>
      </c>
      <c r="M388" s="16">
        <v>14363.915513444426</v>
      </c>
      <c r="N388" s="16">
        <v>15227.460979507978</v>
      </c>
      <c r="O388" s="14">
        <v>6.6286761127834645E-2</v>
      </c>
      <c r="P388" s="15">
        <v>2.2581E-2</v>
      </c>
      <c r="Q388" s="13">
        <v>89587.517766999998</v>
      </c>
      <c r="R388" s="16">
        <v>2022.9757386966269</v>
      </c>
      <c r="S388" s="16">
        <v>5938.4663902567709</v>
      </c>
      <c r="T388" s="14">
        <v>0</v>
      </c>
      <c r="U388" s="15">
        <v>0</v>
      </c>
      <c r="V388" s="13">
        <v>12602.657777777778</v>
      </c>
      <c r="W388" s="17">
        <v>0</v>
      </c>
      <c r="X388" s="16">
        <v>0</v>
      </c>
      <c r="Y388" s="14">
        <v>0.92999999999999983</v>
      </c>
      <c r="Z388" s="15">
        <v>0.90983548404896852</v>
      </c>
      <c r="AA388" s="13">
        <v>126857</v>
      </c>
      <c r="AB388" s="16">
        <v>115419</v>
      </c>
      <c r="AC388" s="16">
        <v>117977.00999999998</v>
      </c>
      <c r="AD388" s="14">
        <v>5.8799999999999998E-2</v>
      </c>
      <c r="AE388" s="15">
        <v>8.1300813008000003E-2</v>
      </c>
      <c r="AF388" s="17">
        <v>492</v>
      </c>
      <c r="AG388" s="17">
        <v>39.999999999936001</v>
      </c>
      <c r="AH388" s="17">
        <v>28.929600000000001</v>
      </c>
      <c r="AI388" s="14">
        <v>0.01</v>
      </c>
      <c r="AJ388" s="15">
        <v>1.7724549544461458E-2</v>
      </c>
      <c r="AK388" s="16">
        <v>1852.1971652282473</v>
      </c>
      <c r="AL388" s="16">
        <v>32.829360421199134</v>
      </c>
      <c r="AM388" s="16">
        <v>18.521971652282474</v>
      </c>
    </row>
    <row r="389" spans="1:39" x14ac:dyDescent="0.25">
      <c r="A389" s="11">
        <v>46113</v>
      </c>
      <c r="B389" s="18">
        <v>46142</v>
      </c>
      <c r="C389" s="12" t="s">
        <v>39</v>
      </c>
      <c r="D389" s="12" t="s">
        <v>227</v>
      </c>
      <c r="E389" s="12" t="s">
        <v>60</v>
      </c>
      <c r="F389" s="12" t="s">
        <v>60</v>
      </c>
      <c r="G389" s="12" t="s">
        <v>41</v>
      </c>
      <c r="H389" s="12" t="s">
        <v>42</v>
      </c>
      <c r="I389" s="13">
        <v>11288.92</v>
      </c>
      <c r="J389" s="14">
        <v>0.14509</v>
      </c>
      <c r="K389" s="15">
        <v>0.17755099999999999</v>
      </c>
      <c r="L389" s="16">
        <v>11610.733333</v>
      </c>
      <c r="M389" s="16">
        <v>2061.4973140074831</v>
      </c>
      <c r="N389" s="16">
        <v>1684.6012992849701</v>
      </c>
      <c r="O389" s="14">
        <v>4.4000000000000004E-2</v>
      </c>
      <c r="P389" s="15">
        <v>3.0252999999999999E-2</v>
      </c>
      <c r="Q389" s="13">
        <v>12619.833333</v>
      </c>
      <c r="R389" s="16">
        <v>381.78781782324899</v>
      </c>
      <c r="S389" s="16">
        <v>555.27266665200011</v>
      </c>
      <c r="T389" s="14">
        <v>4.4557772537015344E-2</v>
      </c>
      <c r="U389" s="15">
        <v>0.12209409205956538</v>
      </c>
      <c r="V389" s="13">
        <v>6333.6913888888885</v>
      </c>
      <c r="W389" s="17">
        <v>773.30629951187643</v>
      </c>
      <c r="X389" s="16">
        <v>282.2151802257639</v>
      </c>
      <c r="Y389" s="14">
        <v>0.80199999999999994</v>
      </c>
      <c r="Z389" s="15">
        <v>0.65493292292480854</v>
      </c>
      <c r="AA389" s="13">
        <v>11288.92</v>
      </c>
      <c r="AB389" s="16">
        <v>7393.4853722643293</v>
      </c>
      <c r="AC389" s="16">
        <v>9053.7138399999985</v>
      </c>
      <c r="AD389" s="14">
        <v>6.54E-2</v>
      </c>
      <c r="AE389" s="15">
        <v>0.23809523809499999</v>
      </c>
      <c r="AF389" s="17">
        <v>63</v>
      </c>
      <c r="AG389" s="17">
        <v>14.999999999985</v>
      </c>
      <c r="AH389" s="17">
        <v>4.1201999999999996</v>
      </c>
      <c r="AI389" s="14">
        <v>0</v>
      </c>
      <c r="AJ389" s="15">
        <v>0</v>
      </c>
      <c r="AK389" s="16">
        <v>130.144427573494</v>
      </c>
      <c r="AL389" s="16">
        <v>0</v>
      </c>
      <c r="AM389" s="16">
        <v>0</v>
      </c>
    </row>
    <row r="390" spans="1:39" x14ac:dyDescent="0.25">
      <c r="A390" s="11">
        <v>46113</v>
      </c>
      <c r="B390" s="18">
        <v>46142</v>
      </c>
      <c r="C390" s="12" t="s">
        <v>39</v>
      </c>
      <c r="D390" s="12" t="s">
        <v>227</v>
      </c>
      <c r="E390" s="12" t="s">
        <v>61</v>
      </c>
      <c r="F390" s="12" t="s">
        <v>61</v>
      </c>
      <c r="G390" s="12" t="s">
        <v>41</v>
      </c>
      <c r="H390" s="12" t="s">
        <v>42</v>
      </c>
      <c r="I390" s="13">
        <v>16984.541944444401</v>
      </c>
      <c r="J390" s="14">
        <v>8.6834839928756388E-2</v>
      </c>
      <c r="K390" s="15">
        <v>9.4380000000000006E-2</v>
      </c>
      <c r="L390" s="16">
        <v>17867.116621000001</v>
      </c>
      <c r="M390" s="16">
        <v>1686.2984666899802</v>
      </c>
      <c r="N390" s="16">
        <v>1551.4882117729578</v>
      </c>
      <c r="O390" s="14">
        <v>2.8875000000000001E-2</v>
      </c>
      <c r="P390" s="15">
        <v>5.0229999999999997E-3</v>
      </c>
      <c r="Q390" s="13">
        <v>19749.616621000001</v>
      </c>
      <c r="R390" s="16">
        <v>99.202324287283005</v>
      </c>
      <c r="S390" s="16">
        <v>570.27017993137508</v>
      </c>
      <c r="T390" s="14">
        <v>0</v>
      </c>
      <c r="U390" s="15">
        <v>0</v>
      </c>
      <c r="V390" s="13">
        <v>5248.2327777777782</v>
      </c>
      <c r="W390" s="17">
        <v>0</v>
      </c>
      <c r="X390" s="16">
        <v>0</v>
      </c>
      <c r="Y390" s="14">
        <v>0.96999999999999964</v>
      </c>
      <c r="Z390" s="15">
        <v>0.99933511437549283</v>
      </c>
      <c r="AA390" s="13">
        <v>16984.541944444401</v>
      </c>
      <c r="AB390" s="16">
        <v>16973.249166666701</v>
      </c>
      <c r="AC390" s="16">
        <v>16475.005686111064</v>
      </c>
      <c r="AD390" s="14">
        <v>0.03</v>
      </c>
      <c r="AE390" s="15">
        <v>0</v>
      </c>
      <c r="AF390" s="17">
        <v>113</v>
      </c>
      <c r="AG390" s="17">
        <v>0</v>
      </c>
      <c r="AH390" s="17">
        <v>3.3899999999999997</v>
      </c>
      <c r="AI390" s="14">
        <v>0</v>
      </c>
      <c r="AJ390" s="15">
        <v>0</v>
      </c>
      <c r="AK390" s="16">
        <v>273.75535056397575</v>
      </c>
      <c r="AL390" s="16">
        <v>0</v>
      </c>
      <c r="AM390" s="16">
        <v>0</v>
      </c>
    </row>
    <row r="391" spans="1:39" x14ac:dyDescent="0.25">
      <c r="A391" s="11">
        <v>46113</v>
      </c>
      <c r="B391" s="18">
        <v>46142</v>
      </c>
      <c r="C391" s="12" t="s">
        <v>18</v>
      </c>
      <c r="D391" s="12" t="s">
        <v>227</v>
      </c>
      <c r="E391" s="12" t="s">
        <v>62</v>
      </c>
      <c r="F391" s="12" t="s">
        <v>62</v>
      </c>
      <c r="G391" s="12" t="s">
        <v>63</v>
      </c>
      <c r="H391" s="12" t="s">
        <v>64</v>
      </c>
      <c r="I391" s="13">
        <v>836.97</v>
      </c>
      <c r="J391" s="14">
        <v>0.1097709424187496</v>
      </c>
      <c r="K391" s="15">
        <v>0.29757400000000001</v>
      </c>
      <c r="L391" s="16">
        <v>1056</v>
      </c>
      <c r="M391" s="16">
        <v>314.23814400000003</v>
      </c>
      <c r="N391" s="16">
        <v>115.91811519419957</v>
      </c>
      <c r="O391" s="14">
        <v>4.3262927895120179E-2</v>
      </c>
      <c r="P391" s="15">
        <v>2.6941E-2</v>
      </c>
      <c r="Q391" s="13">
        <v>946.5</v>
      </c>
      <c r="R391" s="16">
        <v>25.4996565</v>
      </c>
      <c r="S391" s="16">
        <v>40.948361252731246</v>
      </c>
      <c r="T391" s="14">
        <v>8.441884528658497E-2</v>
      </c>
      <c r="U391" s="15">
        <v>5.5723896518658264E-2</v>
      </c>
      <c r="V391" s="13">
        <v>185.28861111111109</v>
      </c>
      <c r="W391" s="17">
        <v>10.325003391641468</v>
      </c>
      <c r="X391" s="16">
        <v>15.641850594755097</v>
      </c>
      <c r="Y391" s="14">
        <v>0.89999999999999958</v>
      </c>
      <c r="Z391" s="15">
        <v>0.58541384038798161</v>
      </c>
      <c r="AA391" s="13">
        <v>836.97</v>
      </c>
      <c r="AB391" s="16">
        <v>489.97382198952897</v>
      </c>
      <c r="AC391" s="16">
        <v>753.27299999999968</v>
      </c>
      <c r="AD391" s="14">
        <v>0.16850000000000001</v>
      </c>
      <c r="AE391" s="15">
        <v>0</v>
      </c>
      <c r="AF391" s="17">
        <v>5</v>
      </c>
      <c r="AG391" s="17">
        <v>0</v>
      </c>
      <c r="AH391" s="17">
        <v>0.84250000000000003</v>
      </c>
      <c r="AI391" s="14">
        <v>0.01</v>
      </c>
      <c r="AJ391" s="15">
        <v>1.2573574593502604E-2</v>
      </c>
      <c r="AK391" s="16">
        <v>6.34</v>
      </c>
      <c r="AL391" s="16">
        <v>7.97164629228065E-2</v>
      </c>
      <c r="AM391" s="16">
        <v>6.3399999999999998E-2</v>
      </c>
    </row>
    <row r="392" spans="1:39" x14ac:dyDescent="0.25">
      <c r="A392" s="11">
        <v>46113</v>
      </c>
      <c r="B392" s="18">
        <v>46142</v>
      </c>
      <c r="C392" s="12" t="s">
        <v>18</v>
      </c>
      <c r="D392" s="12" t="s">
        <v>227</v>
      </c>
      <c r="E392" s="12" t="s">
        <v>65</v>
      </c>
      <c r="F392" s="12" t="s">
        <v>66</v>
      </c>
      <c r="G392" s="12" t="s">
        <v>36</v>
      </c>
      <c r="H392" s="12" t="s">
        <v>37</v>
      </c>
      <c r="I392" s="13">
        <v>68353.45</v>
      </c>
      <c r="J392" s="14">
        <v>0.13200000000000001</v>
      </c>
      <c r="K392" s="15">
        <v>0.20458000000000001</v>
      </c>
      <c r="L392" s="16">
        <v>80051.299985999998</v>
      </c>
      <c r="M392" s="16">
        <v>16376.894951135881</v>
      </c>
      <c r="N392" s="16">
        <v>10566.771598152</v>
      </c>
      <c r="O392" s="14">
        <v>4.1868257101004572E-2</v>
      </c>
      <c r="P392" s="15">
        <v>6.1661000000000001E-2</v>
      </c>
      <c r="Q392" s="13">
        <v>84530.049985999998</v>
      </c>
      <c r="R392" s="16">
        <v>5212.2074121867463</v>
      </c>
      <c r="S392" s="16">
        <v>3539.125865574616</v>
      </c>
      <c r="T392" s="14">
        <v>0.13183374003538634</v>
      </c>
      <c r="U392" s="15">
        <v>0.13415202239724863</v>
      </c>
      <c r="V392" s="13">
        <v>52872.327499999999</v>
      </c>
      <c r="W392" s="17">
        <v>7092.929662974665</v>
      </c>
      <c r="X392" s="16">
        <v>6970.3566787008076</v>
      </c>
      <c r="Y392" s="14">
        <v>0.60089999999999966</v>
      </c>
      <c r="Z392" s="15">
        <v>0.6039353444095843</v>
      </c>
      <c r="AA392" s="13">
        <v>68353.45</v>
      </c>
      <c r="AB392" s="16">
        <v>41281.064367333296</v>
      </c>
      <c r="AC392" s="16">
        <v>41073.588104999973</v>
      </c>
      <c r="AD392" s="14">
        <v>6.3100000000000003E-2</v>
      </c>
      <c r="AE392" s="15">
        <v>7.0038910504999996E-2</v>
      </c>
      <c r="AF392" s="17">
        <v>514</v>
      </c>
      <c r="AG392" s="17">
        <v>35.999999999570001</v>
      </c>
      <c r="AH392" s="17">
        <v>32.433399999999999</v>
      </c>
      <c r="AI392" s="14">
        <v>5.0138402696295998E-4</v>
      </c>
      <c r="AJ392" s="15">
        <v>3.1273566121031537E-3</v>
      </c>
      <c r="AK392" s="16">
        <v>696.12899039906256</v>
      </c>
      <c r="AL392" s="16">
        <v>2.1770436010012011</v>
      </c>
      <c r="AM392" s="16">
        <v>0.34902795649194168</v>
      </c>
    </row>
    <row r="393" spans="1:39" x14ac:dyDescent="0.25">
      <c r="A393" s="11">
        <v>46113</v>
      </c>
      <c r="B393" s="18">
        <v>46142</v>
      </c>
      <c r="C393" s="12" t="s">
        <v>18</v>
      </c>
      <c r="D393" s="12" t="s">
        <v>227</v>
      </c>
      <c r="E393" s="12" t="s">
        <v>67</v>
      </c>
      <c r="F393" s="12" t="s">
        <v>67</v>
      </c>
      <c r="G393" s="12" t="s">
        <v>63</v>
      </c>
      <c r="H393" s="12" t="s">
        <v>64</v>
      </c>
      <c r="I393" s="13">
        <v>5891.5867741935499</v>
      </c>
      <c r="J393" s="14">
        <v>8.9927368771470187E-2</v>
      </c>
      <c r="K393" s="15">
        <v>0.14660200000000001</v>
      </c>
      <c r="L393" s="16">
        <v>6533.5</v>
      </c>
      <c r="M393" s="16">
        <v>957.8241670000001</v>
      </c>
      <c r="N393" s="16">
        <v>587.54046386840048</v>
      </c>
      <c r="O393" s="14">
        <v>4.5000000000000005E-2</v>
      </c>
      <c r="P393" s="15">
        <v>2.0372999999999999E-2</v>
      </c>
      <c r="Q393" s="13">
        <v>7019</v>
      </c>
      <c r="R393" s="16">
        <v>142.998087</v>
      </c>
      <c r="S393" s="16">
        <v>315.85500000000002</v>
      </c>
      <c r="T393" s="14">
        <v>6.4014633561233061E-2</v>
      </c>
      <c r="U393" s="15">
        <v>0</v>
      </c>
      <c r="V393" s="13">
        <v>2353.9313888888892</v>
      </c>
      <c r="W393" s="17">
        <v>0</v>
      </c>
      <c r="X393" s="16">
        <v>150.68605528800663</v>
      </c>
      <c r="Y393" s="14">
        <v>0.84</v>
      </c>
      <c r="Z393" s="15">
        <v>0.88108691239815484</v>
      </c>
      <c r="AA393" s="13">
        <v>5891.5867741935499</v>
      </c>
      <c r="AB393" s="16">
        <v>5191</v>
      </c>
      <c r="AC393" s="16">
        <v>4948.9328903225814</v>
      </c>
      <c r="AD393" s="14">
        <v>1.9E-2</v>
      </c>
      <c r="AE393" s="15">
        <v>2.7027027027000002E-2</v>
      </c>
      <c r="AF393" s="17">
        <v>37</v>
      </c>
      <c r="AG393" s="17">
        <v>0.99999999999900002</v>
      </c>
      <c r="AH393" s="17">
        <v>0.70299999999999996</v>
      </c>
      <c r="AI393" s="14">
        <v>0</v>
      </c>
      <c r="AJ393" s="15">
        <v>0</v>
      </c>
      <c r="AK393" s="16">
        <v>54.546918855405764</v>
      </c>
      <c r="AL393" s="16">
        <v>0</v>
      </c>
      <c r="AM393" s="16">
        <v>0</v>
      </c>
    </row>
    <row r="394" spans="1:39" x14ac:dyDescent="0.25">
      <c r="A394" s="11">
        <v>46113</v>
      </c>
      <c r="B394" s="18">
        <v>46142</v>
      </c>
      <c r="C394" s="12" t="s">
        <v>39</v>
      </c>
      <c r="D394" s="12" t="s">
        <v>227</v>
      </c>
      <c r="E394" s="12" t="s">
        <v>68</v>
      </c>
      <c r="F394" s="12" t="s">
        <v>69</v>
      </c>
      <c r="G394" s="12" t="s">
        <v>28</v>
      </c>
      <c r="H394" s="12" t="s">
        <v>29</v>
      </c>
      <c r="I394" s="13">
        <v>10041.364862336301</v>
      </c>
      <c r="J394" s="14">
        <v>0.10299999999999999</v>
      </c>
      <c r="K394" s="15">
        <v>0.54578099999999996</v>
      </c>
      <c r="L394" s="16">
        <v>18408.852217</v>
      </c>
      <c r="M394" s="16">
        <v>10047.201771846476</v>
      </c>
      <c r="N394" s="16">
        <v>1896.1117783509999</v>
      </c>
      <c r="O394" s="14">
        <v>7.99705242473156E-2</v>
      </c>
      <c r="P394" s="15">
        <v>0.466665</v>
      </c>
      <c r="Q394" s="13">
        <v>19607.851107999999</v>
      </c>
      <c r="R394" s="16">
        <v>9150.2978373148198</v>
      </c>
      <c r="S394" s="16">
        <v>1568.0501324700679</v>
      </c>
      <c r="T394" s="14">
        <v>0</v>
      </c>
      <c r="U394" s="15">
        <v>0</v>
      </c>
      <c r="V394" s="13">
        <v>3694.1333333333332</v>
      </c>
      <c r="W394" s="17">
        <v>0</v>
      </c>
      <c r="X394" s="16">
        <v>0</v>
      </c>
      <c r="Y394" s="14">
        <v>0.81100000000000005</v>
      </c>
      <c r="Z394" s="15">
        <v>0.78883706464530656</v>
      </c>
      <c r="AA394" s="13">
        <v>10041.364862336301</v>
      </c>
      <c r="AB394" s="16">
        <v>7921.00078303789</v>
      </c>
      <c r="AC394" s="16">
        <v>8143.5469033547406</v>
      </c>
      <c r="AD394" s="14">
        <v>0</v>
      </c>
      <c r="AE394" s="15">
        <v>0.13207547169799999</v>
      </c>
      <c r="AF394" s="17">
        <v>106</v>
      </c>
      <c r="AG394" s="17">
        <v>13.999999999987999</v>
      </c>
      <c r="AH394" s="17">
        <v>0</v>
      </c>
      <c r="AI394" s="14">
        <v>5.3853083910819664E-3</v>
      </c>
      <c r="AJ394" s="15">
        <v>1.1632092845154599E-2</v>
      </c>
      <c r="AK394" s="16">
        <v>185.24407072289151</v>
      </c>
      <c r="AL394" s="16">
        <v>2.1547762296630588</v>
      </c>
      <c r="AM394" s="16">
        <v>0.99759644846216888</v>
      </c>
    </row>
    <row r="395" spans="1:39" x14ac:dyDescent="0.25">
      <c r="A395" s="11">
        <v>46113</v>
      </c>
      <c r="B395" s="18">
        <v>46142</v>
      </c>
      <c r="C395" s="12" t="s">
        <v>39</v>
      </c>
      <c r="D395" s="12" t="s">
        <v>227</v>
      </c>
      <c r="E395" s="12" t="s">
        <v>70</v>
      </c>
      <c r="F395" s="12" t="s">
        <v>70</v>
      </c>
      <c r="G395" s="12" t="s">
        <v>32</v>
      </c>
      <c r="H395" s="12" t="s">
        <v>33</v>
      </c>
      <c r="I395" s="13">
        <v>12428.61</v>
      </c>
      <c r="J395" s="14">
        <v>6.295575583832333E-2</v>
      </c>
      <c r="K395" s="15">
        <v>5.3434000000000002E-2</v>
      </c>
      <c r="L395" s="16">
        <v>13866.716661</v>
      </c>
      <c r="M395" s="16">
        <v>740.9541380638741</v>
      </c>
      <c r="N395" s="16">
        <v>872.98962838912621</v>
      </c>
      <c r="O395" s="14">
        <v>3.5584540754479213E-2</v>
      </c>
      <c r="P395" s="15">
        <v>8.3960000000000007E-3</v>
      </c>
      <c r="Q395" s="13">
        <v>15006.049987</v>
      </c>
      <c r="R395" s="16">
        <v>125.99079569085201</v>
      </c>
      <c r="S395" s="16">
        <v>533.98339732615375</v>
      </c>
      <c r="T395" s="14">
        <v>5.0659306166005905E-2</v>
      </c>
      <c r="U395" s="15">
        <v>2.6498653851506249E-3</v>
      </c>
      <c r="V395" s="13">
        <v>4110.0991666666669</v>
      </c>
      <c r="W395" s="17">
        <v>10.89120951128643</v>
      </c>
      <c r="X395" s="16">
        <v>208.21477205681239</v>
      </c>
      <c r="Y395" s="14">
        <v>0.92000000000000071</v>
      </c>
      <c r="Z395" s="15">
        <v>0.93945250273361214</v>
      </c>
      <c r="AA395" s="13">
        <v>12428.61</v>
      </c>
      <c r="AB395" s="16">
        <v>11676.08877</v>
      </c>
      <c r="AC395" s="16">
        <v>11434.321200000009</v>
      </c>
      <c r="AD395" s="14">
        <v>4.7500000000000001E-2</v>
      </c>
      <c r="AE395" s="15">
        <v>5.4794520547E-2</v>
      </c>
      <c r="AF395" s="17">
        <v>73</v>
      </c>
      <c r="AG395" s="17">
        <v>3.9999999999310001</v>
      </c>
      <c r="AH395" s="17">
        <v>3.4675000000000002</v>
      </c>
      <c r="AI395" s="14">
        <v>0.01</v>
      </c>
      <c r="AJ395" s="15">
        <v>3.0064583397600752E-3</v>
      </c>
      <c r="AK395" s="16">
        <v>152.66062070602408</v>
      </c>
      <c r="AL395" s="16">
        <v>0.45896779627457568</v>
      </c>
      <c r="AM395" s="16">
        <v>1.5266062070602409</v>
      </c>
    </row>
    <row r="396" spans="1:39" x14ac:dyDescent="0.25">
      <c r="A396" s="11">
        <v>46113</v>
      </c>
      <c r="B396" s="18">
        <v>46142</v>
      </c>
      <c r="C396" s="12" t="s">
        <v>18</v>
      </c>
      <c r="D396" s="12" t="s">
        <v>227</v>
      </c>
      <c r="E396" s="12" t="s">
        <v>71</v>
      </c>
      <c r="F396" s="12" t="s">
        <v>72</v>
      </c>
      <c r="G396" s="12" t="s">
        <v>32</v>
      </c>
      <c r="H396" s="12" t="s">
        <v>33</v>
      </c>
      <c r="I396" s="13">
        <v>8094.06</v>
      </c>
      <c r="J396" s="14">
        <v>0.11298142759832493</v>
      </c>
      <c r="K396" s="15">
        <v>8.5473999999999994E-2</v>
      </c>
      <c r="L396" s="16">
        <v>8420.75</v>
      </c>
      <c r="M396" s="16">
        <v>719.75518549999993</v>
      </c>
      <c r="N396" s="16">
        <v>951.38835644859466</v>
      </c>
      <c r="O396" s="14">
        <v>5.5180027173913043E-2</v>
      </c>
      <c r="P396" s="15">
        <v>2.3873999999999999E-2</v>
      </c>
      <c r="Q396" s="13">
        <v>8544.75</v>
      </c>
      <c r="R396" s="16">
        <v>203.99736149999998</v>
      </c>
      <c r="S396" s="16">
        <v>471.49953719429345</v>
      </c>
      <c r="T396" s="14">
        <v>0</v>
      </c>
      <c r="U396" s="15">
        <v>0</v>
      </c>
      <c r="V396" s="13">
        <v>4015.2352777777778</v>
      </c>
      <c r="W396" s="17">
        <v>0</v>
      </c>
      <c r="X396" s="16">
        <v>0</v>
      </c>
      <c r="Y396" s="14">
        <v>0.94000000000000028</v>
      </c>
      <c r="Z396" s="15">
        <v>0.75699731471626841</v>
      </c>
      <c r="AA396" s="13">
        <v>8094.06</v>
      </c>
      <c r="AB396" s="16">
        <v>6127.1816851523599</v>
      </c>
      <c r="AC396" s="16">
        <v>7608.4164000000028</v>
      </c>
      <c r="AD396" s="14">
        <v>7.4899999999999994E-2</v>
      </c>
      <c r="AE396" s="15">
        <v>0.125</v>
      </c>
      <c r="AF396" s="17">
        <v>64</v>
      </c>
      <c r="AG396" s="17">
        <v>8</v>
      </c>
      <c r="AH396" s="17">
        <v>4.7935999999999996</v>
      </c>
      <c r="AI396" s="14">
        <v>0.01</v>
      </c>
      <c r="AJ396" s="15">
        <v>1.2820918631988097E-3</v>
      </c>
      <c r="AK396" s="16">
        <v>87.741569999999996</v>
      </c>
      <c r="AL396" s="16">
        <v>0.11249275296128879</v>
      </c>
      <c r="AM396" s="16">
        <v>0.87741570000000002</v>
      </c>
    </row>
    <row r="397" spans="1:39" x14ac:dyDescent="0.25">
      <c r="A397" s="11">
        <v>46113</v>
      </c>
      <c r="B397" s="18">
        <v>46142</v>
      </c>
      <c r="C397" s="12" t="s">
        <v>18</v>
      </c>
      <c r="D397" s="12" t="s">
        <v>227</v>
      </c>
      <c r="E397" s="12" t="s">
        <v>73</v>
      </c>
      <c r="F397" s="12" t="s">
        <v>73</v>
      </c>
      <c r="G397" s="12" t="s">
        <v>32</v>
      </c>
      <c r="H397" s="12" t="s">
        <v>33</v>
      </c>
      <c r="I397" s="13">
        <v>129972.58</v>
      </c>
      <c r="J397" s="14">
        <v>0.13811374378361224</v>
      </c>
      <c r="K397" s="15">
        <v>0.14039299999999999</v>
      </c>
      <c r="L397" s="16">
        <v>154241.312179</v>
      </c>
      <c r="M397" s="16">
        <v>21654.400540746345</v>
      </c>
      <c r="N397" s="16">
        <v>21302.845071138556</v>
      </c>
      <c r="O397" s="14">
        <v>4.3929314595538574E-2</v>
      </c>
      <c r="P397" s="15">
        <v>4.5773000000000001E-2</v>
      </c>
      <c r="Q397" s="13">
        <v>160262.83329099999</v>
      </c>
      <c r="R397" s="16">
        <v>7335.7106682289423</v>
      </c>
      <c r="S397" s="16">
        <v>7040.2364216126907</v>
      </c>
      <c r="T397" s="14">
        <v>8.9468339522809484E-2</v>
      </c>
      <c r="U397" s="15">
        <v>0.16510223709057559</v>
      </c>
      <c r="V397" s="13">
        <v>39311.999722222223</v>
      </c>
      <c r="W397" s="17">
        <v>6490.4990986429748</v>
      </c>
      <c r="X397" s="16">
        <v>3517.1793384683701</v>
      </c>
      <c r="Y397" s="14">
        <v>0.79350000000000043</v>
      </c>
      <c r="Z397" s="15">
        <v>0.78239911467145606</v>
      </c>
      <c r="AA397" s="13">
        <v>129972.58</v>
      </c>
      <c r="AB397" s="16">
        <v>101690.431523565</v>
      </c>
      <c r="AC397" s="16">
        <v>103133.24223000006</v>
      </c>
      <c r="AD397" s="14">
        <v>0.1094</v>
      </c>
      <c r="AE397" s="15">
        <v>0.101590106007</v>
      </c>
      <c r="AF397" s="17">
        <v>1132</v>
      </c>
      <c r="AG397" s="17">
        <v>114.999999999924</v>
      </c>
      <c r="AH397" s="17">
        <v>123.8408</v>
      </c>
      <c r="AI397" s="14">
        <v>0.01</v>
      </c>
      <c r="AJ397" s="15">
        <v>1.4189354582199292E-2</v>
      </c>
      <c r="AK397" s="16">
        <v>1672.9800500000001</v>
      </c>
      <c r="AL397" s="16">
        <v>23.738507138395502</v>
      </c>
      <c r="AM397" s="16">
        <v>16.729800500000003</v>
      </c>
    </row>
    <row r="398" spans="1:39" x14ac:dyDescent="0.25">
      <c r="A398" s="11">
        <v>46113</v>
      </c>
      <c r="B398" s="18">
        <v>46142</v>
      </c>
      <c r="C398" s="12" t="s">
        <v>18</v>
      </c>
      <c r="D398" s="12" t="s">
        <v>227</v>
      </c>
      <c r="E398" s="12" t="s">
        <v>74</v>
      </c>
      <c r="F398" s="12" t="s">
        <v>75</v>
      </c>
      <c r="G398" s="12" t="s">
        <v>36</v>
      </c>
      <c r="H398" s="12" t="s">
        <v>37</v>
      </c>
      <c r="I398" s="13">
        <v>51017.237296054598</v>
      </c>
      <c r="J398" s="14">
        <v>6.1008335728087768E-2</v>
      </c>
      <c r="K398" s="15">
        <v>9.3852000000000005E-2</v>
      </c>
      <c r="L398" s="16">
        <v>52230.683285999999</v>
      </c>
      <c r="M398" s="16">
        <v>4901.9540877576719</v>
      </c>
      <c r="N398" s="16">
        <v>3186.5070612197105</v>
      </c>
      <c r="O398" s="14">
        <v>9.0000000000000011E-3</v>
      </c>
      <c r="P398" s="15">
        <v>7.9699999999999997E-3</v>
      </c>
      <c r="Q398" s="13">
        <v>57584.599953999998</v>
      </c>
      <c r="R398" s="16">
        <v>458.94926163337993</v>
      </c>
      <c r="S398" s="16">
        <v>518.26139958600004</v>
      </c>
      <c r="T398" s="14">
        <v>0</v>
      </c>
      <c r="U398" s="15">
        <v>0</v>
      </c>
      <c r="V398" s="13">
        <v>15079.31527777778</v>
      </c>
      <c r="W398" s="17">
        <v>0</v>
      </c>
      <c r="X398" s="16">
        <v>0</v>
      </c>
      <c r="Y398" s="14">
        <v>0.98999999999999944</v>
      </c>
      <c r="Z398" s="15">
        <v>0.99001064286647855</v>
      </c>
      <c r="AA398" s="13">
        <v>51017.237296054598</v>
      </c>
      <c r="AB398" s="16">
        <v>50507.607892738699</v>
      </c>
      <c r="AC398" s="16">
        <v>50507.064923094025</v>
      </c>
      <c r="AD398" s="14">
        <v>1.4500000000000001E-2</v>
      </c>
      <c r="AE398" s="15">
        <v>4.7468354429999998E-2</v>
      </c>
      <c r="AF398" s="17">
        <v>316</v>
      </c>
      <c r="AG398" s="17">
        <v>14.99999999988</v>
      </c>
      <c r="AH398" s="17">
        <v>4.5819999999999999</v>
      </c>
      <c r="AI398" s="14">
        <v>0.01</v>
      </c>
      <c r="AJ398" s="15">
        <v>3.8861580576481118E-3</v>
      </c>
      <c r="AK398" s="16">
        <v>352.70641524039837</v>
      </c>
      <c r="AL398" s="16">
        <v>1.3706728775706549</v>
      </c>
      <c r="AM398" s="16">
        <v>3.5270641524039839</v>
      </c>
    </row>
    <row r="399" spans="1:39" x14ac:dyDescent="0.25">
      <c r="A399" s="11">
        <v>46113</v>
      </c>
      <c r="B399" s="18">
        <v>46142</v>
      </c>
      <c r="C399" s="12" t="s">
        <v>39</v>
      </c>
      <c r="D399" s="12" t="s">
        <v>227</v>
      </c>
      <c r="E399" s="12" t="s">
        <v>76</v>
      </c>
      <c r="F399" s="12" t="s">
        <v>77</v>
      </c>
      <c r="G399" s="12" t="s">
        <v>41</v>
      </c>
      <c r="H399" s="12" t="s">
        <v>42</v>
      </c>
      <c r="I399" s="13">
        <v>51442.241944444497</v>
      </c>
      <c r="J399" s="14">
        <v>0.13481098898525051</v>
      </c>
      <c r="K399" s="15">
        <v>0.201739</v>
      </c>
      <c r="L399" s="16">
        <v>66975.009988999998</v>
      </c>
      <c r="M399" s="16">
        <v>13511.471540170871</v>
      </c>
      <c r="N399" s="16">
        <v>9028.9673339141227</v>
      </c>
      <c r="O399" s="14">
        <v>7.8749999999999987E-2</v>
      </c>
      <c r="P399" s="15">
        <v>5.7001999999999997E-2</v>
      </c>
      <c r="Q399" s="13">
        <v>72199.009988999998</v>
      </c>
      <c r="R399" s="16">
        <v>4115.4879673929781</v>
      </c>
      <c r="S399" s="16">
        <v>5685.6720366337486</v>
      </c>
      <c r="T399" s="14">
        <v>0.13525309592068852</v>
      </c>
      <c r="U399" s="15">
        <v>7.5687598059492475E-2</v>
      </c>
      <c r="V399" s="13">
        <v>17587.570833333331</v>
      </c>
      <c r="W399" s="17">
        <v>1331.1609920761864</v>
      </c>
      <c r="X399" s="16">
        <v>2378.7734049327369</v>
      </c>
      <c r="Y399" s="14">
        <v>0.81500000000000006</v>
      </c>
      <c r="Z399" s="15">
        <v>0.8274011310127849</v>
      </c>
      <c r="AA399" s="13">
        <v>51442.241944444497</v>
      </c>
      <c r="AB399" s="16">
        <v>42563.3691666667</v>
      </c>
      <c r="AC399" s="16">
        <v>41925.42718472227</v>
      </c>
      <c r="AD399" s="14">
        <v>6.5000000000000002E-2</v>
      </c>
      <c r="AE399" s="15">
        <v>0.115294117647</v>
      </c>
      <c r="AF399" s="17">
        <v>425</v>
      </c>
      <c r="AG399" s="17">
        <v>48.999999999974996</v>
      </c>
      <c r="AH399" s="17">
        <v>27.625</v>
      </c>
      <c r="AI399" s="14">
        <v>3.8524054258659412E-3</v>
      </c>
      <c r="AJ399" s="15">
        <v>9.6612199785421522E-3</v>
      </c>
      <c r="AK399" s="16">
        <v>771.98584079313252</v>
      </c>
      <c r="AL399" s="16">
        <v>7.4583250282222728</v>
      </c>
      <c r="AM399" s="16">
        <v>2.9740024417631443</v>
      </c>
    </row>
    <row r="400" spans="1:39" x14ac:dyDescent="0.25">
      <c r="A400" s="11">
        <v>46113</v>
      </c>
      <c r="B400" s="18">
        <v>46142</v>
      </c>
      <c r="C400" s="12" t="s">
        <v>39</v>
      </c>
      <c r="D400" s="12" t="s">
        <v>227</v>
      </c>
      <c r="E400" s="12" t="s">
        <v>78</v>
      </c>
      <c r="F400" s="12" t="s">
        <v>78</v>
      </c>
      <c r="G400" s="12" t="s">
        <v>41</v>
      </c>
      <c r="H400" s="12" t="s">
        <v>42</v>
      </c>
      <c r="I400" s="13">
        <v>2954.0511059999999</v>
      </c>
      <c r="J400" s="14">
        <v>0.11034000000000001</v>
      </c>
      <c r="K400" s="15">
        <v>0.173286</v>
      </c>
      <c r="L400" s="16">
        <v>2916.75</v>
      </c>
      <c r="M400" s="16">
        <v>505.4319405</v>
      </c>
      <c r="N400" s="16">
        <v>321.83419500000002</v>
      </c>
      <c r="O400" s="14">
        <v>7.7579999999999996E-2</v>
      </c>
      <c r="P400" s="15">
        <v>1.0573000000000001E-2</v>
      </c>
      <c r="Q400" s="13">
        <v>3073.75</v>
      </c>
      <c r="R400" s="16">
        <v>32.49875875</v>
      </c>
      <c r="S400" s="16">
        <v>238.46152499999999</v>
      </c>
      <c r="T400" s="14">
        <v>0</v>
      </c>
      <c r="U400" s="15">
        <v>0</v>
      </c>
      <c r="V400" s="13">
        <v>942.86861111111114</v>
      </c>
      <c r="W400" s="17">
        <v>0</v>
      </c>
      <c r="X400" s="16">
        <v>0</v>
      </c>
      <c r="Y400" s="14">
        <v>0.89999999999999947</v>
      </c>
      <c r="Z400" s="15">
        <v>0.9001267033374033</v>
      </c>
      <c r="AA400" s="13">
        <v>2954.0511059999999</v>
      </c>
      <c r="AB400" s="16">
        <v>2659.0202835339901</v>
      </c>
      <c r="AC400" s="16">
        <v>2658.6459953999984</v>
      </c>
      <c r="AD400" s="14">
        <v>7.2300000000000003E-2</v>
      </c>
      <c r="AE400" s="15">
        <v>0</v>
      </c>
      <c r="AF400" s="17">
        <v>17</v>
      </c>
      <c r="AG400" s="17">
        <v>0</v>
      </c>
      <c r="AH400" s="17">
        <v>1.2291000000000001</v>
      </c>
      <c r="AI400" s="14">
        <v>0.01</v>
      </c>
      <c r="AJ400" s="15">
        <v>2.8057493074806969E-2</v>
      </c>
      <c r="AK400" s="16">
        <v>31.084541016867462</v>
      </c>
      <c r="AL400" s="16">
        <v>0.87215429431431202</v>
      </c>
      <c r="AM400" s="16">
        <v>0.31084541016867462</v>
      </c>
    </row>
    <row r="401" spans="1:39" x14ac:dyDescent="0.25">
      <c r="A401" s="11">
        <v>46113</v>
      </c>
      <c r="B401" s="18">
        <v>46142</v>
      </c>
      <c r="C401" s="12" t="s">
        <v>18</v>
      </c>
      <c r="D401" s="12" t="s">
        <v>227</v>
      </c>
      <c r="E401" s="12" t="s">
        <v>79</v>
      </c>
      <c r="F401" s="12" t="s">
        <v>79</v>
      </c>
      <c r="G401" s="12" t="s">
        <v>25</v>
      </c>
      <c r="H401" s="12" t="s">
        <v>26</v>
      </c>
      <c r="I401" s="13">
        <v>5362.08</v>
      </c>
      <c r="J401" s="14">
        <v>7.2325267451979938E-2</v>
      </c>
      <c r="K401" s="15">
        <v>0.19945499999999999</v>
      </c>
      <c r="L401" s="16">
        <v>6483.8333329999996</v>
      </c>
      <c r="M401" s="16">
        <v>1293.2329774335149</v>
      </c>
      <c r="N401" s="16">
        <v>468.94497992328746</v>
      </c>
      <c r="O401" s="14">
        <v>2.267352742991623E-2</v>
      </c>
      <c r="P401" s="15">
        <v>9.6856999999999999E-2</v>
      </c>
      <c r="Q401" s="13">
        <v>6757.3333329999996</v>
      </c>
      <c r="R401" s="16">
        <v>654.495034634381</v>
      </c>
      <c r="S401" s="16">
        <v>153.21258267886276</v>
      </c>
      <c r="T401" s="14">
        <v>0</v>
      </c>
      <c r="U401" s="15">
        <v>0</v>
      </c>
      <c r="V401" s="13">
        <v>2371.9108333333334</v>
      </c>
      <c r="W401" s="17">
        <v>0</v>
      </c>
      <c r="X401" s="16">
        <v>0</v>
      </c>
      <c r="Y401" s="14">
        <v>0.75</v>
      </c>
      <c r="Z401" s="15">
        <v>0.74724365876260335</v>
      </c>
      <c r="AA401" s="13">
        <v>5362.08</v>
      </c>
      <c r="AB401" s="16">
        <v>4006.7802777777802</v>
      </c>
      <c r="AC401" s="16">
        <v>4021.56</v>
      </c>
      <c r="AD401" s="14">
        <v>4.7300000000000002E-2</v>
      </c>
      <c r="AE401" s="15">
        <v>5.5555555554999997E-2</v>
      </c>
      <c r="AF401" s="17">
        <v>54</v>
      </c>
      <c r="AG401" s="17">
        <v>2.99999999997</v>
      </c>
      <c r="AH401" s="17">
        <v>2.5542000000000002</v>
      </c>
      <c r="AI401" s="14">
        <v>0</v>
      </c>
      <c r="AJ401" s="15">
        <v>0</v>
      </c>
      <c r="AK401" s="16">
        <v>76.323466428032091</v>
      </c>
      <c r="AL401" s="16">
        <v>0</v>
      </c>
      <c r="AM401" s="16">
        <v>0</v>
      </c>
    </row>
    <row r="402" spans="1:39" x14ac:dyDescent="0.25">
      <c r="A402" s="11">
        <v>46113</v>
      </c>
      <c r="B402" s="18">
        <v>46142</v>
      </c>
      <c r="C402" s="12" t="s">
        <v>18</v>
      </c>
      <c r="D402" s="12" t="s">
        <v>227</v>
      </c>
      <c r="E402" s="12" t="s">
        <v>80</v>
      </c>
      <c r="F402" s="12" t="s">
        <v>81</v>
      </c>
      <c r="G402" s="12" t="s">
        <v>36</v>
      </c>
      <c r="H402" s="12" t="s">
        <v>37</v>
      </c>
      <c r="I402" s="13">
        <v>31747.51</v>
      </c>
      <c r="J402" s="14">
        <v>9.0000000000000011E-2</v>
      </c>
      <c r="K402" s="15">
        <v>0.115373</v>
      </c>
      <c r="L402" s="16">
        <v>48213.849995999997</v>
      </c>
      <c r="M402" s="16">
        <v>5562.5765155885074</v>
      </c>
      <c r="N402" s="16">
        <v>4339.2464996400004</v>
      </c>
      <c r="O402" s="14">
        <v>2.8670707864592273E-2</v>
      </c>
      <c r="P402" s="15">
        <v>3.2946000000000003E-2</v>
      </c>
      <c r="Q402" s="13">
        <v>51879.099995999997</v>
      </c>
      <c r="R402" s="16">
        <v>1709.2088284682161</v>
      </c>
      <c r="S402" s="16">
        <v>1487.4105202632861</v>
      </c>
      <c r="T402" s="14">
        <v>6.8672610997207117E-2</v>
      </c>
      <c r="U402" s="15">
        <v>5.1493795172256086E-2</v>
      </c>
      <c r="V402" s="13">
        <v>7042.4808333333331</v>
      </c>
      <c r="W402" s="17">
        <v>362.64406553620603</v>
      </c>
      <c r="X402" s="16">
        <v>483.62554672278702</v>
      </c>
      <c r="Y402" s="14">
        <v>0.89999999999999958</v>
      </c>
      <c r="Z402" s="15">
        <v>0.97316223002475799</v>
      </c>
      <c r="AA402" s="13">
        <v>31747.51</v>
      </c>
      <c r="AB402" s="16">
        <v>30895.477629333302</v>
      </c>
      <c r="AC402" s="16">
        <v>28572.758999999984</v>
      </c>
      <c r="AD402" s="14">
        <v>7.3300000000000004E-2</v>
      </c>
      <c r="AE402" s="15">
        <v>4.1984732823999997E-2</v>
      </c>
      <c r="AF402" s="17">
        <v>262</v>
      </c>
      <c r="AG402" s="17">
        <v>10.999999999887999</v>
      </c>
      <c r="AH402" s="17">
        <v>19.204600000000003</v>
      </c>
      <c r="AI402" s="14">
        <v>0.01</v>
      </c>
      <c r="AJ402" s="15">
        <v>5.5419297237580744E-3</v>
      </c>
      <c r="AK402" s="16">
        <v>301.18053201758335</v>
      </c>
      <c r="AL402" s="16">
        <v>1.6691213426055156</v>
      </c>
      <c r="AM402" s="16">
        <v>3.0118053201758337</v>
      </c>
    </row>
    <row r="403" spans="1:39" x14ac:dyDescent="0.25">
      <c r="A403" s="11">
        <v>46113</v>
      </c>
      <c r="B403" s="18">
        <v>46142</v>
      </c>
      <c r="C403" s="12" t="s">
        <v>18</v>
      </c>
      <c r="D403" s="12" t="s">
        <v>227</v>
      </c>
      <c r="E403" s="12" t="s">
        <v>82</v>
      </c>
      <c r="F403" s="12" t="s">
        <v>82</v>
      </c>
      <c r="G403" s="12" t="s">
        <v>36</v>
      </c>
      <c r="H403" s="12" t="s">
        <v>37</v>
      </c>
      <c r="I403" s="13">
        <v>809.93</v>
      </c>
      <c r="J403" s="14">
        <v>8.0100000000000005E-2</v>
      </c>
      <c r="K403" s="15">
        <v>0.18020900000000001</v>
      </c>
      <c r="L403" s="16">
        <v>940.5</v>
      </c>
      <c r="M403" s="16">
        <v>169.48656450000001</v>
      </c>
      <c r="N403" s="16">
        <v>75.334050000000005</v>
      </c>
      <c r="O403" s="14">
        <v>1.0499443000371336E-2</v>
      </c>
      <c r="P403" s="15">
        <v>2.6315000000000002E-2</v>
      </c>
      <c r="Q403" s="13">
        <v>969</v>
      </c>
      <c r="R403" s="16">
        <v>25.499235000000002</v>
      </c>
      <c r="S403" s="16">
        <v>10.173960267359824</v>
      </c>
      <c r="T403" s="14">
        <v>4.17211980953901E-2</v>
      </c>
      <c r="U403" s="15">
        <v>2.5494560128761681E-2</v>
      </c>
      <c r="V403" s="13">
        <v>240.86166666666668</v>
      </c>
      <c r="W403" s="17">
        <v>6.1406622435470872</v>
      </c>
      <c r="X403" s="16">
        <v>10.049037308585818</v>
      </c>
      <c r="Y403" s="14">
        <v>0.97850000000000026</v>
      </c>
      <c r="Z403" s="15">
        <v>0.42428117930630549</v>
      </c>
      <c r="AA403" s="13">
        <v>809.93</v>
      </c>
      <c r="AB403" s="16">
        <v>343.63805555555598</v>
      </c>
      <c r="AC403" s="16">
        <v>792.51650500000017</v>
      </c>
      <c r="AD403" s="14">
        <v>5.7299999999999997E-2</v>
      </c>
      <c r="AE403" s="15">
        <v>0</v>
      </c>
      <c r="AF403" s="17">
        <v>5</v>
      </c>
      <c r="AG403" s="17">
        <v>0</v>
      </c>
      <c r="AH403" s="17">
        <v>0.28649999999999998</v>
      </c>
      <c r="AI403" s="14">
        <v>0.01</v>
      </c>
      <c r="AJ403" s="15">
        <v>2.002578470464859E-3</v>
      </c>
      <c r="AK403" s="16">
        <v>84.852050747916664</v>
      </c>
      <c r="AL403" s="16">
        <v>0.16992289000256955</v>
      </c>
      <c r="AM403" s="16">
        <v>0.84852050747916663</v>
      </c>
    </row>
    <row r="404" spans="1:39" x14ac:dyDescent="0.25">
      <c r="A404" s="11">
        <v>46113</v>
      </c>
      <c r="B404" s="18">
        <v>46142</v>
      </c>
      <c r="C404" s="12" t="s">
        <v>18</v>
      </c>
      <c r="D404" s="12" t="s">
        <v>227</v>
      </c>
      <c r="E404" s="12" t="s">
        <v>83</v>
      </c>
      <c r="F404" s="12" t="s">
        <v>83</v>
      </c>
      <c r="G404" s="12" t="s">
        <v>36</v>
      </c>
      <c r="H404" s="12" t="s">
        <v>37</v>
      </c>
      <c r="I404" s="13">
        <v>2236.08</v>
      </c>
      <c r="J404" s="14">
        <v>5.2822342129697122E-2</v>
      </c>
      <c r="K404" s="15">
        <v>7.0536000000000001E-2</v>
      </c>
      <c r="L404" s="16">
        <v>2397.5</v>
      </c>
      <c r="M404" s="16">
        <v>169.11006</v>
      </c>
      <c r="N404" s="16">
        <v>126.64156525594885</v>
      </c>
      <c r="O404" s="14">
        <v>7.0580416482055831E-3</v>
      </c>
      <c r="P404" s="15">
        <v>0</v>
      </c>
      <c r="Q404" s="13">
        <v>2605.5</v>
      </c>
      <c r="R404" s="16">
        <v>0</v>
      </c>
      <c r="S404" s="16">
        <v>18.389727514399645</v>
      </c>
      <c r="T404" s="14">
        <v>0</v>
      </c>
      <c r="U404" s="15">
        <v>0</v>
      </c>
      <c r="V404" s="13">
        <v>562.89305555555552</v>
      </c>
      <c r="W404" s="17">
        <v>0</v>
      </c>
      <c r="X404" s="16">
        <v>0</v>
      </c>
      <c r="Y404" s="14">
        <v>0.99810000000000054</v>
      </c>
      <c r="Z404" s="15">
        <v>1.0575899937986699</v>
      </c>
      <c r="AA404" s="13">
        <v>2236.08</v>
      </c>
      <c r="AB404" s="16">
        <v>2364.8558333333299</v>
      </c>
      <c r="AC404" s="16">
        <v>2231.8314480000013</v>
      </c>
      <c r="AD404" s="14">
        <v>8.0999999999999996E-3</v>
      </c>
      <c r="AE404" s="15">
        <v>7.1428571428000007E-2</v>
      </c>
      <c r="AF404" s="17">
        <v>14</v>
      </c>
      <c r="AG404" s="17">
        <v>0.99999999999200007</v>
      </c>
      <c r="AH404" s="17">
        <v>0.1134</v>
      </c>
      <c r="AI404" s="14">
        <v>1.9236694649128649E-2</v>
      </c>
      <c r="AJ404" s="15">
        <v>7.4313681079067034E-3</v>
      </c>
      <c r="AK404" s="16">
        <v>22.534495570833332</v>
      </c>
      <c r="AL404" s="16">
        <v>0.16746213171285568</v>
      </c>
      <c r="AM404" s="16">
        <v>0.43348921036826282</v>
      </c>
    </row>
    <row r="405" spans="1:39" x14ac:dyDescent="0.25">
      <c r="A405" s="11">
        <v>46113</v>
      </c>
      <c r="B405" s="18">
        <v>46142</v>
      </c>
      <c r="C405" s="12" t="s">
        <v>18</v>
      </c>
      <c r="D405" s="12" t="s">
        <v>227</v>
      </c>
      <c r="E405" s="12" t="s">
        <v>84</v>
      </c>
      <c r="F405" s="12" t="s">
        <v>84</v>
      </c>
      <c r="G405" s="12" t="s">
        <v>25</v>
      </c>
      <c r="H405" s="12" t="s">
        <v>26</v>
      </c>
      <c r="I405" s="13">
        <v>30407.37</v>
      </c>
      <c r="J405" s="14">
        <v>0.14814622676354339</v>
      </c>
      <c r="K405" s="15">
        <v>0.180036</v>
      </c>
      <c r="L405" s="16">
        <v>34144.699994000002</v>
      </c>
      <c r="M405" s="16">
        <v>6147.2752081197841</v>
      </c>
      <c r="N405" s="16">
        <v>5058.4084680842825</v>
      </c>
      <c r="O405" s="14">
        <v>5.3796426377716436E-2</v>
      </c>
      <c r="P405" s="15">
        <v>2.3970999999999999E-2</v>
      </c>
      <c r="Q405" s="13">
        <v>37607.449993000002</v>
      </c>
      <c r="R405" s="16">
        <v>901.48818378220301</v>
      </c>
      <c r="S405" s="16">
        <v>2023.1464148020771</v>
      </c>
      <c r="T405" s="14">
        <v>0</v>
      </c>
      <c r="U405" s="15">
        <v>0</v>
      </c>
      <c r="V405" s="13">
        <v>12349.578055555554</v>
      </c>
      <c r="W405" s="17">
        <v>0</v>
      </c>
      <c r="X405" s="16">
        <v>0</v>
      </c>
      <c r="Y405" s="14">
        <v>0.89639999999999997</v>
      </c>
      <c r="Z405" s="15">
        <v>0.84173222917119428</v>
      </c>
      <c r="AA405" s="13">
        <v>30407.37</v>
      </c>
      <c r="AB405" s="16">
        <v>25594.863333333298</v>
      </c>
      <c r="AC405" s="16">
        <v>27257.166467999999</v>
      </c>
      <c r="AD405" s="14">
        <v>0.1174</v>
      </c>
      <c r="AE405" s="15">
        <v>0.10784313725399999</v>
      </c>
      <c r="AF405" s="17">
        <v>204</v>
      </c>
      <c r="AG405" s="17">
        <v>21.999999999815998</v>
      </c>
      <c r="AH405" s="17">
        <v>23.9496</v>
      </c>
      <c r="AI405" s="14">
        <v>1.1403200910171662E-3</v>
      </c>
      <c r="AJ405" s="15">
        <v>1.6194234024506544E-3</v>
      </c>
      <c r="AK405" s="16">
        <v>384.28063298762913</v>
      </c>
      <c r="AL405" s="16">
        <v>0.62231305016871752</v>
      </c>
      <c r="AM405" s="16">
        <v>0.43820292638458752</v>
      </c>
    </row>
    <row r="406" spans="1:39" x14ac:dyDescent="0.25">
      <c r="A406" s="11">
        <v>46113</v>
      </c>
      <c r="B406" s="18">
        <v>46142</v>
      </c>
      <c r="C406" s="12" t="s">
        <v>39</v>
      </c>
      <c r="D406" s="12" t="s">
        <v>227</v>
      </c>
      <c r="E406" s="12" t="s">
        <v>85</v>
      </c>
      <c r="F406" s="12" t="s">
        <v>85</v>
      </c>
      <c r="G406" s="12" t="s">
        <v>41</v>
      </c>
      <c r="H406" s="12" t="s">
        <v>42</v>
      </c>
      <c r="I406" s="13">
        <v>10169.637465555101</v>
      </c>
      <c r="J406" s="14">
        <v>0.17314000000000002</v>
      </c>
      <c r="K406" s="15">
        <v>0.15312100000000001</v>
      </c>
      <c r="L406" s="16">
        <v>10955.751111</v>
      </c>
      <c r="M406" s="16">
        <v>1677.5555658674309</v>
      </c>
      <c r="N406" s="16">
        <v>1896.8787473585401</v>
      </c>
      <c r="O406" s="14">
        <v>5.4450000000000005E-2</v>
      </c>
      <c r="P406" s="15">
        <v>3.7429999999999998E-2</v>
      </c>
      <c r="Q406" s="13">
        <v>12102.501111</v>
      </c>
      <c r="R406" s="16">
        <v>452.99661658472996</v>
      </c>
      <c r="S406" s="16">
        <v>658.98118549395008</v>
      </c>
      <c r="T406" s="14">
        <v>0</v>
      </c>
      <c r="U406" s="15">
        <v>0</v>
      </c>
      <c r="V406" s="13">
        <v>3067.8924999999999</v>
      </c>
      <c r="W406" s="17">
        <v>0</v>
      </c>
      <c r="X406" s="16">
        <v>0</v>
      </c>
      <c r="Y406" s="14">
        <v>0.8</v>
      </c>
      <c r="Z406" s="15">
        <v>0.72850115309642249</v>
      </c>
      <c r="AA406" s="13">
        <v>10169.637465555101</v>
      </c>
      <c r="AB406" s="16">
        <v>7408.5926202294704</v>
      </c>
      <c r="AC406" s="16">
        <v>8135.7099724440814</v>
      </c>
      <c r="AD406" s="14">
        <v>8.5000000000000006E-2</v>
      </c>
      <c r="AE406" s="15">
        <v>0.13953488372</v>
      </c>
      <c r="AF406" s="17">
        <v>86</v>
      </c>
      <c r="AG406" s="17">
        <v>11.99999999992</v>
      </c>
      <c r="AH406" s="17">
        <v>7.3100000000000005</v>
      </c>
      <c r="AI406" s="14">
        <v>0.01</v>
      </c>
      <c r="AJ406" s="15">
        <v>1.4018854909613796E-2</v>
      </c>
      <c r="AK406" s="16">
        <v>165.35613829224096</v>
      </c>
      <c r="AL406" s="16">
        <v>2.3181037111329599</v>
      </c>
      <c r="AM406" s="16">
        <v>1.6535613829224096</v>
      </c>
    </row>
    <row r="407" spans="1:39" x14ac:dyDescent="0.25">
      <c r="A407" s="11">
        <v>46113</v>
      </c>
      <c r="B407" s="18">
        <v>46142</v>
      </c>
      <c r="C407" s="12" t="s">
        <v>18</v>
      </c>
      <c r="D407" s="12" t="s">
        <v>227</v>
      </c>
      <c r="E407" s="12" t="s">
        <v>86</v>
      </c>
      <c r="F407" s="12" t="s">
        <v>86</v>
      </c>
      <c r="G407" s="12" t="s">
        <v>36</v>
      </c>
      <c r="H407" s="12" t="s">
        <v>37</v>
      </c>
      <c r="I407" s="13">
        <v>35154.685193525998</v>
      </c>
      <c r="J407" s="14">
        <v>0.108</v>
      </c>
      <c r="K407" s="15">
        <v>0.12936700000000001</v>
      </c>
      <c r="L407" s="16">
        <v>46894.399917000002</v>
      </c>
      <c r="M407" s="16">
        <v>6066.5878340625395</v>
      </c>
      <c r="N407" s="16">
        <v>5064.595191036</v>
      </c>
      <c r="O407" s="14">
        <v>3.7421549344190209E-2</v>
      </c>
      <c r="P407" s="15">
        <v>2.6705E-2</v>
      </c>
      <c r="Q407" s="13">
        <v>48238.899917000002</v>
      </c>
      <c r="R407" s="16">
        <v>1288.219822283485</v>
      </c>
      <c r="S407" s="16">
        <v>1805.1743735534685</v>
      </c>
      <c r="T407" s="14">
        <v>0.10741137420635376</v>
      </c>
      <c r="U407" s="15">
        <v>6.431187882781926E-2</v>
      </c>
      <c r="V407" s="13">
        <v>13005.543333333335</v>
      </c>
      <c r="W407" s="17">
        <v>836.41092694328609</v>
      </c>
      <c r="X407" s="16">
        <v>1396.9432817336162</v>
      </c>
      <c r="Y407" s="14">
        <v>0.73540000000000005</v>
      </c>
      <c r="Z407" s="15">
        <v>0.70899999999999996</v>
      </c>
      <c r="AA407" s="13">
        <v>35154.685193525998</v>
      </c>
      <c r="AB407" s="16">
        <v>22207.015277777798</v>
      </c>
      <c r="AC407" s="16">
        <v>24233.296326737276</v>
      </c>
      <c r="AD407" s="14">
        <v>5.6099999999999997E-2</v>
      </c>
      <c r="AE407" s="15">
        <v>5.4237288134999999E-2</v>
      </c>
      <c r="AF407" s="17">
        <v>295</v>
      </c>
      <c r="AG407" s="17">
        <v>15.999999999825</v>
      </c>
      <c r="AH407" s="17">
        <v>16.549499999999998</v>
      </c>
      <c r="AI407" s="14">
        <v>0.01</v>
      </c>
      <c r="AJ407" s="15">
        <v>1.3020236538460935E-2</v>
      </c>
      <c r="AK407" s="16">
        <v>370.43736395862578</v>
      </c>
      <c r="AL407" s="16">
        <v>4.8231821014252514</v>
      </c>
      <c r="AM407" s="16">
        <v>3.7043736395862581</v>
      </c>
    </row>
    <row r="408" spans="1:39" x14ac:dyDescent="0.25">
      <c r="A408" s="11">
        <v>46113</v>
      </c>
      <c r="B408" s="18">
        <v>46142</v>
      </c>
      <c r="C408" s="12" t="s">
        <v>18</v>
      </c>
      <c r="D408" s="12" t="s">
        <v>227</v>
      </c>
      <c r="E408" s="12" t="s">
        <v>87</v>
      </c>
      <c r="F408" s="12" t="s">
        <v>87</v>
      </c>
      <c r="G408" s="12" t="s">
        <v>36</v>
      </c>
      <c r="H408" s="12" t="s">
        <v>37</v>
      </c>
      <c r="I408" s="13">
        <v>6190.37</v>
      </c>
      <c r="J408" s="14">
        <v>0.13200000000000001</v>
      </c>
      <c r="K408" s="15">
        <v>0.15220700000000001</v>
      </c>
      <c r="L408" s="16">
        <v>7004.9166649999997</v>
      </c>
      <c r="M408" s="16">
        <v>1066.1973508296551</v>
      </c>
      <c r="N408" s="16">
        <v>924.64899978000005</v>
      </c>
      <c r="O408" s="14">
        <v>3.4895993343474055E-2</v>
      </c>
      <c r="P408" s="15">
        <v>4.1852E-2</v>
      </c>
      <c r="Q408" s="13">
        <v>7203.9166649999997</v>
      </c>
      <c r="R408" s="16">
        <v>301.49832026358001</v>
      </c>
      <c r="S408" s="16">
        <v>251.38782798878179</v>
      </c>
      <c r="T408" s="14">
        <v>8.0339108540474241E-2</v>
      </c>
      <c r="U408" s="15">
        <v>6.1204636145487872E-2</v>
      </c>
      <c r="V408" s="13">
        <v>1818.2677777777778</v>
      </c>
      <c r="W408" s="17">
        <v>111.28641775395369</v>
      </c>
      <c r="X408" s="16">
        <v>146.07801235453579</v>
      </c>
      <c r="Y408" s="14">
        <v>0.51</v>
      </c>
      <c r="Z408" s="15">
        <v>0.61569641330648894</v>
      </c>
      <c r="AA408" s="13">
        <v>6190.37</v>
      </c>
      <c r="AB408" s="16">
        <v>3811.3886060400901</v>
      </c>
      <c r="AC408" s="16">
        <v>3157.0886999999998</v>
      </c>
      <c r="AD408" s="14">
        <v>8.5500000000000007E-2</v>
      </c>
      <c r="AE408" s="15">
        <v>4.7619047619000002E-2</v>
      </c>
      <c r="AF408" s="17">
        <v>42</v>
      </c>
      <c r="AG408" s="17">
        <v>1.999999999998</v>
      </c>
      <c r="AH408" s="17">
        <v>3.5910000000000002</v>
      </c>
      <c r="AI408" s="14">
        <v>8.0585905354199291E-4</v>
      </c>
      <c r="AJ408" s="15">
        <v>9.3096568742333016E-3</v>
      </c>
      <c r="AK408" s="16">
        <v>29.204791666666654</v>
      </c>
      <c r="AL408" s="16">
        <v>0.27188658950013467</v>
      </c>
      <c r="AM408" s="16">
        <v>2.3534945771391071E-2</v>
      </c>
    </row>
    <row r="409" spans="1:39" x14ac:dyDescent="0.25">
      <c r="A409" s="11">
        <v>46113</v>
      </c>
      <c r="B409" s="18">
        <v>46142</v>
      </c>
      <c r="C409" s="12" t="s">
        <v>18</v>
      </c>
      <c r="D409" s="12" t="s">
        <v>227</v>
      </c>
      <c r="E409" s="12" t="s">
        <v>88</v>
      </c>
      <c r="F409" s="12" t="s">
        <v>88</v>
      </c>
      <c r="G409" s="12" t="s">
        <v>36</v>
      </c>
      <c r="H409" s="12" t="s">
        <v>37</v>
      </c>
      <c r="I409" s="13">
        <v>67991.738888888896</v>
      </c>
      <c r="J409" s="14">
        <v>9.9000000000000005E-2</v>
      </c>
      <c r="K409" s="15">
        <v>0.51065799999999995</v>
      </c>
      <c r="L409" s="16">
        <v>124642.24995</v>
      </c>
      <c r="M409" s="16">
        <v>63649.562074967092</v>
      </c>
      <c r="N409" s="16">
        <v>12339.58274505</v>
      </c>
      <c r="O409" s="14">
        <v>2.99858288336824E-2</v>
      </c>
      <c r="P409" s="15">
        <v>0.41558200000000001</v>
      </c>
      <c r="Q409" s="13">
        <v>129634.49995</v>
      </c>
      <c r="R409" s="16">
        <v>53873.764758220903</v>
      </c>
      <c r="S409" s="16">
        <v>3887.1979264407096</v>
      </c>
      <c r="T409" s="14">
        <v>7.8070688243059558E-2</v>
      </c>
      <c r="U409" s="15">
        <v>8.3149906655759012E-2</v>
      </c>
      <c r="V409" s="13">
        <v>23418.283055555556</v>
      </c>
      <c r="W409" s="17">
        <v>1947.2280501075875</v>
      </c>
      <c r="X409" s="16">
        <v>1828.2814756180019</v>
      </c>
      <c r="Y409" s="14">
        <v>0.82649999999999957</v>
      </c>
      <c r="Z409" s="15">
        <v>0.83588527053899497</v>
      </c>
      <c r="AA409" s="13">
        <v>67991.738888888896</v>
      </c>
      <c r="AB409" s="16">
        <v>56833.293055555601</v>
      </c>
      <c r="AC409" s="16">
        <v>56195.172191666643</v>
      </c>
      <c r="AD409" s="14">
        <v>4.3099999999999999E-2</v>
      </c>
      <c r="AE409" s="15">
        <v>4.613095238E-2</v>
      </c>
      <c r="AF409" s="17">
        <v>672</v>
      </c>
      <c r="AG409" s="17">
        <v>30.99999999936</v>
      </c>
      <c r="AH409" s="17">
        <v>28.963200000000001</v>
      </c>
      <c r="AI409" s="14">
        <v>3.4811263010808807E-2</v>
      </c>
      <c r="AJ409" s="15">
        <v>1.6387300244101784E-2</v>
      </c>
      <c r="AK409" s="16">
        <v>751.53543943291663</v>
      </c>
      <c r="AL409" s="16">
        <v>12.315636890070177</v>
      </c>
      <c r="AM409" s="16">
        <v>26.161897844043033</v>
      </c>
    </row>
    <row r="410" spans="1:39" x14ac:dyDescent="0.25">
      <c r="A410" s="11">
        <v>46113</v>
      </c>
      <c r="B410" s="18">
        <v>46142</v>
      </c>
      <c r="C410" s="12" t="s">
        <v>18</v>
      </c>
      <c r="D410" s="12" t="s">
        <v>227</v>
      </c>
      <c r="E410" s="12" t="s">
        <v>89</v>
      </c>
      <c r="F410" s="12" t="s">
        <v>89</v>
      </c>
      <c r="G410" s="12" t="s">
        <v>63</v>
      </c>
      <c r="H410" s="12" t="s">
        <v>64</v>
      </c>
      <c r="I410" s="13">
        <v>207666.26</v>
      </c>
      <c r="J410" s="14">
        <v>0.15944734135845695</v>
      </c>
      <c r="K410" s="15">
        <v>0.15807199999999999</v>
      </c>
      <c r="L410" s="16">
        <v>214081.966892</v>
      </c>
      <c r="M410" s="16">
        <v>33840.364670552219</v>
      </c>
      <c r="N410" s="16">
        <v>34134.800453718606</v>
      </c>
      <c r="O410" s="14">
        <v>3.9813235114457293E-2</v>
      </c>
      <c r="P410" s="15">
        <v>3.2606000000000003E-2</v>
      </c>
      <c r="Q410" s="13">
        <v>218975.533283</v>
      </c>
      <c r="R410" s="16">
        <v>7139.916238225499</v>
      </c>
      <c r="S410" s="16">
        <v>8718.1243909097466</v>
      </c>
      <c r="T410" s="14">
        <v>8.0428009760995386E-2</v>
      </c>
      <c r="U410" s="15">
        <v>0</v>
      </c>
      <c r="V410" s="13">
        <v>59657.305277777778</v>
      </c>
      <c r="W410" s="17">
        <v>0</v>
      </c>
      <c r="X410" s="16">
        <v>4798.118331195793</v>
      </c>
      <c r="Y410" s="14">
        <v>0.85965165597900017</v>
      </c>
      <c r="Z410" s="15">
        <v>0.84857234102448797</v>
      </c>
      <c r="AA410" s="13">
        <v>207666.26</v>
      </c>
      <c r="AB410" s="16">
        <v>176219.8444</v>
      </c>
      <c r="AC410" s="16">
        <v>178520.64429996561</v>
      </c>
      <c r="AD410" s="14">
        <v>5.9200000000000003E-2</v>
      </c>
      <c r="AE410" s="15">
        <v>6.3049853372000003E-2</v>
      </c>
      <c r="AF410" s="17">
        <v>1364</v>
      </c>
      <c r="AG410" s="17">
        <v>85.999999999408004</v>
      </c>
      <c r="AH410" s="17">
        <v>80.748800000000003</v>
      </c>
      <c r="AI410" s="14">
        <v>0.01</v>
      </c>
      <c r="AJ410" s="15">
        <v>3.6021287380372409E-4</v>
      </c>
      <c r="AK410" s="16">
        <v>1406.5532199491076</v>
      </c>
      <c r="AL410" s="16">
        <v>0.50665857751574972</v>
      </c>
      <c r="AM410" s="16">
        <v>14.065532199491077</v>
      </c>
    </row>
    <row r="411" spans="1:39" x14ac:dyDescent="0.25">
      <c r="A411" s="11">
        <v>46113</v>
      </c>
      <c r="B411" s="18">
        <v>46142</v>
      </c>
      <c r="C411" s="12" t="s">
        <v>18</v>
      </c>
      <c r="D411" s="12" t="s">
        <v>227</v>
      </c>
      <c r="E411" s="12" t="s">
        <v>90</v>
      </c>
      <c r="F411" s="12" t="s">
        <v>90</v>
      </c>
      <c r="G411" s="12" t="s">
        <v>41</v>
      </c>
      <c r="H411" s="12" t="s">
        <v>42</v>
      </c>
      <c r="I411" s="13">
        <v>11445.872979798</v>
      </c>
      <c r="J411" s="14">
        <v>5.4399326791798756E-2</v>
      </c>
      <c r="K411" s="15">
        <v>0.26557799999999998</v>
      </c>
      <c r="L411" s="16">
        <v>13724.149993999999</v>
      </c>
      <c r="M411" s="16">
        <v>3644.8323071065315</v>
      </c>
      <c r="N411" s="16">
        <v>746.58452046326886</v>
      </c>
      <c r="O411" s="14">
        <v>1.8000000000000002E-2</v>
      </c>
      <c r="P411" s="15">
        <v>8.3846000000000004E-2</v>
      </c>
      <c r="Q411" s="13">
        <v>14023.649993999999</v>
      </c>
      <c r="R411" s="16">
        <v>1175.8269573969239</v>
      </c>
      <c r="S411" s="16">
        <v>252.42569989200001</v>
      </c>
      <c r="T411" s="14">
        <v>0</v>
      </c>
      <c r="U411" s="15">
        <v>3.2593388366913053E-4</v>
      </c>
      <c r="V411" s="13">
        <v>3890.0155555555557</v>
      </c>
      <c r="W411" s="17">
        <v>1.2678878775555527</v>
      </c>
      <c r="X411" s="16">
        <v>0</v>
      </c>
      <c r="Y411" s="14">
        <v>0.96670000000000089</v>
      </c>
      <c r="Z411" s="15">
        <v>0.93651663118749995</v>
      </c>
      <c r="AA411" s="13">
        <v>11445.872979798</v>
      </c>
      <c r="AB411" s="16">
        <v>10719.250404040455</v>
      </c>
      <c r="AC411" s="16">
        <v>11064.725409570736</v>
      </c>
      <c r="AD411" s="14">
        <v>2.9100000000000001E-2</v>
      </c>
      <c r="AE411" s="15">
        <v>0.1125</v>
      </c>
      <c r="AF411" s="17">
        <v>80</v>
      </c>
      <c r="AG411" s="17">
        <v>9</v>
      </c>
      <c r="AH411" s="17">
        <v>2.3280000000000003</v>
      </c>
      <c r="AI411" s="14">
        <v>0.01</v>
      </c>
      <c r="AJ411" s="15">
        <v>2.7945941975838707E-2</v>
      </c>
      <c r="AK411" s="16">
        <v>224.72367970503331</v>
      </c>
      <c r="AL411" s="16">
        <v>6.280114913633823</v>
      </c>
      <c r="AM411" s="16">
        <v>2.2472367970503333</v>
      </c>
    </row>
    <row r="412" spans="1:39" x14ac:dyDescent="0.25">
      <c r="A412" s="11">
        <v>46113</v>
      </c>
      <c r="B412" s="18">
        <v>46142</v>
      </c>
      <c r="C412" s="12" t="s">
        <v>18</v>
      </c>
      <c r="D412" s="12" t="s">
        <v>227</v>
      </c>
      <c r="E412" s="12" t="s">
        <v>91</v>
      </c>
      <c r="F412" s="12" t="s">
        <v>92</v>
      </c>
      <c r="G412" s="12" t="s">
        <v>21</v>
      </c>
      <c r="H412" s="12" t="s">
        <v>22</v>
      </c>
      <c r="I412" s="13">
        <v>48037</v>
      </c>
      <c r="J412" s="14">
        <v>0.1091248599777335</v>
      </c>
      <c r="K412" s="15">
        <v>0.15051600000000001</v>
      </c>
      <c r="L412" s="16">
        <v>55142.033332999999</v>
      </c>
      <c r="M412" s="16">
        <v>8299.7582891498278</v>
      </c>
      <c r="N412" s="16">
        <v>6017.3666663511376</v>
      </c>
      <c r="O412" s="14">
        <v>3.3965210688673433E-2</v>
      </c>
      <c r="P412" s="15">
        <v>3.4091999999999997E-2</v>
      </c>
      <c r="Q412" s="13">
        <v>56243.533332999999</v>
      </c>
      <c r="R412" s="16">
        <v>1917.4545383886359</v>
      </c>
      <c r="S412" s="16">
        <v>1910.3234595307722</v>
      </c>
      <c r="T412" s="14">
        <v>0</v>
      </c>
      <c r="U412" s="15">
        <v>0</v>
      </c>
      <c r="V412" s="13">
        <v>13643.643055555556</v>
      </c>
      <c r="W412" s="17">
        <v>0</v>
      </c>
      <c r="X412" s="16">
        <v>0</v>
      </c>
      <c r="Y412" s="14">
        <v>0.96640000000000004</v>
      </c>
      <c r="Z412" s="15">
        <v>0.99893935924391619</v>
      </c>
      <c r="AA412" s="13">
        <v>48037</v>
      </c>
      <c r="AB412" s="16">
        <v>47986.05</v>
      </c>
      <c r="AC412" s="16">
        <v>46422.9568</v>
      </c>
      <c r="AD412" s="14">
        <v>7.8700000000000006E-2</v>
      </c>
      <c r="AE412" s="15">
        <v>7.5650118202999994E-2</v>
      </c>
      <c r="AF412" s="17">
        <v>423</v>
      </c>
      <c r="AG412" s="17">
        <v>31.999999999868997</v>
      </c>
      <c r="AH412" s="17">
        <v>33.290100000000002</v>
      </c>
      <c r="AI412" s="14">
        <v>2.5651118148283972E-2</v>
      </c>
      <c r="AJ412" s="15">
        <v>2.942470068417934E-2</v>
      </c>
      <c r="AK412" s="16">
        <v>729.0758507689427</v>
      </c>
      <c r="AL412" s="16">
        <v>21.452838684939543</v>
      </c>
      <c r="AM412" s="16">
        <v>18.701610787134804</v>
      </c>
    </row>
    <row r="413" spans="1:39" x14ac:dyDescent="0.25">
      <c r="A413" s="11">
        <v>46113</v>
      </c>
      <c r="B413" s="18">
        <v>46142</v>
      </c>
      <c r="C413" s="12" t="s">
        <v>18</v>
      </c>
      <c r="D413" s="12" t="s">
        <v>227</v>
      </c>
      <c r="E413" s="12" t="s">
        <v>93</v>
      </c>
      <c r="F413" s="12" t="s">
        <v>93</v>
      </c>
      <c r="G413" s="12" t="s">
        <v>41</v>
      </c>
      <c r="H413" s="12" t="s">
        <v>42</v>
      </c>
      <c r="I413" s="13">
        <v>19257.03</v>
      </c>
      <c r="J413" s="14">
        <v>8.6484340667488127E-2</v>
      </c>
      <c r="K413" s="15">
        <v>0.142817</v>
      </c>
      <c r="L413" s="16">
        <v>22152.716662999999</v>
      </c>
      <c r="M413" s="16">
        <v>3163.7845356596708</v>
      </c>
      <c r="N413" s="16">
        <v>1915.8630945932327</v>
      </c>
      <c r="O413" s="14">
        <v>1.9847062282274001E-2</v>
      </c>
      <c r="P413" s="15">
        <v>3.3536999999999997E-2</v>
      </c>
      <c r="Q413" s="13">
        <v>23153.216662999999</v>
      </c>
      <c r="R413" s="16">
        <v>776.48942722703089</v>
      </c>
      <c r="S413" s="16">
        <v>459.52333314554522</v>
      </c>
      <c r="T413" s="14">
        <v>9.5308247767443191E-2</v>
      </c>
      <c r="U413" s="15">
        <v>0.14157424785581527</v>
      </c>
      <c r="V413" s="13">
        <v>4901.0008333333335</v>
      </c>
      <c r="W413" s="17">
        <v>693.85550671989051</v>
      </c>
      <c r="X413" s="16">
        <v>467.10580173177891</v>
      </c>
      <c r="Y413" s="14">
        <v>0.65</v>
      </c>
      <c r="Z413" s="15">
        <v>0.55273951392371001</v>
      </c>
      <c r="AA413" s="13">
        <v>19257.03</v>
      </c>
      <c r="AB413" s="16">
        <v>10644.1214018143</v>
      </c>
      <c r="AC413" s="16">
        <v>12517.0695</v>
      </c>
      <c r="AD413" s="14">
        <v>5.4300000000000001E-2</v>
      </c>
      <c r="AE413" s="15">
        <v>7.6502732239999996E-2</v>
      </c>
      <c r="AF413" s="17">
        <v>183</v>
      </c>
      <c r="AG413" s="17">
        <v>13.99999999992</v>
      </c>
      <c r="AH413" s="17">
        <v>9.9368999999999996</v>
      </c>
      <c r="AI413" s="14">
        <v>2.6167468710173547E-3</v>
      </c>
      <c r="AJ413" s="15">
        <v>2.3602105004677069E-2</v>
      </c>
      <c r="AK413" s="16">
        <v>141.66363866083333</v>
      </c>
      <c r="AL413" s="16">
        <v>3.3435600750176184</v>
      </c>
      <c r="AM413" s="16">
        <v>0.37069788320266878</v>
      </c>
    </row>
    <row r="414" spans="1:39" x14ac:dyDescent="0.25">
      <c r="A414" s="11">
        <v>46113</v>
      </c>
      <c r="B414" s="18">
        <v>46142</v>
      </c>
      <c r="C414" s="12" t="s">
        <v>39</v>
      </c>
      <c r="D414" s="12" t="s">
        <v>227</v>
      </c>
      <c r="E414" s="12" t="s">
        <v>93</v>
      </c>
      <c r="F414" s="12" t="s">
        <v>93</v>
      </c>
      <c r="G414" s="12" t="s">
        <v>41</v>
      </c>
      <c r="H414" s="12" t="s">
        <v>42</v>
      </c>
      <c r="I414" s="13">
        <v>29311.17</v>
      </c>
      <c r="J414" s="14">
        <v>8.022178243250383E-2</v>
      </c>
      <c r="K414" s="15">
        <v>0.12788099999999999</v>
      </c>
      <c r="L414" s="16">
        <v>30891.216666</v>
      </c>
      <c r="M414" s="16">
        <v>3950.3996784647456</v>
      </c>
      <c r="N414" s="16">
        <v>2478.1484624551886</v>
      </c>
      <c r="O414" s="14">
        <v>2.1645195017077602E-2</v>
      </c>
      <c r="P414" s="15">
        <v>1.8430999999999999E-2</v>
      </c>
      <c r="Q414" s="13">
        <v>35232.216666</v>
      </c>
      <c r="R414" s="16">
        <v>649.36498537104603</v>
      </c>
      <c r="S414" s="16">
        <v>762.60820061950164</v>
      </c>
      <c r="T414" s="14">
        <v>7.5180402555211343E-2</v>
      </c>
      <c r="U414" s="15">
        <v>0.10087529219947292</v>
      </c>
      <c r="V414" s="13">
        <v>2297.3716666666669</v>
      </c>
      <c r="W414" s="17">
        <v>231.74803816579012</v>
      </c>
      <c r="X414" s="16">
        <v>172.71732671893682</v>
      </c>
      <c r="Y414" s="14">
        <v>0.65</v>
      </c>
      <c r="Z414" s="15">
        <v>0.55336342773896774</v>
      </c>
      <c r="AA414" s="13">
        <v>29311.17</v>
      </c>
      <c r="AB414" s="16">
        <v>16219.729502239597</v>
      </c>
      <c r="AC414" s="16">
        <v>19052.2605</v>
      </c>
      <c r="AD414" s="14">
        <v>7.9399999999999998E-2</v>
      </c>
      <c r="AE414" s="15">
        <v>0.10852713178200001</v>
      </c>
      <c r="AF414" s="17">
        <v>258</v>
      </c>
      <c r="AG414" s="17">
        <v>27.999999999756</v>
      </c>
      <c r="AH414" s="17">
        <v>20.485199999999999</v>
      </c>
      <c r="AI414" s="14">
        <v>5.5486379661870422E-3</v>
      </c>
      <c r="AJ414" s="15">
        <v>2.7171373622352751E-2</v>
      </c>
      <c r="AK414" s="16">
        <v>168.85748404854215</v>
      </c>
      <c r="AL414" s="16">
        <v>4.5880897880134084</v>
      </c>
      <c r="AM414" s="16">
        <v>0.93692904686656386</v>
      </c>
    </row>
    <row r="415" spans="1:39" x14ac:dyDescent="0.25">
      <c r="A415" s="11">
        <v>46113</v>
      </c>
      <c r="B415" s="18">
        <v>46142</v>
      </c>
      <c r="C415" s="12" t="s">
        <v>18</v>
      </c>
      <c r="D415" s="12" t="s">
        <v>227</v>
      </c>
      <c r="E415" s="12" t="s">
        <v>94</v>
      </c>
      <c r="F415" s="12" t="s">
        <v>94</v>
      </c>
      <c r="G415" s="12" t="s">
        <v>25</v>
      </c>
      <c r="H415" s="12" t="s">
        <v>26</v>
      </c>
      <c r="I415" s="13">
        <v>15102.45</v>
      </c>
      <c r="J415" s="14">
        <v>0.16592376014243518</v>
      </c>
      <c r="K415" s="15">
        <v>0.17715900000000001</v>
      </c>
      <c r="L415" s="16">
        <v>17613.5</v>
      </c>
      <c r="M415" s="16">
        <v>3120.3900465000002</v>
      </c>
      <c r="N415" s="16">
        <v>2922.4981492687821</v>
      </c>
      <c r="O415" s="14">
        <v>6.4620215861356203E-2</v>
      </c>
      <c r="P415" s="15">
        <v>5.0560000000000001E-2</v>
      </c>
      <c r="Q415" s="13">
        <v>18839</v>
      </c>
      <c r="R415" s="16">
        <v>952.49984000000006</v>
      </c>
      <c r="S415" s="16">
        <v>1217.3802466120894</v>
      </c>
      <c r="T415" s="14">
        <v>0.12503817528696581</v>
      </c>
      <c r="U415" s="15">
        <v>8.7207789813188052E-2</v>
      </c>
      <c r="V415" s="13">
        <v>4273.8672222222222</v>
      </c>
      <c r="W415" s="17">
        <v>372.71451440502943</v>
      </c>
      <c r="X415" s="16">
        <v>534.39655888543984</v>
      </c>
      <c r="Y415" s="14">
        <v>0.8299999999999994</v>
      </c>
      <c r="Z415" s="15">
        <v>0.80679484231955079</v>
      </c>
      <c r="AA415" s="13">
        <v>15102.45</v>
      </c>
      <c r="AB415" s="16">
        <v>12184.5787663889</v>
      </c>
      <c r="AC415" s="16">
        <v>12535.033499999992</v>
      </c>
      <c r="AD415" s="14">
        <v>0.15770000000000001</v>
      </c>
      <c r="AE415" s="15">
        <v>0.14634146341400001</v>
      </c>
      <c r="AF415" s="17">
        <v>123</v>
      </c>
      <c r="AG415" s="17">
        <v>17.999999999922</v>
      </c>
      <c r="AH415" s="17">
        <v>19.397100000000002</v>
      </c>
      <c r="AI415" s="14">
        <v>0.01</v>
      </c>
      <c r="AJ415" s="15">
        <v>1.5121893659807426E-3</v>
      </c>
      <c r="AK415" s="16">
        <v>192.93618752124999</v>
      </c>
      <c r="AL415" s="16">
        <v>0.29175605108250069</v>
      </c>
      <c r="AM415" s="16">
        <v>1.9293618752124999</v>
      </c>
    </row>
    <row r="416" spans="1:39" x14ac:dyDescent="0.25">
      <c r="A416" s="11">
        <v>46113</v>
      </c>
      <c r="B416" s="18">
        <v>46142</v>
      </c>
      <c r="C416" s="12" t="s">
        <v>39</v>
      </c>
      <c r="D416" s="12" t="s">
        <v>227</v>
      </c>
      <c r="E416" s="12" t="s">
        <v>95</v>
      </c>
      <c r="F416" s="12" t="s">
        <v>95</v>
      </c>
      <c r="G416" s="12" t="s">
        <v>25</v>
      </c>
      <c r="H416" s="12" t="s">
        <v>26</v>
      </c>
      <c r="I416" s="13">
        <v>9415.5</v>
      </c>
      <c r="J416" s="14">
        <v>0.14905644678748828</v>
      </c>
      <c r="K416" s="15">
        <v>0.23805000000000001</v>
      </c>
      <c r="L416" s="16">
        <v>10587.28333</v>
      </c>
      <c r="M416" s="16">
        <v>2520.3027967065</v>
      </c>
      <c r="N416" s="16">
        <v>1578.1028343022067</v>
      </c>
      <c r="O416" s="14">
        <v>8.1285903486158134E-2</v>
      </c>
      <c r="P416" s="15">
        <v>4.3985999999999997E-2</v>
      </c>
      <c r="Q416" s="13">
        <v>10673.78333</v>
      </c>
      <c r="R416" s="16">
        <v>469.49703355337999</v>
      </c>
      <c r="S416" s="16">
        <v>867.62812159454359</v>
      </c>
      <c r="T416" s="14">
        <v>7.8567931332582275E-2</v>
      </c>
      <c r="U416" s="15">
        <v>7.1602891783695027E-2</v>
      </c>
      <c r="V416" s="13">
        <v>3364.9427777777773</v>
      </c>
      <c r="W416" s="17">
        <v>240.93963357554833</v>
      </c>
      <c r="X416" s="16">
        <v>264.37659310251308</v>
      </c>
      <c r="Y416" s="14">
        <v>0.875</v>
      </c>
      <c r="Z416" s="15">
        <v>0.82456277768938568</v>
      </c>
      <c r="AA416" s="13">
        <v>9415.5</v>
      </c>
      <c r="AB416" s="16">
        <v>7763.6708333344113</v>
      </c>
      <c r="AC416" s="16">
        <v>8238.5625</v>
      </c>
      <c r="AD416" s="14">
        <v>5.8299999999999998E-2</v>
      </c>
      <c r="AE416" s="15">
        <v>0.11475409836</v>
      </c>
      <c r="AF416" s="17">
        <v>61</v>
      </c>
      <c r="AG416" s="17">
        <v>6.99999999996</v>
      </c>
      <c r="AH416" s="17">
        <v>3.5562999999999998</v>
      </c>
      <c r="AI416" s="14">
        <v>0</v>
      </c>
      <c r="AJ416" s="15">
        <v>0</v>
      </c>
      <c r="AK416" s="16">
        <v>102.63326710156626</v>
      </c>
      <c r="AL416" s="16">
        <v>0</v>
      </c>
      <c r="AM416" s="16">
        <v>0</v>
      </c>
    </row>
    <row r="417" spans="1:39" x14ac:dyDescent="0.25">
      <c r="A417" s="11">
        <v>46113</v>
      </c>
      <c r="B417" s="18">
        <v>46142</v>
      </c>
      <c r="C417" s="12" t="s">
        <v>18</v>
      </c>
      <c r="D417" s="12" t="s">
        <v>227</v>
      </c>
      <c r="E417" s="12" t="s">
        <v>96</v>
      </c>
      <c r="F417" s="12" t="s">
        <v>97</v>
      </c>
      <c r="G417" s="12" t="s">
        <v>25</v>
      </c>
      <c r="H417" s="12" t="s">
        <v>26</v>
      </c>
      <c r="I417" s="13">
        <v>23846.23</v>
      </c>
      <c r="J417" s="14">
        <v>0.15</v>
      </c>
      <c r="K417" s="15">
        <v>0.98677899999999996</v>
      </c>
      <c r="L417" s="16">
        <v>32412.666654000001</v>
      </c>
      <c r="M417" s="16">
        <v>31984.138788167464</v>
      </c>
      <c r="N417" s="16">
        <v>4861.8999980999997</v>
      </c>
      <c r="O417" s="14">
        <v>0.11137245901981518</v>
      </c>
      <c r="P417" s="15">
        <v>0.107931</v>
      </c>
      <c r="Q417" s="13">
        <v>33732.666654000001</v>
      </c>
      <c r="R417" s="16">
        <v>3640.8004446328741</v>
      </c>
      <c r="S417" s="16">
        <v>3756.8900345517013</v>
      </c>
      <c r="T417" s="14">
        <v>9.8337521169291342E-2</v>
      </c>
      <c r="U417" s="15">
        <v>0.12838644216673278</v>
      </c>
      <c r="V417" s="13">
        <v>10264.33</v>
      </c>
      <c r="W417" s="17">
        <v>1317.8008099252604</v>
      </c>
      <c r="X417" s="16">
        <v>1009.3687686635922</v>
      </c>
      <c r="Y417" s="14">
        <v>0.72090000000000021</v>
      </c>
      <c r="Z417" s="15">
        <v>0.66549764889460516</v>
      </c>
      <c r="AA417" s="13">
        <v>23846.23</v>
      </c>
      <c r="AB417" s="16">
        <v>15869.61</v>
      </c>
      <c r="AC417" s="16">
        <v>17190.747207000004</v>
      </c>
      <c r="AD417" s="14">
        <v>6.83E-2</v>
      </c>
      <c r="AE417" s="15">
        <v>0.120603015075</v>
      </c>
      <c r="AF417" s="17">
        <v>199</v>
      </c>
      <c r="AG417" s="17">
        <v>23.999999999924999</v>
      </c>
      <c r="AH417" s="17">
        <v>13.591699999999999</v>
      </c>
      <c r="AI417" s="14">
        <v>0.01</v>
      </c>
      <c r="AJ417" s="15">
        <v>2.3563951073571772E-3</v>
      </c>
      <c r="AK417" s="16">
        <v>258.9384549166665</v>
      </c>
      <c r="AL417" s="16">
        <v>0.61016130827226001</v>
      </c>
      <c r="AM417" s="16">
        <v>2.5893845491666649</v>
      </c>
    </row>
    <row r="418" spans="1:39" x14ac:dyDescent="0.25">
      <c r="A418" s="11">
        <v>46113</v>
      </c>
      <c r="B418" s="18">
        <v>46142</v>
      </c>
      <c r="C418" s="12" t="s">
        <v>18</v>
      </c>
      <c r="D418" s="12" t="s">
        <v>227</v>
      </c>
      <c r="E418" s="12" t="s">
        <v>98</v>
      </c>
      <c r="F418" s="12" t="s">
        <v>99</v>
      </c>
      <c r="G418" s="12" t="s">
        <v>32</v>
      </c>
      <c r="H418" s="12" t="s">
        <v>33</v>
      </c>
      <c r="I418" s="13">
        <v>5035.1099999999997</v>
      </c>
      <c r="J418" s="14">
        <v>0.15026487568336649</v>
      </c>
      <c r="K418" s="15">
        <v>0.190605</v>
      </c>
      <c r="L418" s="16">
        <v>4293.7499500000004</v>
      </c>
      <c r="M418" s="16">
        <v>818.41020921975007</v>
      </c>
      <c r="N418" s="16">
        <v>645.1998024522112</v>
      </c>
      <c r="O418" s="14">
        <v>6.1633156070199514E-2</v>
      </c>
      <c r="P418" s="15">
        <v>7.3587E-2</v>
      </c>
      <c r="Q418" s="13">
        <v>4380.2499500000004</v>
      </c>
      <c r="R418" s="16">
        <v>322.32945307065</v>
      </c>
      <c r="S418" s="16">
        <v>269.96862879483365</v>
      </c>
      <c r="T418" s="14">
        <v>0.21025953645823076</v>
      </c>
      <c r="U418" s="15">
        <v>9.4042709600298924E-2</v>
      </c>
      <c r="V418" s="13">
        <v>1418.1933333333334</v>
      </c>
      <c r="W418" s="17">
        <v>133.37074380374659</v>
      </c>
      <c r="X418" s="16">
        <v>298.18867287481982</v>
      </c>
      <c r="Y418" s="14">
        <v>0.80000000000000038</v>
      </c>
      <c r="Z418" s="15">
        <v>0.6130562302622089</v>
      </c>
      <c r="AA418" s="13">
        <v>5035.1099999999997</v>
      </c>
      <c r="AB418" s="16">
        <v>3086.8055555555507</v>
      </c>
      <c r="AC418" s="16">
        <v>4028.0880000000016</v>
      </c>
      <c r="AD418" s="14">
        <v>0.14330000000000001</v>
      </c>
      <c r="AE418" s="15">
        <v>0</v>
      </c>
      <c r="AF418" s="17">
        <v>28</v>
      </c>
      <c r="AG418" s="17">
        <v>0</v>
      </c>
      <c r="AH418" s="17">
        <v>4.0124000000000004</v>
      </c>
      <c r="AI418" s="14">
        <v>0</v>
      </c>
      <c r="AJ418" s="15">
        <v>0</v>
      </c>
      <c r="AK418" s="16">
        <v>42.90663528487417</v>
      </c>
      <c r="AL418" s="16">
        <v>0</v>
      </c>
      <c r="AM418" s="16">
        <v>0</v>
      </c>
    </row>
    <row r="419" spans="1:39" x14ac:dyDescent="0.25">
      <c r="A419" s="11">
        <v>46113</v>
      </c>
      <c r="B419" s="18">
        <v>46142</v>
      </c>
      <c r="C419" s="12" t="s">
        <v>39</v>
      </c>
      <c r="D419" s="12" t="s">
        <v>227</v>
      </c>
      <c r="E419" s="12" t="s">
        <v>100</v>
      </c>
      <c r="F419" s="12" t="s">
        <v>100</v>
      </c>
      <c r="G419" s="12" t="s">
        <v>25</v>
      </c>
      <c r="H419" s="12" t="s">
        <v>26</v>
      </c>
      <c r="I419" s="13">
        <v>11343.458887999999</v>
      </c>
      <c r="J419" s="14">
        <v>0.11346229030154882</v>
      </c>
      <c r="K419" s="15">
        <v>0.19722200000000001</v>
      </c>
      <c r="L419" s="16">
        <v>13228.953331999999</v>
      </c>
      <c r="M419" s="16">
        <v>2609.0406340437039</v>
      </c>
      <c r="N419" s="16">
        <v>1500.9873433410255</v>
      </c>
      <c r="O419" s="14">
        <v>4.3924215156270943E-2</v>
      </c>
      <c r="P419" s="15">
        <v>7.8628000000000003E-2</v>
      </c>
      <c r="Q419" s="13">
        <v>14129.699999</v>
      </c>
      <c r="R419" s="16">
        <v>1110.9900515213722</v>
      </c>
      <c r="S419" s="16">
        <v>620.63598284963734</v>
      </c>
      <c r="T419" s="14">
        <v>0</v>
      </c>
      <c r="U419" s="15">
        <v>0</v>
      </c>
      <c r="V419" s="13">
        <v>1.1222222222222222</v>
      </c>
      <c r="W419" s="17">
        <v>0</v>
      </c>
      <c r="X419" s="16">
        <v>0</v>
      </c>
      <c r="Y419" s="14">
        <v>0.96880000000000077</v>
      </c>
      <c r="Z419" s="15">
        <v>0.88684607239151314</v>
      </c>
      <c r="AA419" s="13">
        <v>11343.458887999999</v>
      </c>
      <c r="AB419" s="16">
        <v>10059.901962157401</v>
      </c>
      <c r="AC419" s="16">
        <v>10989.542970694409</v>
      </c>
      <c r="AD419" s="14">
        <v>8.3299999999999999E-2</v>
      </c>
      <c r="AE419" s="15">
        <v>0.191176470588</v>
      </c>
      <c r="AF419" s="17">
        <v>68</v>
      </c>
      <c r="AG419" s="17">
        <v>12.999999999984</v>
      </c>
      <c r="AH419" s="17">
        <v>5.6643999999999997</v>
      </c>
      <c r="AI419" s="14">
        <v>0</v>
      </c>
      <c r="AJ419" s="15">
        <v>0</v>
      </c>
      <c r="AK419" s="16">
        <v>126.27169309686749</v>
      </c>
      <c r="AL419" s="16">
        <v>0</v>
      </c>
      <c r="AM419" s="16">
        <v>0</v>
      </c>
    </row>
    <row r="420" spans="1:39" x14ac:dyDescent="0.25">
      <c r="A420" s="11">
        <v>46113</v>
      </c>
      <c r="B420" s="18">
        <v>46142</v>
      </c>
      <c r="C420" s="12" t="s">
        <v>18</v>
      </c>
      <c r="D420" s="12" t="s">
        <v>227</v>
      </c>
      <c r="E420" s="12" t="s">
        <v>101</v>
      </c>
      <c r="F420" s="12" t="s">
        <v>101</v>
      </c>
      <c r="G420" s="12" t="s">
        <v>41</v>
      </c>
      <c r="H420" s="12" t="s">
        <v>42</v>
      </c>
      <c r="I420" s="13">
        <v>7826.6988000000101</v>
      </c>
      <c r="J420" s="14">
        <v>0.1054943886588694</v>
      </c>
      <c r="K420" s="15">
        <v>0.13337499999999999</v>
      </c>
      <c r="L420" s="16">
        <v>8188.0833329999996</v>
      </c>
      <c r="M420" s="16">
        <v>1092.0856145388748</v>
      </c>
      <c r="N420" s="16">
        <v>863.7968455027127</v>
      </c>
      <c r="O420" s="14">
        <v>2.4750000000000005E-2</v>
      </c>
      <c r="P420" s="15">
        <v>7.5979999999999997E-3</v>
      </c>
      <c r="Q420" s="13">
        <v>8686.0833330000005</v>
      </c>
      <c r="R420" s="16">
        <v>65.996861164134003</v>
      </c>
      <c r="S420" s="16">
        <v>214.98056249175005</v>
      </c>
      <c r="T420" s="14">
        <v>0.16634494787764431</v>
      </c>
      <c r="U420" s="15">
        <v>0.14651029228014023</v>
      </c>
      <c r="V420" s="13">
        <v>2305.11</v>
      </c>
      <c r="W420" s="17">
        <v>337.72233983787407</v>
      </c>
      <c r="X420" s="16">
        <v>383.44340280223668</v>
      </c>
      <c r="Y420" s="14">
        <v>0.71020000000000016</v>
      </c>
      <c r="Z420" s="15">
        <v>0.5942294793275773</v>
      </c>
      <c r="AA420" s="13">
        <v>7826.6988000000101</v>
      </c>
      <c r="AB420" s="16">
        <v>4650.8551527777799</v>
      </c>
      <c r="AC420" s="16">
        <v>5558.5214877600083</v>
      </c>
      <c r="AD420" s="14">
        <v>2.9700000000000001E-2</v>
      </c>
      <c r="AE420" s="15">
        <v>0.04</v>
      </c>
      <c r="AF420" s="17">
        <v>50</v>
      </c>
      <c r="AG420" s="17">
        <v>2</v>
      </c>
      <c r="AH420" s="17">
        <v>1.4850000000000001</v>
      </c>
      <c r="AI420" s="14">
        <v>0</v>
      </c>
      <c r="AJ420" s="15">
        <v>0</v>
      </c>
      <c r="AK420" s="16">
        <v>67.465145833333324</v>
      </c>
      <c r="AL420" s="16">
        <v>0</v>
      </c>
      <c r="AM420" s="16">
        <v>0</v>
      </c>
    </row>
    <row r="421" spans="1:39" x14ac:dyDescent="0.25">
      <c r="A421" s="11">
        <v>46113</v>
      </c>
      <c r="B421" s="18">
        <v>46142</v>
      </c>
      <c r="C421" s="12" t="s">
        <v>18</v>
      </c>
      <c r="D421" s="12" t="s">
        <v>227</v>
      </c>
      <c r="E421" s="12" t="s">
        <v>102</v>
      </c>
      <c r="F421" s="12" t="s">
        <v>103</v>
      </c>
      <c r="G421" s="12" t="s">
        <v>28</v>
      </c>
      <c r="H421" s="12" t="s">
        <v>29</v>
      </c>
      <c r="I421" s="13">
        <v>2698.01</v>
      </c>
      <c r="J421" s="14">
        <v>0.12283112511084179</v>
      </c>
      <c r="K421" s="15">
        <v>5.5989999999999998E-2</v>
      </c>
      <c r="L421" s="16">
        <v>2837.9333299999998</v>
      </c>
      <c r="M421" s="16">
        <v>158.89588714669998</v>
      </c>
      <c r="N421" s="16">
        <v>348.58654391345783</v>
      </c>
      <c r="O421" s="14">
        <v>1.6037035883151429E-2</v>
      </c>
      <c r="P421" s="15">
        <v>0</v>
      </c>
      <c r="Q421" s="13">
        <v>2999.4333299999998</v>
      </c>
      <c r="R421" s="16">
        <v>0</v>
      </c>
      <c r="S421" s="16">
        <v>48.102019942330379</v>
      </c>
      <c r="T421" s="14">
        <v>7.8136853041265733E-2</v>
      </c>
      <c r="U421" s="15">
        <v>0.30925158949294906</v>
      </c>
      <c r="V421" s="13">
        <v>2358.6211111111111</v>
      </c>
      <c r="W421" s="17">
        <v>729.40732762273672</v>
      </c>
      <c r="X421" s="16">
        <v>184.2952311389158</v>
      </c>
      <c r="Y421" s="14">
        <v>0.70339999999999991</v>
      </c>
      <c r="Z421" s="15">
        <v>0.74204802799100078</v>
      </c>
      <c r="AA421" s="13">
        <v>2698.01</v>
      </c>
      <c r="AB421" s="16">
        <v>2002.0530000000001</v>
      </c>
      <c r="AC421" s="16">
        <v>1897.7802339999998</v>
      </c>
      <c r="AD421" s="14">
        <v>8.4699999999999998E-2</v>
      </c>
      <c r="AE421" s="15">
        <v>0</v>
      </c>
      <c r="AF421" s="17">
        <v>18</v>
      </c>
      <c r="AG421" s="17">
        <v>0</v>
      </c>
      <c r="AH421" s="17">
        <v>1.5246</v>
      </c>
      <c r="AI421" s="14">
        <v>0</v>
      </c>
      <c r="AJ421" s="15">
        <v>0</v>
      </c>
      <c r="AK421" s="16">
        <v>40.963562399583324</v>
      </c>
      <c r="AL421" s="16">
        <v>0</v>
      </c>
      <c r="AM421" s="16">
        <v>0</v>
      </c>
    </row>
    <row r="422" spans="1:39" x14ac:dyDescent="0.25">
      <c r="A422" s="11">
        <v>46113</v>
      </c>
      <c r="B422" s="18">
        <v>46142</v>
      </c>
      <c r="C422" s="12" t="s">
        <v>39</v>
      </c>
      <c r="D422" s="12" t="s">
        <v>227</v>
      </c>
      <c r="E422" s="12" t="s">
        <v>102</v>
      </c>
      <c r="F422" s="12" t="s">
        <v>103</v>
      </c>
      <c r="G422" s="12" t="s">
        <v>28</v>
      </c>
      <c r="H422" s="12" t="s">
        <v>29</v>
      </c>
      <c r="I422" s="13">
        <v>7412.24</v>
      </c>
      <c r="J422" s="14">
        <v>0.16731115505824543</v>
      </c>
      <c r="K422" s="15">
        <v>0.168264</v>
      </c>
      <c r="L422" s="16">
        <v>9287.1166570000005</v>
      </c>
      <c r="M422" s="16">
        <v>1562.6873971734481</v>
      </c>
      <c r="N422" s="16">
        <v>1553.8382150433411</v>
      </c>
      <c r="O422" s="14">
        <v>7.2847608933289745E-2</v>
      </c>
      <c r="P422" s="15">
        <v>2.2685E-2</v>
      </c>
      <c r="Q422" s="13">
        <v>9896.1166570000005</v>
      </c>
      <c r="R422" s="16">
        <v>224.493406364045</v>
      </c>
      <c r="S422" s="16">
        <v>720.90843618735073</v>
      </c>
      <c r="T422" s="14">
        <v>7.0705739309467941E-2</v>
      </c>
      <c r="U422" s="15">
        <v>0.14439533655035047</v>
      </c>
      <c r="V422" s="13">
        <v>3131.1291666666666</v>
      </c>
      <c r="W422" s="17">
        <v>452.12044980345172</v>
      </c>
      <c r="X422" s="16">
        <v>221.38880260260493</v>
      </c>
      <c r="Y422" s="14">
        <v>0.70339999999999991</v>
      </c>
      <c r="Z422" s="15">
        <v>0.91725443320777522</v>
      </c>
      <c r="AA422" s="13">
        <v>7412.24</v>
      </c>
      <c r="AB422" s="16">
        <v>6798.91</v>
      </c>
      <c r="AC422" s="16">
        <v>5213.7696159999996</v>
      </c>
      <c r="AD422" s="14">
        <v>0.1416</v>
      </c>
      <c r="AE422" s="15">
        <v>0.145833333333</v>
      </c>
      <c r="AF422" s="17">
        <v>48</v>
      </c>
      <c r="AG422" s="17">
        <v>6.9999999999840004</v>
      </c>
      <c r="AH422" s="17">
        <v>6.7968000000000002</v>
      </c>
      <c r="AI422" s="14">
        <v>0</v>
      </c>
      <c r="AJ422" s="15">
        <v>0</v>
      </c>
      <c r="AK422" s="16">
        <v>95.00084096385541</v>
      </c>
      <c r="AL422" s="16">
        <v>0</v>
      </c>
      <c r="AM422" s="16">
        <v>0</v>
      </c>
    </row>
    <row r="423" spans="1:39" x14ac:dyDescent="0.25">
      <c r="A423" s="11">
        <v>46113</v>
      </c>
      <c r="B423" s="18">
        <v>46142</v>
      </c>
      <c r="C423" s="12" t="s">
        <v>18</v>
      </c>
      <c r="D423" s="12" t="s">
        <v>227</v>
      </c>
      <c r="E423" s="12" t="s">
        <v>104</v>
      </c>
      <c r="F423" s="12" t="s">
        <v>104</v>
      </c>
      <c r="G423" s="12" t="s">
        <v>36</v>
      </c>
      <c r="H423" s="12" t="s">
        <v>37</v>
      </c>
      <c r="I423" s="13">
        <v>18933.436666666599</v>
      </c>
      <c r="J423" s="14">
        <v>7.6770000000000005E-2</v>
      </c>
      <c r="K423" s="15">
        <v>0.10692599999999999</v>
      </c>
      <c r="L423" s="16">
        <v>18591.666571000002</v>
      </c>
      <c r="M423" s="16">
        <v>1987.932539770746</v>
      </c>
      <c r="N423" s="16">
        <v>1427.2822426556702</v>
      </c>
      <c r="O423" s="14">
        <v>2.4332010234557885E-2</v>
      </c>
      <c r="P423" s="15">
        <v>3.628E-2</v>
      </c>
      <c r="Q423" s="13">
        <v>19356.166571000002</v>
      </c>
      <c r="R423" s="16">
        <v>702.24172319588001</v>
      </c>
      <c r="S423" s="16">
        <v>470.97444310737922</v>
      </c>
      <c r="T423" s="14">
        <v>0.1301129199490125</v>
      </c>
      <c r="U423" s="15">
        <v>0.1085081179515875</v>
      </c>
      <c r="V423" s="13">
        <v>6146.5233333333326</v>
      </c>
      <c r="W423" s="17">
        <v>666.94767884551811</v>
      </c>
      <c r="X423" s="16">
        <v>799.74209843473739</v>
      </c>
      <c r="Y423" s="14">
        <v>0.87960000000000005</v>
      </c>
      <c r="Z423" s="15">
        <v>0.87892413784361878</v>
      </c>
      <c r="AA423" s="13">
        <v>18933.436666666599</v>
      </c>
      <c r="AB423" s="16">
        <v>16641.054498666701</v>
      </c>
      <c r="AC423" s="16">
        <v>16653.85089199994</v>
      </c>
      <c r="AD423" s="14">
        <v>5.04E-2</v>
      </c>
      <c r="AE423" s="15">
        <v>4.3010752687999997E-2</v>
      </c>
      <c r="AF423" s="17">
        <v>186</v>
      </c>
      <c r="AG423" s="17">
        <v>7.9999999999679989</v>
      </c>
      <c r="AH423" s="17">
        <v>9.3743999999999996</v>
      </c>
      <c r="AI423" s="14">
        <v>2.5707734612429701E-4</v>
      </c>
      <c r="AJ423" s="15">
        <v>3.4006669497888766E-3</v>
      </c>
      <c r="AK423" s="16">
        <v>150.14513221319908</v>
      </c>
      <c r="AL423" s="16">
        <v>0.51059358878910732</v>
      </c>
      <c r="AM423" s="16">
        <v>3.8598912122850916E-2</v>
      </c>
    </row>
    <row r="424" spans="1:39" x14ac:dyDescent="0.25">
      <c r="A424" s="11">
        <v>46113</v>
      </c>
      <c r="B424" s="18">
        <v>46142</v>
      </c>
      <c r="C424" s="12" t="s">
        <v>18</v>
      </c>
      <c r="D424" s="12" t="s">
        <v>227</v>
      </c>
      <c r="E424" s="12" t="s">
        <v>105</v>
      </c>
      <c r="F424" s="12" t="s">
        <v>106</v>
      </c>
      <c r="G424" s="12" t="s">
        <v>36</v>
      </c>
      <c r="H424" s="12" t="s">
        <v>37</v>
      </c>
      <c r="I424" s="13">
        <v>3162.63</v>
      </c>
      <c r="J424" s="14">
        <v>8.3519999999999997E-2</v>
      </c>
      <c r="K424" s="15">
        <v>8.5551000000000002E-2</v>
      </c>
      <c r="L424" s="16">
        <v>4343.9499980000001</v>
      </c>
      <c r="M424" s="16">
        <v>371.629266278898</v>
      </c>
      <c r="N424" s="16">
        <v>362.80670383296001</v>
      </c>
      <c r="O424" s="14">
        <v>1.0011771987089467E-2</v>
      </c>
      <c r="P424" s="15">
        <v>2.1364000000000001E-2</v>
      </c>
      <c r="Q424" s="13">
        <v>4727.4499980000001</v>
      </c>
      <c r="R424" s="16">
        <v>100.99724175727201</v>
      </c>
      <c r="S424" s="16">
        <v>47.330151460342556</v>
      </c>
      <c r="T424" s="14">
        <v>3.0013997983248764E-2</v>
      </c>
      <c r="U424" s="15">
        <v>2.7985429560077983E-2</v>
      </c>
      <c r="V424" s="13">
        <v>1222.4844444444443</v>
      </c>
      <c r="W424" s="17">
        <v>34.211752308291061</v>
      </c>
      <c r="X424" s="16">
        <v>36.691645650108541</v>
      </c>
      <c r="Y424" s="14">
        <v>0.94000000000000028</v>
      </c>
      <c r="Z424" s="15">
        <v>0.94389795834479517</v>
      </c>
      <c r="AA424" s="13">
        <v>3162.63</v>
      </c>
      <c r="AB424" s="16">
        <v>2985.2</v>
      </c>
      <c r="AC424" s="16">
        <v>2972.8722000000012</v>
      </c>
      <c r="AD424" s="14">
        <v>2.4E-2</v>
      </c>
      <c r="AE424" s="15">
        <v>7.4074074074000004E-2</v>
      </c>
      <c r="AF424" s="17">
        <v>27</v>
      </c>
      <c r="AG424" s="17">
        <v>1.999999999998</v>
      </c>
      <c r="AH424" s="17">
        <v>0.64800000000000002</v>
      </c>
      <c r="AI424" s="14">
        <v>1.1794158105542414E-2</v>
      </c>
      <c r="AJ424" s="15">
        <v>3.0598481040537587E-2</v>
      </c>
      <c r="AK424" s="16">
        <v>26.077203918750001</v>
      </c>
      <c r="AL424" s="16">
        <v>0.79792282969810435</v>
      </c>
      <c r="AM424" s="16">
        <v>0.30755866596820775</v>
      </c>
    </row>
    <row r="425" spans="1:39" x14ac:dyDescent="0.25">
      <c r="A425" s="11">
        <v>46113</v>
      </c>
      <c r="B425" s="18">
        <v>46142</v>
      </c>
      <c r="C425" s="12" t="s">
        <v>18</v>
      </c>
      <c r="D425" s="12" t="s">
        <v>227</v>
      </c>
      <c r="E425" s="12" t="s">
        <v>107</v>
      </c>
      <c r="F425" s="12" t="s">
        <v>108</v>
      </c>
      <c r="G425" s="12" t="s">
        <v>36</v>
      </c>
      <c r="H425" s="12" t="s">
        <v>37</v>
      </c>
      <c r="I425" s="13">
        <v>11527.5156199416</v>
      </c>
      <c r="J425" s="14">
        <v>8.5500000000000007E-2</v>
      </c>
      <c r="K425" s="15">
        <v>0.13667599999999999</v>
      </c>
      <c r="L425" s="16">
        <v>12302</v>
      </c>
      <c r="M425" s="16">
        <v>1681.388152</v>
      </c>
      <c r="N425" s="16">
        <v>1051.8210000000001</v>
      </c>
      <c r="O425" s="14">
        <v>1.7481425255813275E-2</v>
      </c>
      <c r="P425" s="15">
        <v>3.6616000000000003E-2</v>
      </c>
      <c r="Q425" s="13">
        <v>13286.5</v>
      </c>
      <c r="R425" s="16">
        <v>486.49848400000002</v>
      </c>
      <c r="S425" s="16">
        <v>232.26695666136308</v>
      </c>
      <c r="T425" s="14">
        <v>0</v>
      </c>
      <c r="U425" s="15">
        <v>0</v>
      </c>
      <c r="V425" s="13">
        <v>3537.1819444444445</v>
      </c>
      <c r="W425" s="17">
        <v>0</v>
      </c>
      <c r="X425" s="16">
        <v>0</v>
      </c>
      <c r="Y425" s="14">
        <v>0.97909999999999975</v>
      </c>
      <c r="Z425" s="15">
        <v>0.97907434389541759</v>
      </c>
      <c r="AA425" s="13">
        <v>11527.5156199416</v>
      </c>
      <c r="AB425" s="16">
        <v>11286.2947923385</v>
      </c>
      <c r="AC425" s="16">
        <v>11286.590543484817</v>
      </c>
      <c r="AD425" s="14">
        <v>3.4200000000000001E-2</v>
      </c>
      <c r="AE425" s="15">
        <v>2.4096385541999998E-2</v>
      </c>
      <c r="AF425" s="17">
        <v>83</v>
      </c>
      <c r="AG425" s="17">
        <v>1.9999999999859999</v>
      </c>
      <c r="AH425" s="17">
        <v>2.8386</v>
      </c>
      <c r="AI425" s="14">
        <v>0.01</v>
      </c>
      <c r="AJ425" s="15">
        <v>1.699389441619642E-2</v>
      </c>
      <c r="AK425" s="16">
        <v>77.417097395652164</v>
      </c>
      <c r="AL425" s="16">
        <v>1.3156179791501077</v>
      </c>
      <c r="AM425" s="16">
        <v>0.77417097395652168</v>
      </c>
    </row>
    <row r="426" spans="1:39" x14ac:dyDescent="0.25">
      <c r="A426" s="11">
        <v>46113</v>
      </c>
      <c r="B426" s="18">
        <v>46142</v>
      </c>
      <c r="C426" s="12" t="s">
        <v>18</v>
      </c>
      <c r="D426" s="12" t="s">
        <v>227</v>
      </c>
      <c r="E426" s="12" t="s">
        <v>109</v>
      </c>
      <c r="F426" s="12" t="s">
        <v>110</v>
      </c>
      <c r="G426" s="12" t="s">
        <v>36</v>
      </c>
      <c r="H426" s="12" t="s">
        <v>37</v>
      </c>
      <c r="I426" s="13">
        <v>26522.85</v>
      </c>
      <c r="J426" s="14">
        <v>8.3970000000000003E-2</v>
      </c>
      <c r="K426" s="15">
        <v>0.13545099999999999</v>
      </c>
      <c r="L426" s="16">
        <v>29684.999999</v>
      </c>
      <c r="M426" s="16">
        <v>4020.8629348645486</v>
      </c>
      <c r="N426" s="16">
        <v>2492.6494499160299</v>
      </c>
      <c r="O426" s="14">
        <v>2.7845161336703551E-2</v>
      </c>
      <c r="P426" s="15">
        <v>2.0317999999999999E-2</v>
      </c>
      <c r="Q426" s="13">
        <v>32359.499999</v>
      </c>
      <c r="R426" s="16">
        <v>657.48032097968201</v>
      </c>
      <c r="S426" s="16">
        <v>901.05549824721334</v>
      </c>
      <c r="T426" s="14">
        <v>9.5589769844728764E-2</v>
      </c>
      <c r="U426" s="15">
        <v>0.19847546188320192</v>
      </c>
      <c r="V426" s="13">
        <v>7519.7077777777777</v>
      </c>
      <c r="W426" s="17">
        <v>1492.4774744211504</v>
      </c>
      <c r="X426" s="16">
        <v>718.80713577739459</v>
      </c>
      <c r="Y426" s="14">
        <v>0.89000000000000035</v>
      </c>
      <c r="Z426" s="15">
        <v>0.86874536807919589</v>
      </c>
      <c r="AA426" s="13">
        <v>26522.85</v>
      </c>
      <c r="AB426" s="16">
        <v>23041.6030857593</v>
      </c>
      <c r="AC426" s="16">
        <v>23605.336500000009</v>
      </c>
      <c r="AD426" s="14">
        <v>5.2200000000000003E-2</v>
      </c>
      <c r="AE426" s="15">
        <v>4.0816326530000002E-2</v>
      </c>
      <c r="AF426" s="17">
        <v>196</v>
      </c>
      <c r="AG426" s="17">
        <v>7.99999999988</v>
      </c>
      <c r="AH426" s="17">
        <v>10.231200000000001</v>
      </c>
      <c r="AI426" s="14">
        <v>0.01</v>
      </c>
      <c r="AJ426" s="15">
        <v>7.5760192259138092E-3</v>
      </c>
      <c r="AK426" s="16">
        <v>298.66410201454073</v>
      </c>
      <c r="AL426" s="16">
        <v>2.2626849789524437</v>
      </c>
      <c r="AM426" s="16">
        <v>2.9866410201454072</v>
      </c>
    </row>
    <row r="427" spans="1:39" x14ac:dyDescent="0.25">
      <c r="A427" s="11">
        <v>46113</v>
      </c>
      <c r="B427" s="18">
        <v>46142</v>
      </c>
      <c r="C427" s="12" t="s">
        <v>39</v>
      </c>
      <c r="D427" s="12" t="s">
        <v>227</v>
      </c>
      <c r="E427" s="12" t="s">
        <v>111</v>
      </c>
      <c r="F427" s="12" t="s">
        <v>111</v>
      </c>
      <c r="G427" s="12" t="s">
        <v>32</v>
      </c>
      <c r="H427" s="12" t="s">
        <v>33</v>
      </c>
      <c r="I427" s="13">
        <v>14649.681944444401</v>
      </c>
      <c r="J427" s="14">
        <v>0.11168692994614189</v>
      </c>
      <c r="K427" s="15">
        <v>0.13561799999999999</v>
      </c>
      <c r="L427" s="16">
        <v>15989.252221999999</v>
      </c>
      <c r="M427" s="16">
        <v>2168.4304078431956</v>
      </c>
      <c r="N427" s="16">
        <v>1785.7904928097075</v>
      </c>
      <c r="O427" s="14">
        <v>3.2669754458576034E-2</v>
      </c>
      <c r="P427" s="15">
        <v>2.3658999999999999E-2</v>
      </c>
      <c r="Q427" s="13">
        <v>16811.502221999999</v>
      </c>
      <c r="R427" s="16">
        <v>397.74333107029798</v>
      </c>
      <c r="S427" s="16">
        <v>549.22764967254534</v>
      </c>
      <c r="T427" s="14">
        <v>9.3151137816204987E-2</v>
      </c>
      <c r="U427" s="15">
        <v>0.10501292825724499</v>
      </c>
      <c r="V427" s="13">
        <v>4377.0402777777781</v>
      </c>
      <c r="W427" s="17">
        <v>459.64581666934953</v>
      </c>
      <c r="X427" s="16">
        <v>407.72628214235795</v>
      </c>
      <c r="Y427" s="14">
        <v>0.95870000000000022</v>
      </c>
      <c r="Z427" s="15">
        <v>0.96821049679806115</v>
      </c>
      <c r="AA427" s="13">
        <v>14649.681944444401</v>
      </c>
      <c r="AB427" s="16">
        <v>14183.9758333641</v>
      </c>
      <c r="AC427" s="16">
        <v>14044.65008013885</v>
      </c>
      <c r="AD427" s="14">
        <v>4.7800000000000002E-2</v>
      </c>
      <c r="AE427" s="15">
        <v>8.8888888888000006E-2</v>
      </c>
      <c r="AF427" s="17">
        <v>90</v>
      </c>
      <c r="AG427" s="17">
        <v>7.9999999999200009</v>
      </c>
      <c r="AH427" s="17">
        <v>4.3020000000000005</v>
      </c>
      <c r="AI427" s="14">
        <v>0</v>
      </c>
      <c r="AJ427" s="15">
        <v>0</v>
      </c>
      <c r="AK427" s="16">
        <v>189.62257345301205</v>
      </c>
      <c r="AL427" s="16">
        <v>0</v>
      </c>
      <c r="AM427" s="16">
        <v>0</v>
      </c>
    </row>
    <row r="428" spans="1:39" x14ac:dyDescent="0.25">
      <c r="A428" s="11">
        <v>46113</v>
      </c>
      <c r="B428" s="18">
        <v>46142</v>
      </c>
      <c r="C428" s="12" t="s">
        <v>18</v>
      </c>
      <c r="D428" s="12" t="s">
        <v>227</v>
      </c>
      <c r="E428" s="12" t="s">
        <v>112</v>
      </c>
      <c r="F428" s="12" t="s">
        <v>113</v>
      </c>
      <c r="G428" s="12" t="s">
        <v>36</v>
      </c>
      <c r="H428" s="12" t="s">
        <v>37</v>
      </c>
      <c r="I428" s="13">
        <v>212854.31385119999</v>
      </c>
      <c r="J428" s="14">
        <v>0.13472299464928583</v>
      </c>
      <c r="K428" s="15">
        <v>0.15425700000000001</v>
      </c>
      <c r="L428" s="16">
        <v>245521.382977</v>
      </c>
      <c r="M428" s="16">
        <v>37873.391973883088</v>
      </c>
      <c r="N428" s="16">
        <v>33077.375965095627</v>
      </c>
      <c r="O428" s="14">
        <v>4.2422938806973592E-2</v>
      </c>
      <c r="P428" s="15">
        <v>3.9459000000000001E-2</v>
      </c>
      <c r="Q428" s="13">
        <v>252557.882977</v>
      </c>
      <c r="R428" s="16">
        <v>9965.6815043894439</v>
      </c>
      <c r="S428" s="16">
        <v>10714.247614752068</v>
      </c>
      <c r="T428" s="14">
        <v>0.11818797974109224</v>
      </c>
      <c r="U428" s="15">
        <v>0.11522174148930762</v>
      </c>
      <c r="V428" s="13">
        <v>38360.689722222218</v>
      </c>
      <c r="W428" s="17">
        <v>4419.9854745254279</v>
      </c>
      <c r="X428" s="16">
        <v>4533.7724197443249</v>
      </c>
      <c r="Y428" s="14">
        <v>0.82960696002001644</v>
      </c>
      <c r="Z428" s="15">
        <v>0.81293977154646313</v>
      </c>
      <c r="AA428" s="13">
        <v>212854.31385119999</v>
      </c>
      <c r="AB428" s="16">
        <v>173037.73727487368</v>
      </c>
      <c r="AC428" s="16">
        <v>176585.4202412405</v>
      </c>
      <c r="AD428" s="14">
        <v>5.8400000000000001E-2</v>
      </c>
      <c r="AE428" s="15">
        <v>4.4486215538000001E-2</v>
      </c>
      <c r="AF428" s="17">
        <v>1596</v>
      </c>
      <c r="AG428" s="17">
        <v>70.999999998648008</v>
      </c>
      <c r="AH428" s="17">
        <v>93.206400000000002</v>
      </c>
      <c r="AI428" s="14">
        <v>0.19014219033225538</v>
      </c>
      <c r="AJ428" s="15">
        <v>1.5672202934630133E-2</v>
      </c>
      <c r="AK428" s="16">
        <v>1640.9967967218304</v>
      </c>
      <c r="AL428" s="16">
        <v>25.71803481330252</v>
      </c>
      <c r="AM428" s="16">
        <v>312.02272525690364</v>
      </c>
    </row>
    <row r="429" spans="1:39" x14ac:dyDescent="0.25">
      <c r="A429" s="11">
        <v>46113</v>
      </c>
      <c r="B429" s="18">
        <v>46142</v>
      </c>
      <c r="C429" s="12" t="s">
        <v>18</v>
      </c>
      <c r="D429" s="12" t="s">
        <v>227</v>
      </c>
      <c r="E429" s="12" t="s">
        <v>114</v>
      </c>
      <c r="F429" s="12" t="s">
        <v>115</v>
      </c>
      <c r="G429" s="12" t="s">
        <v>36</v>
      </c>
      <c r="H429" s="12" t="s">
        <v>37</v>
      </c>
      <c r="I429" s="13">
        <v>79614.856388888904</v>
      </c>
      <c r="J429" s="14">
        <v>7.2000000000000008E-2</v>
      </c>
      <c r="K429" s="15">
        <v>0.102225</v>
      </c>
      <c r="L429" s="16">
        <v>83531.766659000001</v>
      </c>
      <c r="M429" s="16">
        <v>8539.0348467162748</v>
      </c>
      <c r="N429" s="16">
        <v>6014.287199448001</v>
      </c>
      <c r="O429" s="14">
        <v>1.0579385090891196E-2</v>
      </c>
      <c r="P429" s="15">
        <v>1.0999E-2</v>
      </c>
      <c r="Q429" s="13">
        <v>85961.766659000001</v>
      </c>
      <c r="R429" s="16">
        <v>945.49347148234096</v>
      </c>
      <c r="S429" s="16">
        <v>909.42263257889249</v>
      </c>
      <c r="T429" s="14">
        <v>0</v>
      </c>
      <c r="U429" s="15">
        <v>0</v>
      </c>
      <c r="V429" s="13">
        <v>24560.031666666669</v>
      </c>
      <c r="W429" s="17">
        <v>0</v>
      </c>
      <c r="X429" s="16">
        <v>0</v>
      </c>
      <c r="Y429" s="14">
        <v>0.96999999999999964</v>
      </c>
      <c r="Z429" s="15">
        <v>0.98097088823975531</v>
      </c>
      <c r="AA429" s="13">
        <v>79614.856388888904</v>
      </c>
      <c r="AB429" s="16">
        <v>78099.856388888904</v>
      </c>
      <c r="AC429" s="16">
        <v>77226.410697222207</v>
      </c>
      <c r="AD429" s="14">
        <v>3.6600000000000001E-2</v>
      </c>
      <c r="AE429" s="15">
        <v>3.4296028880000003E-2</v>
      </c>
      <c r="AF429" s="17">
        <v>554</v>
      </c>
      <c r="AG429" s="17">
        <v>18.99999999952</v>
      </c>
      <c r="AH429" s="17">
        <v>20.276399999999999</v>
      </c>
      <c r="AI429" s="14">
        <v>0.01</v>
      </c>
      <c r="AJ429" s="15">
        <v>7.700712573667814E-3</v>
      </c>
      <c r="AK429" s="16">
        <v>648.902256255417</v>
      </c>
      <c r="AL429" s="16">
        <v>4.9970097638275037</v>
      </c>
      <c r="AM429" s="16">
        <v>6.4890225625541698</v>
      </c>
    </row>
    <row r="430" spans="1:39" x14ac:dyDescent="0.25">
      <c r="A430" s="11">
        <v>46113</v>
      </c>
      <c r="B430" s="18">
        <v>46142</v>
      </c>
      <c r="C430" s="12" t="s">
        <v>18</v>
      </c>
      <c r="D430" s="12" t="s">
        <v>227</v>
      </c>
      <c r="E430" s="12" t="s">
        <v>114</v>
      </c>
      <c r="F430" s="12" t="s">
        <v>116</v>
      </c>
      <c r="G430" s="12" t="s">
        <v>36</v>
      </c>
      <c r="H430" s="12" t="s">
        <v>37</v>
      </c>
      <c r="I430" s="13">
        <v>127195.45406038901</v>
      </c>
      <c r="J430" s="14">
        <v>8.5500000000000007E-2</v>
      </c>
      <c r="K430" s="15">
        <v>0.13339300000000001</v>
      </c>
      <c r="L430" s="16">
        <v>139455.999996</v>
      </c>
      <c r="M430" s="16">
        <v>18602.454207466428</v>
      </c>
      <c r="N430" s="16">
        <v>11923.487999658</v>
      </c>
      <c r="O430" s="14">
        <v>2.3829359991794558E-2</v>
      </c>
      <c r="P430" s="15">
        <v>1.6022999999999999E-2</v>
      </c>
      <c r="Q430" s="13">
        <v>141944.499996</v>
      </c>
      <c r="R430" s="16">
        <v>2274.3767234359079</v>
      </c>
      <c r="S430" s="16">
        <v>3382.4465892599651</v>
      </c>
      <c r="T430" s="14">
        <v>0</v>
      </c>
      <c r="U430" s="15">
        <v>0</v>
      </c>
      <c r="V430" s="13">
        <v>40599.014444444445</v>
      </c>
      <c r="W430" s="17">
        <v>0</v>
      </c>
      <c r="X430" s="16">
        <v>0</v>
      </c>
      <c r="Y430" s="14">
        <v>0.97499999999999909</v>
      </c>
      <c r="Z430" s="15">
        <v>0.98117026822771591</v>
      </c>
      <c r="AA430" s="13">
        <v>127195.45406038901</v>
      </c>
      <c r="AB430" s="16">
        <v>124800.39777777799</v>
      </c>
      <c r="AC430" s="16">
        <v>124015.56770887917</v>
      </c>
      <c r="AD430" s="14">
        <v>6.3299999999999995E-2</v>
      </c>
      <c r="AE430" s="15">
        <v>5.5848261327E-2</v>
      </c>
      <c r="AF430" s="17">
        <v>949</v>
      </c>
      <c r="AG430" s="17">
        <v>52.999999999323002</v>
      </c>
      <c r="AH430" s="17">
        <v>60.071699999999993</v>
      </c>
      <c r="AI430" s="14">
        <v>0.01</v>
      </c>
      <c r="AJ430" s="15">
        <v>8.1815920521456642E-3</v>
      </c>
      <c r="AK430" s="16">
        <v>648.902256255417</v>
      </c>
      <c r="AL430" s="16">
        <v>5.3090535423987086</v>
      </c>
      <c r="AM430" s="16">
        <v>6.4890225625541698</v>
      </c>
    </row>
    <row r="431" spans="1:39" x14ac:dyDescent="0.25">
      <c r="A431" s="11">
        <v>46113</v>
      </c>
      <c r="B431" s="18">
        <v>46142</v>
      </c>
      <c r="C431" s="12" t="s">
        <v>18</v>
      </c>
      <c r="D431" s="12" t="s">
        <v>227</v>
      </c>
      <c r="E431" s="12" t="s">
        <v>114</v>
      </c>
      <c r="F431" s="12" t="s">
        <v>117</v>
      </c>
      <c r="G431" s="12" t="s">
        <v>36</v>
      </c>
      <c r="H431" s="12" t="s">
        <v>37</v>
      </c>
      <c r="I431" s="13">
        <v>106702.967966528</v>
      </c>
      <c r="J431" s="14">
        <v>7.2000000000000008E-2</v>
      </c>
      <c r="K431" s="15">
        <v>9.7761000000000001E-2</v>
      </c>
      <c r="L431" s="16">
        <v>118023.59998100001</v>
      </c>
      <c r="M431" s="16">
        <v>11538.105157742542</v>
      </c>
      <c r="N431" s="16">
        <v>8497.6991986320008</v>
      </c>
      <c r="O431" s="14">
        <v>1.2737107449517244E-2</v>
      </c>
      <c r="P431" s="15">
        <v>1.1982E-2</v>
      </c>
      <c r="Q431" s="13">
        <v>121178.59998100001</v>
      </c>
      <c r="R431" s="16">
        <v>1451.961984972342</v>
      </c>
      <c r="S431" s="16">
        <v>1543.4648485400653</v>
      </c>
      <c r="T431" s="14">
        <v>0</v>
      </c>
      <c r="U431" s="15">
        <v>0</v>
      </c>
      <c r="V431" s="13">
        <v>32949.930555555555</v>
      </c>
      <c r="W431" s="17">
        <v>0</v>
      </c>
      <c r="X431" s="16">
        <v>0</v>
      </c>
      <c r="Y431" s="14">
        <v>0.98000000000000032</v>
      </c>
      <c r="Z431" s="15">
        <v>0.97969893062303082</v>
      </c>
      <c r="AA431" s="13">
        <v>106702.967966528</v>
      </c>
      <c r="AB431" s="16">
        <v>104536.78361111099</v>
      </c>
      <c r="AC431" s="16">
        <v>104568.90860719747</v>
      </c>
      <c r="AD431" s="14">
        <v>3.1E-2</v>
      </c>
      <c r="AE431" s="15">
        <v>2.2911051211999999E-2</v>
      </c>
      <c r="AF431" s="17">
        <v>742</v>
      </c>
      <c r="AG431" s="17">
        <v>16.999999999303999</v>
      </c>
      <c r="AH431" s="17">
        <v>23.001999999999999</v>
      </c>
      <c r="AI431" s="14">
        <v>3.9774755036659356E-3</v>
      </c>
      <c r="AJ431" s="15">
        <v>1.1614522284469922E-2</v>
      </c>
      <c r="AK431" s="16">
        <v>648.902256255417</v>
      </c>
      <c r="AL431" s="16">
        <v>7.5366897157213524</v>
      </c>
      <c r="AM431" s="16">
        <v>2.5809928285294768</v>
      </c>
    </row>
    <row r="432" spans="1:39" x14ac:dyDescent="0.25">
      <c r="A432" s="11">
        <v>46113</v>
      </c>
      <c r="B432" s="18">
        <v>46142</v>
      </c>
      <c r="C432" s="12" t="s">
        <v>18</v>
      </c>
      <c r="D432" s="12" t="s">
        <v>227</v>
      </c>
      <c r="E432" s="12" t="s">
        <v>114</v>
      </c>
      <c r="F432" s="12" t="s">
        <v>118</v>
      </c>
      <c r="G432" s="12" t="s">
        <v>36</v>
      </c>
      <c r="H432" s="12" t="s">
        <v>37</v>
      </c>
      <c r="I432" s="13">
        <v>34537.144166666701</v>
      </c>
      <c r="J432" s="14">
        <v>8.2500000000000004E-2</v>
      </c>
      <c r="K432" s="15">
        <v>0.105416</v>
      </c>
      <c r="L432" s="16">
        <v>37005.233329000002</v>
      </c>
      <c r="M432" s="16">
        <v>3900.9436766098643</v>
      </c>
      <c r="N432" s="16">
        <v>3052.9317496425006</v>
      </c>
      <c r="O432" s="14">
        <v>2.1315139848350199E-2</v>
      </c>
      <c r="P432" s="15">
        <v>1.3749000000000001E-2</v>
      </c>
      <c r="Q432" s="13">
        <v>38911.733329000002</v>
      </c>
      <c r="R432" s="16">
        <v>534.9974215404211</v>
      </c>
      <c r="S432" s="16">
        <v>829.40903764934455</v>
      </c>
      <c r="T432" s="14">
        <v>0</v>
      </c>
      <c r="U432" s="15">
        <v>0</v>
      </c>
      <c r="V432" s="13">
        <v>10023.520277777778</v>
      </c>
      <c r="W432" s="17">
        <v>0</v>
      </c>
      <c r="X432" s="16">
        <v>0</v>
      </c>
      <c r="Y432" s="14">
        <v>0.98480000000000001</v>
      </c>
      <c r="Z432" s="15">
        <v>0.98104411241812628</v>
      </c>
      <c r="AA432" s="13">
        <v>34537.144166666701</v>
      </c>
      <c r="AB432" s="16">
        <v>33882.461944444403</v>
      </c>
      <c r="AC432" s="16">
        <v>34012.179575333364</v>
      </c>
      <c r="AD432" s="14">
        <v>3.6900000000000002E-2</v>
      </c>
      <c r="AE432" s="15">
        <v>3.3057851239E-2</v>
      </c>
      <c r="AF432" s="17">
        <v>242</v>
      </c>
      <c r="AG432" s="17">
        <v>7.9999999998379998</v>
      </c>
      <c r="AH432" s="17">
        <v>8.9298000000000002</v>
      </c>
      <c r="AI432" s="14">
        <v>0.01</v>
      </c>
      <c r="AJ432" s="15">
        <v>8.9181919914058296E-3</v>
      </c>
      <c r="AK432" s="16">
        <v>648.902256255417</v>
      </c>
      <c r="AL432" s="16">
        <v>5.7870349049422334</v>
      </c>
      <c r="AM432" s="16">
        <v>6.4890225625541698</v>
      </c>
    </row>
    <row r="433" spans="1:39" x14ac:dyDescent="0.25">
      <c r="A433" s="11">
        <v>46113</v>
      </c>
      <c r="B433" s="18">
        <v>46142</v>
      </c>
      <c r="C433" s="12" t="s">
        <v>18</v>
      </c>
      <c r="D433" s="12" t="s">
        <v>227</v>
      </c>
      <c r="E433" s="12" t="s">
        <v>119</v>
      </c>
      <c r="F433" s="12" t="s">
        <v>119</v>
      </c>
      <c r="G433" s="12" t="s">
        <v>36</v>
      </c>
      <c r="H433" s="12" t="s">
        <v>37</v>
      </c>
      <c r="I433" s="13">
        <v>9860.02</v>
      </c>
      <c r="J433" s="14">
        <v>7.4245324995275808E-2</v>
      </c>
      <c r="K433" s="15">
        <v>0.12864300000000001</v>
      </c>
      <c r="L433" s="16">
        <v>10779.383327</v>
      </c>
      <c r="M433" s="16">
        <v>1386.6922093352609</v>
      </c>
      <c r="N433" s="16">
        <v>800.3188183617724</v>
      </c>
      <c r="O433" s="14">
        <v>2.7657102309676846E-2</v>
      </c>
      <c r="P433" s="15">
        <v>2.7234000000000001E-2</v>
      </c>
      <c r="Q433" s="13">
        <v>11364.383327</v>
      </c>
      <c r="R433" s="16">
        <v>309.49761552751801</v>
      </c>
      <c r="S433" s="16">
        <v>314.30591236122473</v>
      </c>
      <c r="T433" s="14">
        <v>4.6546192103301E-2</v>
      </c>
      <c r="U433" s="15">
        <v>4.6244679355900896E-2</v>
      </c>
      <c r="V433" s="13">
        <v>3147.1672222222223</v>
      </c>
      <c r="W433" s="17">
        <v>145.53973907106797</v>
      </c>
      <c r="X433" s="16">
        <v>146.48865010676775</v>
      </c>
      <c r="Y433" s="14">
        <v>0.9499999999999994</v>
      </c>
      <c r="Z433" s="15">
        <v>0.89041705797757009</v>
      </c>
      <c r="AA433" s="13">
        <v>9860.02</v>
      </c>
      <c r="AB433" s="16">
        <v>8779.5300000000007</v>
      </c>
      <c r="AC433" s="16">
        <v>9367.0189999999948</v>
      </c>
      <c r="AD433" s="14">
        <v>0.1085</v>
      </c>
      <c r="AE433" s="15">
        <v>9.5238095238000003E-2</v>
      </c>
      <c r="AF433" s="17">
        <v>63</v>
      </c>
      <c r="AG433" s="17">
        <v>5.9999999999940004</v>
      </c>
      <c r="AH433" s="17">
        <v>6.8354999999999997</v>
      </c>
      <c r="AI433" s="14">
        <v>0</v>
      </c>
      <c r="AJ433" s="15">
        <v>0</v>
      </c>
      <c r="AK433" s="16">
        <v>75.556090397027774</v>
      </c>
      <c r="AL433" s="16">
        <v>0</v>
      </c>
      <c r="AM433" s="16">
        <v>0</v>
      </c>
    </row>
    <row r="434" spans="1:39" x14ac:dyDescent="0.25">
      <c r="A434" s="11">
        <v>46113</v>
      </c>
      <c r="B434" s="18">
        <v>46142</v>
      </c>
      <c r="C434" s="12" t="s">
        <v>18</v>
      </c>
      <c r="D434" s="12" t="s">
        <v>227</v>
      </c>
      <c r="E434" s="12" t="s">
        <v>120</v>
      </c>
      <c r="F434" s="12" t="s">
        <v>120</v>
      </c>
      <c r="G434" s="12" t="s">
        <v>36</v>
      </c>
      <c r="H434" s="12" t="s">
        <v>37</v>
      </c>
      <c r="I434" s="13">
        <v>3493.0459295924902</v>
      </c>
      <c r="J434" s="14">
        <v>0.12257999999999999</v>
      </c>
      <c r="K434" s="15">
        <v>0.224825</v>
      </c>
      <c r="L434" s="16">
        <v>4260.5</v>
      </c>
      <c r="M434" s="16">
        <v>957.86691250000001</v>
      </c>
      <c r="N434" s="16">
        <v>522.25208999999995</v>
      </c>
      <c r="O434" s="14">
        <v>2.2988418627213195E-2</v>
      </c>
      <c r="P434" s="15">
        <v>2.3886000000000001E-2</v>
      </c>
      <c r="Q434" s="13">
        <v>4584.25</v>
      </c>
      <c r="R434" s="16">
        <v>109.49939550000001</v>
      </c>
      <c r="S434" s="16">
        <v>105.38465809180208</v>
      </c>
      <c r="T434" s="14">
        <v>0</v>
      </c>
      <c r="U434" s="15">
        <v>0</v>
      </c>
      <c r="V434" s="13">
        <v>1032.405</v>
      </c>
      <c r="W434" s="17">
        <v>0</v>
      </c>
      <c r="X434" s="16">
        <v>0</v>
      </c>
      <c r="Y434" s="14">
        <v>0.95339999999999958</v>
      </c>
      <c r="Z434" s="15">
        <v>0.95346290719956128</v>
      </c>
      <c r="AA434" s="13">
        <v>3493.0459295924902</v>
      </c>
      <c r="AB434" s="16">
        <v>3330.4897270108499</v>
      </c>
      <c r="AC434" s="16">
        <v>3330.2699892734786</v>
      </c>
      <c r="AD434" s="14">
        <v>1.2200000000000001E-2</v>
      </c>
      <c r="AE434" s="15">
        <v>0.04</v>
      </c>
      <c r="AF434" s="17">
        <v>25</v>
      </c>
      <c r="AG434" s="17">
        <v>1</v>
      </c>
      <c r="AH434" s="17">
        <v>0.30499999999999999</v>
      </c>
      <c r="AI434" s="14">
        <v>0.01</v>
      </c>
      <c r="AJ434" s="15">
        <v>7.4146870064484022E-3</v>
      </c>
      <c r="AK434" s="16">
        <v>31.42162663043478</v>
      </c>
      <c r="AL434" s="16">
        <v>0.23298152669815786</v>
      </c>
      <c r="AM434" s="16">
        <v>0.31421626630434779</v>
      </c>
    </row>
    <row r="435" spans="1:39" x14ac:dyDescent="0.25">
      <c r="A435" s="11">
        <v>46113</v>
      </c>
      <c r="B435" s="18">
        <v>46142</v>
      </c>
      <c r="C435" s="12" t="s">
        <v>18</v>
      </c>
      <c r="D435" s="12" t="s">
        <v>227</v>
      </c>
      <c r="E435" s="12" t="s">
        <v>121</v>
      </c>
      <c r="F435" s="12" t="s">
        <v>121</v>
      </c>
      <c r="G435" s="12" t="s">
        <v>36</v>
      </c>
      <c r="H435" s="12" t="s">
        <v>37</v>
      </c>
      <c r="I435" s="13">
        <v>2184.14</v>
      </c>
      <c r="J435" s="14">
        <v>5.3999999999999999E-2</v>
      </c>
      <c r="K435" s="15">
        <v>0.11201999999999999</v>
      </c>
      <c r="L435" s="16">
        <v>2960</v>
      </c>
      <c r="M435" s="16">
        <v>331.57919999999996</v>
      </c>
      <c r="N435" s="16">
        <v>159.84</v>
      </c>
      <c r="O435" s="14">
        <v>9.7278459175020645E-3</v>
      </c>
      <c r="P435" s="15">
        <v>1.5169E-2</v>
      </c>
      <c r="Q435" s="13">
        <v>2966.5</v>
      </c>
      <c r="R435" s="16">
        <v>44.998838499999998</v>
      </c>
      <c r="S435" s="16">
        <v>28.857654914269876</v>
      </c>
      <c r="T435" s="14">
        <v>6.4334573011017138E-2</v>
      </c>
      <c r="U435" s="15">
        <v>8.9044078446693611E-2</v>
      </c>
      <c r="V435" s="13">
        <v>128.33611111111111</v>
      </c>
      <c r="W435" s="17">
        <v>11.427570745321365</v>
      </c>
      <c r="X435" s="16">
        <v>8.2564489102277854</v>
      </c>
      <c r="Y435" s="14">
        <v>0.96999999999999964</v>
      </c>
      <c r="Z435" s="15">
        <v>0.87896914422457806</v>
      </c>
      <c r="AA435" s="13">
        <v>2184.14</v>
      </c>
      <c r="AB435" s="16">
        <v>1919.7916666666697</v>
      </c>
      <c r="AC435" s="16">
        <v>2118.6157999999991</v>
      </c>
      <c r="AD435" s="14">
        <v>3.2099999999999997E-2</v>
      </c>
      <c r="AE435" s="15">
        <v>0</v>
      </c>
      <c r="AF435" s="17">
        <v>18</v>
      </c>
      <c r="AG435" s="17">
        <v>0</v>
      </c>
      <c r="AH435" s="17">
        <v>0.57779999999999998</v>
      </c>
      <c r="AI435" s="14">
        <v>0.01</v>
      </c>
      <c r="AJ435" s="15">
        <v>2.951504185489465E-2</v>
      </c>
      <c r="AK435" s="16">
        <v>17.995726086956523</v>
      </c>
      <c r="AL435" s="16">
        <v>0.53114460866574131</v>
      </c>
      <c r="AM435" s="16">
        <v>0.17995726086956523</v>
      </c>
    </row>
    <row r="436" spans="1:39" x14ac:dyDescent="0.25">
      <c r="A436" s="11">
        <v>46113</v>
      </c>
      <c r="B436" s="18">
        <v>46142</v>
      </c>
      <c r="C436" s="12" t="s">
        <v>18</v>
      </c>
      <c r="D436" s="12" t="s">
        <v>228</v>
      </c>
      <c r="E436" s="12" t="s">
        <v>122</v>
      </c>
      <c r="F436" s="12" t="s">
        <v>123</v>
      </c>
      <c r="G436" s="12" t="s">
        <v>28</v>
      </c>
      <c r="H436" s="12" t="s">
        <v>29</v>
      </c>
      <c r="I436" s="13">
        <v>2011.1694847258</v>
      </c>
      <c r="J436" s="14">
        <v>0.10582250923149748</v>
      </c>
      <c r="K436" s="15">
        <v>0.158913</v>
      </c>
      <c r="L436" s="16">
        <v>2334.75</v>
      </c>
      <c r="M436" s="16">
        <v>371.02212674999998</v>
      </c>
      <c r="N436" s="16">
        <v>247.06910342823875</v>
      </c>
      <c r="O436" s="14">
        <v>9.5843931450925422E-3</v>
      </c>
      <c r="P436" s="15">
        <v>0</v>
      </c>
      <c r="Q436" s="13">
        <v>2476.5</v>
      </c>
      <c r="R436" s="16">
        <v>0</v>
      </c>
      <c r="S436" s="16">
        <v>23.735749623821683</v>
      </c>
      <c r="T436" s="14">
        <v>0.10653959592564761</v>
      </c>
      <c r="U436" s="15">
        <v>4.4145698185503894E-2</v>
      </c>
      <c r="V436" s="13">
        <v>362.79722222222222</v>
      </c>
      <c r="W436" s="17">
        <v>16.015936674761409</v>
      </c>
      <c r="X436" s="16">
        <v>38.652269458502936</v>
      </c>
      <c r="Y436" s="14">
        <v>0.69999999999999962</v>
      </c>
      <c r="Z436" s="15">
        <v>0.57973197725849679</v>
      </c>
      <c r="AA436" s="13">
        <v>2011.1694847258</v>
      </c>
      <c r="AB436" s="16">
        <v>1165.9392619820401</v>
      </c>
      <c r="AC436" s="16">
        <v>1407.8186393080591</v>
      </c>
      <c r="AD436" s="14">
        <v>5.7000000000000002E-2</v>
      </c>
      <c r="AE436" s="15">
        <v>0</v>
      </c>
      <c r="AF436" s="17">
        <v>15</v>
      </c>
      <c r="AG436" s="17">
        <v>0</v>
      </c>
      <c r="AH436" s="17">
        <v>0.85499999999999998</v>
      </c>
      <c r="AI436" s="14">
        <v>0.01</v>
      </c>
      <c r="AJ436" s="15">
        <v>1.4436495566973434E-2</v>
      </c>
      <c r="AK436" s="16">
        <v>21.561720690999991</v>
      </c>
      <c r="AL436" s="16">
        <v>0.31127568517194076</v>
      </c>
      <c r="AM436" s="16">
        <v>0.21561720690999991</v>
      </c>
    </row>
    <row r="437" spans="1:39" x14ac:dyDescent="0.25">
      <c r="A437" s="11">
        <v>46113</v>
      </c>
      <c r="B437" s="18">
        <v>46142</v>
      </c>
      <c r="C437" s="12" t="s">
        <v>18</v>
      </c>
      <c r="D437" s="12" t="s">
        <v>227</v>
      </c>
      <c r="E437" s="12" t="s">
        <v>124</v>
      </c>
      <c r="F437" s="12" t="s">
        <v>124</v>
      </c>
      <c r="G437" s="12" t="s">
        <v>63</v>
      </c>
      <c r="H437" s="12" t="s">
        <v>64</v>
      </c>
      <c r="I437" s="13">
        <v>1878.68</v>
      </c>
      <c r="J437" s="14">
        <v>0.16614184168539398</v>
      </c>
      <c r="K437" s="15">
        <v>0.26681300000000002</v>
      </c>
      <c r="L437" s="16">
        <v>2642.5</v>
      </c>
      <c r="M437" s="16">
        <v>705.05335250000007</v>
      </c>
      <c r="N437" s="16">
        <v>439.0298166536536</v>
      </c>
      <c r="O437" s="14">
        <v>4.9248532332785561E-2</v>
      </c>
      <c r="P437" s="15">
        <v>9.4728000000000007E-2</v>
      </c>
      <c r="Q437" s="13">
        <v>2618</v>
      </c>
      <c r="R437" s="16">
        <v>247.99790400000001</v>
      </c>
      <c r="S437" s="16">
        <v>128.93265764723259</v>
      </c>
      <c r="T437" s="14">
        <v>0.15018157035975804</v>
      </c>
      <c r="U437" s="15">
        <v>0.1096563240456775</v>
      </c>
      <c r="V437" s="13">
        <v>592.95944444444444</v>
      </c>
      <c r="W437" s="17">
        <v>65.0217529859449</v>
      </c>
      <c r="X437" s="16">
        <v>89.051580526316371</v>
      </c>
      <c r="Y437" s="14">
        <v>0.46529999999999966</v>
      </c>
      <c r="Z437" s="15">
        <v>0.42085885794690475</v>
      </c>
      <c r="AA437" s="13">
        <v>1878.68</v>
      </c>
      <c r="AB437" s="16">
        <v>790.65911924769102</v>
      </c>
      <c r="AC437" s="16">
        <v>874.14980399999934</v>
      </c>
      <c r="AD437" s="14">
        <v>0.19750000000000001</v>
      </c>
      <c r="AE437" s="15">
        <v>0.5</v>
      </c>
      <c r="AF437" s="17">
        <v>16</v>
      </c>
      <c r="AG437" s="17">
        <v>8</v>
      </c>
      <c r="AH437" s="17">
        <v>3.16</v>
      </c>
      <c r="AI437" s="14">
        <v>3.0832883839740035E-4</v>
      </c>
      <c r="AJ437" s="15">
        <v>1.7985848906515056E-2</v>
      </c>
      <c r="AK437" s="16">
        <v>15.595000000000001</v>
      </c>
      <c r="AL437" s="16">
        <v>0.28048931369710234</v>
      </c>
      <c r="AM437" s="16">
        <v>4.8083882348074584E-3</v>
      </c>
    </row>
    <row r="438" spans="1:39" x14ac:dyDescent="0.25">
      <c r="A438" s="11">
        <v>46113</v>
      </c>
      <c r="B438" s="18">
        <v>46142</v>
      </c>
      <c r="C438" s="12" t="s">
        <v>18</v>
      </c>
      <c r="D438" s="12" t="s">
        <v>227</v>
      </c>
      <c r="E438" s="12" t="s">
        <v>125</v>
      </c>
      <c r="F438" s="12" t="s">
        <v>202</v>
      </c>
      <c r="G438" s="12" t="s">
        <v>126</v>
      </c>
      <c r="H438" s="12" t="s">
        <v>127</v>
      </c>
      <c r="I438" s="13">
        <v>107097.49</v>
      </c>
      <c r="J438" s="14">
        <v>0.14564923650667169</v>
      </c>
      <c r="K438" s="15">
        <v>0.14366100000000001</v>
      </c>
      <c r="L438" s="16">
        <v>132907.499992</v>
      </c>
      <c r="M438" s="16">
        <v>19093.624356350712</v>
      </c>
      <c r="N438" s="16">
        <v>19357.875899845272</v>
      </c>
      <c r="O438" s="14">
        <v>3.2878430791419042E-2</v>
      </c>
      <c r="P438" s="15">
        <v>3.1253000000000003E-2</v>
      </c>
      <c r="Q438" s="13">
        <v>141782.499992</v>
      </c>
      <c r="R438" s="16">
        <v>4431.1284722499768</v>
      </c>
      <c r="S438" s="16">
        <v>4661.5861134213428</v>
      </c>
      <c r="T438" s="14">
        <v>0.16912125344824983</v>
      </c>
      <c r="U438" s="15">
        <v>0.2007900339728575</v>
      </c>
      <c r="V438" s="13">
        <v>38306.472500000003</v>
      </c>
      <c r="W438" s="17">
        <v>7691.5579146553318</v>
      </c>
      <c r="X438" s="16">
        <v>6478.4386443809126</v>
      </c>
      <c r="Y438" s="14">
        <v>0.86120000000000008</v>
      </c>
      <c r="Z438" s="15">
        <v>0.81771315711196124</v>
      </c>
      <c r="AA438" s="13">
        <v>107097.49</v>
      </c>
      <c r="AB438" s="16">
        <v>87575.026666666701</v>
      </c>
      <c r="AC438" s="16">
        <v>92232.358388000008</v>
      </c>
      <c r="AD438" s="14">
        <v>0.1091</v>
      </c>
      <c r="AE438" s="15">
        <v>0.131551901336</v>
      </c>
      <c r="AF438" s="17">
        <v>969</v>
      </c>
      <c r="AG438" s="17">
        <v>127.47379239458401</v>
      </c>
      <c r="AH438" s="17">
        <v>105.7179</v>
      </c>
      <c r="AI438" s="14">
        <v>0.01</v>
      </c>
      <c r="AJ438" s="15">
        <v>3.3282670193958121E-2</v>
      </c>
      <c r="AK438" s="16">
        <v>1185.2464839581055</v>
      </c>
      <c r="AL438" s="16">
        <v>39.448167824126102</v>
      </c>
      <c r="AM438" s="16">
        <v>11.852464839581055</v>
      </c>
    </row>
    <row r="439" spans="1:39" x14ac:dyDescent="0.25">
      <c r="A439" s="11">
        <v>46113</v>
      </c>
      <c r="B439" s="18">
        <v>46142</v>
      </c>
      <c r="C439" s="12" t="s">
        <v>128</v>
      </c>
      <c r="D439" s="12" t="s">
        <v>227</v>
      </c>
      <c r="E439" s="12" t="s">
        <v>125</v>
      </c>
      <c r="F439" s="12" t="s">
        <v>129</v>
      </c>
      <c r="G439" s="12" t="s">
        <v>126</v>
      </c>
      <c r="H439" s="12" t="s">
        <v>127</v>
      </c>
      <c r="I439" s="13">
        <v>4225.6400000000003</v>
      </c>
      <c r="J439" s="14">
        <v>0.11436034456072981</v>
      </c>
      <c r="K439" s="15">
        <v>0.109003</v>
      </c>
      <c r="L439" s="16">
        <v>4261.6952419999998</v>
      </c>
      <c r="M439" s="16">
        <v>464.53756646372597</v>
      </c>
      <c r="N439" s="16">
        <v>487.3689362879428</v>
      </c>
      <c r="O439" s="14">
        <v>1.6128770724832396E-2</v>
      </c>
      <c r="P439" s="15">
        <v>0</v>
      </c>
      <c r="Q439" s="13">
        <v>4732.9730179999997</v>
      </c>
      <c r="R439" s="16">
        <v>0</v>
      </c>
      <c r="S439" s="16">
        <v>76.337036654140022</v>
      </c>
      <c r="T439" s="14">
        <v>7.430608252838343E-2</v>
      </c>
      <c r="U439" s="15">
        <v>7.0890302081770856E-2</v>
      </c>
      <c r="V439" s="13">
        <v>1261.4102777777778</v>
      </c>
      <c r="W439" s="17">
        <v>89.421755640717151</v>
      </c>
      <c r="X439" s="16">
        <v>93.73045620270662</v>
      </c>
      <c r="Y439" s="14">
        <v>0.85000000000000031</v>
      </c>
      <c r="Z439" s="15">
        <v>0.85695184634753552</v>
      </c>
      <c r="AA439" s="13">
        <v>4225.6400000000003</v>
      </c>
      <c r="AB439" s="16">
        <v>3621.17</v>
      </c>
      <c r="AC439" s="16">
        <v>3591.7940000000017</v>
      </c>
      <c r="AD439" s="14">
        <v>1.21E-2</v>
      </c>
      <c r="AE439" s="15">
        <v>0</v>
      </c>
      <c r="AF439" s="17">
        <v>28</v>
      </c>
      <c r="AG439" s="17">
        <v>0</v>
      </c>
      <c r="AH439" s="17">
        <v>0.33879999999999999</v>
      </c>
      <c r="AI439" s="14">
        <v>0.01</v>
      </c>
      <c r="AJ439" s="15">
        <v>1.0520437512278064E-2</v>
      </c>
      <c r="AK439" s="16">
        <v>39.708908720271801</v>
      </c>
      <c r="AL439" s="16">
        <v>0.417755092872373</v>
      </c>
      <c r="AM439" s="16">
        <v>0.39708908720271802</v>
      </c>
    </row>
    <row r="440" spans="1:39" x14ac:dyDescent="0.25">
      <c r="A440" s="11">
        <v>46113</v>
      </c>
      <c r="B440" s="18">
        <v>46142</v>
      </c>
      <c r="C440" s="12" t="s">
        <v>39</v>
      </c>
      <c r="D440" s="12" t="s">
        <v>227</v>
      </c>
      <c r="E440" s="12" t="s">
        <v>125</v>
      </c>
      <c r="F440" s="12" t="s">
        <v>203</v>
      </c>
      <c r="G440" s="12" t="s">
        <v>126</v>
      </c>
      <c r="H440" s="12" t="s">
        <v>127</v>
      </c>
      <c r="I440" s="13">
        <v>81036.34</v>
      </c>
      <c r="J440" s="14">
        <v>0.17879384804683177</v>
      </c>
      <c r="K440" s="15">
        <v>0.14396600000000001</v>
      </c>
      <c r="L440" s="16">
        <v>96070.833326000007</v>
      </c>
      <c r="M440" s="16">
        <v>13830.933590610917</v>
      </c>
      <c r="N440" s="16">
        <v>17176.873975421346</v>
      </c>
      <c r="O440" s="14">
        <v>4.536527147535864E-2</v>
      </c>
      <c r="P440" s="15">
        <v>2.7123999999999999E-2</v>
      </c>
      <c r="Q440" s="13">
        <v>107013.08332600001</v>
      </c>
      <c r="R440" s="16">
        <v>2902.6228721344241</v>
      </c>
      <c r="S440" s="16">
        <v>4854.6775764991653</v>
      </c>
      <c r="T440" s="14">
        <v>0.13158700982910451</v>
      </c>
      <c r="U440" s="15">
        <v>0.15120019745639973</v>
      </c>
      <c r="V440" s="13">
        <v>24089.256388888891</v>
      </c>
      <c r="W440" s="17">
        <v>3642.3003225778389</v>
      </c>
      <c r="X440" s="16">
        <v>3169.833217220541</v>
      </c>
      <c r="Y440" s="14">
        <v>0.8500000000000002</v>
      </c>
      <c r="Z440" s="15">
        <v>0.78534630265878247</v>
      </c>
      <c r="AA440" s="13">
        <v>81036.34</v>
      </c>
      <c r="AB440" s="16">
        <v>63641.59</v>
      </c>
      <c r="AC440" s="16">
        <v>68880.88900000001</v>
      </c>
      <c r="AD440" s="14">
        <v>0.1192</v>
      </c>
      <c r="AE440" s="15">
        <v>0.20509193776500001</v>
      </c>
      <c r="AF440" s="17">
        <v>707</v>
      </c>
      <c r="AG440" s="17">
        <v>144.99999999985502</v>
      </c>
      <c r="AH440" s="17">
        <v>84.2744</v>
      </c>
      <c r="AI440" s="14">
        <v>0.01</v>
      </c>
      <c r="AJ440" s="15">
        <v>2.3923539795190359E-2</v>
      </c>
      <c r="AK440" s="16">
        <v>869.80691472289129</v>
      </c>
      <c r="AL440" s="16">
        <v>20.808860338504836</v>
      </c>
      <c r="AM440" s="16">
        <v>8.6980691472289138</v>
      </c>
    </row>
    <row r="441" spans="1:39" x14ac:dyDescent="0.25">
      <c r="A441" s="11">
        <v>46113</v>
      </c>
      <c r="B441" s="18">
        <v>46142</v>
      </c>
      <c r="C441" s="12" t="s">
        <v>18</v>
      </c>
      <c r="D441" s="12" t="s">
        <v>227</v>
      </c>
      <c r="E441" s="12" t="s">
        <v>130</v>
      </c>
      <c r="F441" s="12" t="s">
        <v>130</v>
      </c>
      <c r="G441" s="12" t="s">
        <v>36</v>
      </c>
      <c r="H441" s="12" t="s">
        <v>37</v>
      </c>
      <c r="I441" s="13">
        <v>189667.74000000031</v>
      </c>
      <c r="J441" s="14">
        <v>0.13200000000000001</v>
      </c>
      <c r="K441" s="15">
        <v>0.20436399999999999</v>
      </c>
      <c r="L441" s="16">
        <v>208750.28326</v>
      </c>
      <c r="M441" s="16">
        <v>42661.042888146636</v>
      </c>
      <c r="N441" s="16">
        <v>27555.037390320002</v>
      </c>
      <c r="O441" s="14">
        <v>3.9549980850484667E-2</v>
      </c>
      <c r="P441" s="15">
        <v>5.5792000000000001E-2</v>
      </c>
      <c r="Q441" s="13">
        <v>213620.53326</v>
      </c>
      <c r="R441" s="16">
        <v>11918.316791641921</v>
      </c>
      <c r="S441" s="16">
        <v>8448.6879997033229</v>
      </c>
      <c r="T441" s="14">
        <v>9.9921121103706434E-2</v>
      </c>
      <c r="U441" s="15">
        <v>0.33479167934172083</v>
      </c>
      <c r="V441" s="13">
        <v>67987.034444444449</v>
      </c>
      <c r="W441" s="17">
        <v>22761.493435118973</v>
      </c>
      <c r="X441" s="16">
        <v>6793.3407022051942</v>
      </c>
      <c r="Y441" s="14">
        <v>0.69201768910901607</v>
      </c>
      <c r="Z441" s="15">
        <v>0.75510564298739724</v>
      </c>
      <c r="AA441" s="13">
        <v>189667.74000000031</v>
      </c>
      <c r="AB441" s="16">
        <v>143219.18076666672</v>
      </c>
      <c r="AC441" s="16">
        <v>131253.4311333299</v>
      </c>
      <c r="AD441" s="14">
        <v>7.22E-2</v>
      </c>
      <c r="AE441" s="15">
        <v>0.121774193548</v>
      </c>
      <c r="AF441" s="17">
        <v>1240</v>
      </c>
      <c r="AG441" s="17">
        <v>150.99999999951999</v>
      </c>
      <c r="AH441" s="17">
        <v>89.528000000000006</v>
      </c>
      <c r="AI441" s="14">
        <v>0.01</v>
      </c>
      <c r="AJ441" s="15">
        <v>8.6101626187039676E-3</v>
      </c>
      <c r="AK441" s="16">
        <v>1174.8940948299999</v>
      </c>
      <c r="AL441" s="16">
        <v>10.1160292162413</v>
      </c>
      <c r="AM441" s="16">
        <v>11.7489409483</v>
      </c>
    </row>
    <row r="442" spans="1:39" x14ac:dyDescent="0.25">
      <c r="A442" s="11">
        <v>46113</v>
      </c>
      <c r="B442" s="18">
        <v>46142</v>
      </c>
      <c r="C442" s="12" t="s">
        <v>23</v>
      </c>
      <c r="D442" s="12" t="s">
        <v>228</v>
      </c>
      <c r="E442" s="12" t="s">
        <v>130</v>
      </c>
      <c r="F442" s="12" t="s">
        <v>204</v>
      </c>
      <c r="G442" s="12" t="s">
        <v>36</v>
      </c>
      <c r="H442" s="12" t="s">
        <v>37</v>
      </c>
      <c r="I442" s="13">
        <v>6039.2238888888896</v>
      </c>
      <c r="J442" s="14">
        <v>0.13200000000000001</v>
      </c>
      <c r="K442" s="15">
        <v>0.497112</v>
      </c>
      <c r="L442" s="16">
        <v>9994</v>
      </c>
      <c r="M442" s="16">
        <v>4968.1373279999998</v>
      </c>
      <c r="N442" s="16">
        <v>1319.2080000000001</v>
      </c>
      <c r="O442" s="14">
        <v>3.9549980850484667E-2</v>
      </c>
      <c r="P442" s="15">
        <v>0.331179</v>
      </c>
      <c r="Q442" s="13">
        <v>11219</v>
      </c>
      <c r="R442" s="16">
        <v>3715.4972010000001</v>
      </c>
      <c r="S442" s="16">
        <v>443.71123516158747</v>
      </c>
      <c r="T442" s="14">
        <v>7.2667074343273158E-2</v>
      </c>
      <c r="U442" s="15">
        <v>5.8549584771259433E-2</v>
      </c>
      <c r="V442" s="13">
        <v>2450.1613888888887</v>
      </c>
      <c r="W442" s="17">
        <v>143.45593194201675</v>
      </c>
      <c r="X442" s="16">
        <v>178.04605979940629</v>
      </c>
      <c r="Y442" s="14">
        <v>0.5099999999999999</v>
      </c>
      <c r="Z442" s="15">
        <v>0.55889864894639762</v>
      </c>
      <c r="AA442" s="13">
        <v>6039.2238888888896</v>
      </c>
      <c r="AB442" s="16">
        <v>3375.3140721848099</v>
      </c>
      <c r="AC442" s="16">
        <v>3080.004183333333</v>
      </c>
      <c r="AD442" s="14">
        <v>0.1699</v>
      </c>
      <c r="AE442" s="15">
        <v>0.222222222222</v>
      </c>
      <c r="AF442" s="17">
        <v>54</v>
      </c>
      <c r="AG442" s="17">
        <v>11.999999999988001</v>
      </c>
      <c r="AH442" s="17">
        <v>9.1745999999999999</v>
      </c>
      <c r="AI442" s="14">
        <v>0</v>
      </c>
      <c r="AJ442" s="15">
        <v>0</v>
      </c>
      <c r="AK442" s="16">
        <v>44.496723833333341</v>
      </c>
      <c r="AL442" s="16">
        <v>0</v>
      </c>
      <c r="AM442" s="16">
        <v>0</v>
      </c>
    </row>
    <row r="443" spans="1:39" x14ac:dyDescent="0.25">
      <c r="A443" s="11">
        <v>46113</v>
      </c>
      <c r="B443" s="18">
        <v>46142</v>
      </c>
      <c r="C443" s="12" t="s">
        <v>39</v>
      </c>
      <c r="D443" s="12" t="s">
        <v>227</v>
      </c>
      <c r="E443" s="12" t="s">
        <v>131</v>
      </c>
      <c r="F443" s="12" t="s">
        <v>132</v>
      </c>
      <c r="G443" s="12" t="s">
        <v>28</v>
      </c>
      <c r="H443" s="12" t="s">
        <v>29</v>
      </c>
      <c r="I443" s="13">
        <v>20958.28</v>
      </c>
      <c r="J443" s="14">
        <v>0.14613793604533371</v>
      </c>
      <c r="K443" s="15">
        <v>0.19242699999999999</v>
      </c>
      <c r="L443" s="16">
        <v>24796.5</v>
      </c>
      <c r="M443" s="16">
        <v>4771.5161054999999</v>
      </c>
      <c r="N443" s="16">
        <v>3623.7093311481171</v>
      </c>
      <c r="O443" s="14">
        <v>0.11319012000000002</v>
      </c>
      <c r="P443" s="15">
        <v>7.1315000000000003E-2</v>
      </c>
      <c r="Q443" s="13">
        <v>26659.75</v>
      </c>
      <c r="R443" s="16">
        <v>1901.24007125</v>
      </c>
      <c r="S443" s="16">
        <v>3017.6203016700006</v>
      </c>
      <c r="T443" s="14">
        <v>0.12868780815241501</v>
      </c>
      <c r="U443" s="15">
        <v>0.15270120656920474</v>
      </c>
      <c r="V443" s="13">
        <v>10645.370277777776</v>
      </c>
      <c r="W443" s="17">
        <v>1625.5608857926168</v>
      </c>
      <c r="X443" s="16">
        <v>1369.9293680180874</v>
      </c>
      <c r="Y443" s="14">
        <v>0.81599999999999995</v>
      </c>
      <c r="Z443" s="15">
        <v>0.86405325246155695</v>
      </c>
      <c r="AA443" s="13">
        <v>20958.28</v>
      </c>
      <c r="AB443" s="16">
        <v>18109.07</v>
      </c>
      <c r="AC443" s="16">
        <v>17101.956479999997</v>
      </c>
      <c r="AD443" s="14">
        <v>8.2199999999999995E-2</v>
      </c>
      <c r="AE443" s="15">
        <v>0.15950920245299999</v>
      </c>
      <c r="AF443" s="17">
        <v>163</v>
      </c>
      <c r="AG443" s="17">
        <v>25.999999999838998</v>
      </c>
      <c r="AH443" s="17">
        <v>13.3986</v>
      </c>
      <c r="AI443" s="14">
        <v>2.6307286562556576E-3</v>
      </c>
      <c r="AJ443" s="15">
        <v>1.3421906633038527E-2</v>
      </c>
      <c r="AK443" s="16">
        <v>277.83849811325302</v>
      </c>
      <c r="AL443" s="16">
        <v>3.7291223807397329</v>
      </c>
      <c r="AM443" s="16">
        <v>0.73091769879756818</v>
      </c>
    </row>
    <row r="444" spans="1:39" x14ac:dyDescent="0.25">
      <c r="A444" s="11">
        <v>46113</v>
      </c>
      <c r="B444" s="18">
        <v>46142</v>
      </c>
      <c r="C444" s="12" t="s">
        <v>18</v>
      </c>
      <c r="D444" s="12" t="s">
        <v>227</v>
      </c>
      <c r="E444" s="12" t="s">
        <v>133</v>
      </c>
      <c r="F444" s="12" t="s">
        <v>134</v>
      </c>
      <c r="G444" s="12" t="s">
        <v>21</v>
      </c>
      <c r="H444" s="12" t="s">
        <v>22</v>
      </c>
      <c r="I444" s="13">
        <v>6057.42</v>
      </c>
      <c r="J444" s="14">
        <v>8.4959999999999994E-2</v>
      </c>
      <c r="K444" s="15">
        <v>0.14139199999999999</v>
      </c>
      <c r="L444" s="16">
        <v>6206</v>
      </c>
      <c r="M444" s="16">
        <v>877.47875199999999</v>
      </c>
      <c r="N444" s="16">
        <v>527.26175999999998</v>
      </c>
      <c r="O444" s="14">
        <v>9.5399999999999999E-3</v>
      </c>
      <c r="P444" s="15">
        <v>1.5103999999999999E-2</v>
      </c>
      <c r="Q444" s="13">
        <v>6289.5</v>
      </c>
      <c r="R444" s="16">
        <v>94.996607999999995</v>
      </c>
      <c r="S444" s="16">
        <v>60.001829999999998</v>
      </c>
      <c r="T444" s="14">
        <v>5.7715605722383753E-2</v>
      </c>
      <c r="U444" s="15">
        <v>5.8720937036210986E-2</v>
      </c>
      <c r="V444" s="13">
        <v>1941.1252777777777</v>
      </c>
      <c r="W444" s="17">
        <v>113.98469521578645</v>
      </c>
      <c r="X444" s="16">
        <v>112.03322118997485</v>
      </c>
      <c r="Y444" s="14">
        <v>0.97500000000000031</v>
      </c>
      <c r="Z444" s="15">
        <v>1</v>
      </c>
      <c r="AA444" s="13">
        <v>6057.42</v>
      </c>
      <c r="AB444" s="16">
        <v>6057.42</v>
      </c>
      <c r="AC444" s="16">
        <v>5905.9845000000023</v>
      </c>
      <c r="AD444" s="14">
        <v>0.03</v>
      </c>
      <c r="AE444" s="15">
        <v>0.05</v>
      </c>
      <c r="AF444" s="17">
        <v>40</v>
      </c>
      <c r="AG444" s="17">
        <v>2</v>
      </c>
      <c r="AH444" s="17">
        <v>1.2</v>
      </c>
      <c r="AI444" s="14">
        <v>0.01</v>
      </c>
      <c r="AJ444" s="15">
        <v>1.0900958674722955E-2</v>
      </c>
      <c r="AK444" s="16">
        <v>103.11085714285714</v>
      </c>
      <c r="AL444" s="16">
        <v>1.1240071926295478</v>
      </c>
      <c r="AM444" s="16">
        <v>1.0311085714285715</v>
      </c>
    </row>
    <row r="445" spans="1:39" x14ac:dyDescent="0.25">
      <c r="A445" s="11">
        <v>46113</v>
      </c>
      <c r="B445" s="18">
        <v>46142</v>
      </c>
      <c r="C445" s="12" t="s">
        <v>18</v>
      </c>
      <c r="D445" s="12" t="s">
        <v>227</v>
      </c>
      <c r="E445" s="12" t="s">
        <v>135</v>
      </c>
      <c r="F445" s="12" t="s">
        <v>136</v>
      </c>
      <c r="G445" s="12" t="s">
        <v>36</v>
      </c>
      <c r="H445" s="12" t="s">
        <v>37</v>
      </c>
      <c r="I445" s="13">
        <v>5750.9349182190599</v>
      </c>
      <c r="J445" s="14">
        <v>6.3340304930687125E-2</v>
      </c>
      <c r="K445" s="15">
        <v>6.2321000000000001E-2</v>
      </c>
      <c r="L445" s="16">
        <v>6107.5</v>
      </c>
      <c r="M445" s="16">
        <v>380.62550750000003</v>
      </c>
      <c r="N445" s="16">
        <v>386.85091236417162</v>
      </c>
      <c r="O445" s="14">
        <v>1.3972746331834106E-2</v>
      </c>
      <c r="P445" s="15">
        <v>4.8419999999999999E-3</v>
      </c>
      <c r="Q445" s="13">
        <v>6814</v>
      </c>
      <c r="R445" s="16">
        <v>32.993388000000003</v>
      </c>
      <c r="S445" s="16">
        <v>95.210293505117605</v>
      </c>
      <c r="T445" s="14">
        <v>4.1232718017880185E-2</v>
      </c>
      <c r="U445" s="15">
        <v>3.4481509330797168E-2</v>
      </c>
      <c r="V445" s="13">
        <v>10655.365277777777</v>
      </c>
      <c r="W445" s="17">
        <v>367.41307724874656</v>
      </c>
      <c r="X445" s="16">
        <v>439.34967187612267</v>
      </c>
      <c r="Y445" s="14">
        <v>0.93999999999999917</v>
      </c>
      <c r="Z445" s="15">
        <v>0.96694939544771263</v>
      </c>
      <c r="AA445" s="13">
        <v>5750.9349182190599</v>
      </c>
      <c r="AB445" s="16">
        <v>5560.8630424310604</v>
      </c>
      <c r="AC445" s="16">
        <v>5405.8788231259114</v>
      </c>
      <c r="AD445" s="14">
        <v>3.5499999999999997E-2</v>
      </c>
      <c r="AE445" s="15">
        <v>2.8571428571E-2</v>
      </c>
      <c r="AF445" s="17">
        <v>35</v>
      </c>
      <c r="AG445" s="17">
        <v>0.999999999985</v>
      </c>
      <c r="AH445" s="17">
        <v>1.2424999999999999</v>
      </c>
      <c r="AI445" s="14">
        <v>0.01</v>
      </c>
      <c r="AJ445" s="15">
        <v>4.929663045224103E-3</v>
      </c>
      <c r="AK445" s="16">
        <v>53.991711513978714</v>
      </c>
      <c r="AL445" s="16">
        <v>0.26616094499886156</v>
      </c>
      <c r="AM445" s="16">
        <v>0.53991711513978713</v>
      </c>
    </row>
    <row r="446" spans="1:39" x14ac:dyDescent="0.25">
      <c r="A446" s="11">
        <v>46113</v>
      </c>
      <c r="B446" s="18">
        <v>46142</v>
      </c>
      <c r="C446" s="12" t="s">
        <v>18</v>
      </c>
      <c r="D446" s="12" t="s">
        <v>227</v>
      </c>
      <c r="E446" s="12" t="s">
        <v>137</v>
      </c>
      <c r="F446" s="12" t="s">
        <v>138</v>
      </c>
      <c r="G446" s="12" t="s">
        <v>36</v>
      </c>
      <c r="H446" s="12" t="s">
        <v>37</v>
      </c>
      <c r="I446" s="13">
        <v>208409</v>
      </c>
      <c r="J446" s="14">
        <v>9.9000000000000005E-2</v>
      </c>
      <c r="K446" s="15">
        <v>0.19797600000000001</v>
      </c>
      <c r="L446" s="16">
        <v>218757.88333099999</v>
      </c>
      <c r="M446" s="16">
        <v>43308.810710338053</v>
      </c>
      <c r="N446" s="16">
        <v>21657.030449769001</v>
      </c>
      <c r="O446" s="14">
        <v>4.5210286661777968E-2</v>
      </c>
      <c r="P446" s="15">
        <v>3.8940000000000002E-2</v>
      </c>
      <c r="Q446" s="13">
        <v>231877.63331500001</v>
      </c>
      <c r="R446" s="16">
        <v>9029.3150412861014</v>
      </c>
      <c r="S446" s="16">
        <v>10483.254272625787</v>
      </c>
      <c r="T446" s="14">
        <v>8.4766440808807547E-2</v>
      </c>
      <c r="U446" s="15">
        <v>7.6949757250929493E-2</v>
      </c>
      <c r="V446" s="13">
        <v>49449.964999999997</v>
      </c>
      <c r="W446" s="17">
        <v>3805.1628028169594</v>
      </c>
      <c r="X446" s="16">
        <v>4191.6975311701044</v>
      </c>
      <c r="Y446" s="14">
        <v>0.81128008084392622</v>
      </c>
      <c r="Z446" s="15">
        <v>0.7830441090462601</v>
      </c>
      <c r="AA446" s="13">
        <v>208409</v>
      </c>
      <c r="AB446" s="16">
        <v>163193.43972222201</v>
      </c>
      <c r="AC446" s="16">
        <v>169078.07036860182</v>
      </c>
      <c r="AD446" s="14">
        <v>6.54E-2</v>
      </c>
      <c r="AE446" s="15">
        <v>6.9818181817999994E-2</v>
      </c>
      <c r="AF446" s="17">
        <v>1376</v>
      </c>
      <c r="AG446" s="17">
        <v>96.069818181567996</v>
      </c>
      <c r="AH446" s="17">
        <v>89.990399999999994</v>
      </c>
      <c r="AI446" s="14">
        <v>0</v>
      </c>
      <c r="AJ446" s="15">
        <v>0</v>
      </c>
      <c r="AK446" s="16">
        <v>1159.5575014671858</v>
      </c>
      <c r="AL446" s="16">
        <v>0</v>
      </c>
      <c r="AM446" s="16">
        <v>0</v>
      </c>
    </row>
    <row r="447" spans="1:39" x14ac:dyDescent="0.25">
      <c r="A447" s="11">
        <v>46113</v>
      </c>
      <c r="B447" s="18">
        <v>46142</v>
      </c>
      <c r="C447" s="12" t="s">
        <v>18</v>
      </c>
      <c r="D447" s="12" t="s">
        <v>227</v>
      </c>
      <c r="E447" s="12" t="s">
        <v>139</v>
      </c>
      <c r="F447" s="12" t="s">
        <v>140</v>
      </c>
      <c r="G447" s="12" t="s">
        <v>141</v>
      </c>
      <c r="H447" s="12" t="s">
        <v>142</v>
      </c>
      <c r="I447" s="13">
        <v>318504.01785053581</v>
      </c>
      <c r="J447" s="14">
        <v>0.12204</v>
      </c>
      <c r="K447" s="15">
        <v>0.137936</v>
      </c>
      <c r="L447" s="16">
        <v>347021.73315300001</v>
      </c>
      <c r="M447" s="16">
        <v>47866.789784192209</v>
      </c>
      <c r="N447" s="16">
        <v>42350.532313992117</v>
      </c>
      <c r="O447" s="14">
        <v>3.6000000000000004E-2</v>
      </c>
      <c r="P447" s="15">
        <v>3.0294999999999999E-2</v>
      </c>
      <c r="Q447" s="13">
        <v>355646.73315300001</v>
      </c>
      <c r="R447" s="16">
        <v>10774.317780870135</v>
      </c>
      <c r="S447" s="16">
        <v>12803.282393508001</v>
      </c>
      <c r="T447" s="14">
        <v>6.5981372217457465E-2</v>
      </c>
      <c r="U447" s="15">
        <v>6.8263272276484932E-2</v>
      </c>
      <c r="V447" s="13">
        <v>110882.7625</v>
      </c>
      <c r="W447" s="17">
        <v>7569.2202073063127</v>
      </c>
      <c r="X447" s="16">
        <v>7316.1968250124346</v>
      </c>
      <c r="Y447" s="14">
        <v>0.85842741389788635</v>
      </c>
      <c r="Z447" s="15">
        <v>0.87614071108416347</v>
      </c>
      <c r="AA447" s="13">
        <v>318504.01785053581</v>
      </c>
      <c r="AB447" s="16">
        <v>279054.33668273152</v>
      </c>
      <c r="AC447" s="16">
        <v>273412.58035952167</v>
      </c>
      <c r="AD447" s="14">
        <v>3.15E-2</v>
      </c>
      <c r="AE447" s="15">
        <v>3.7020517395000001E-2</v>
      </c>
      <c r="AF447" s="17">
        <v>2242</v>
      </c>
      <c r="AG447" s="17">
        <v>82.999999999590003</v>
      </c>
      <c r="AH447" s="17">
        <v>70.623000000000005</v>
      </c>
      <c r="AI447" s="14">
        <v>0.01</v>
      </c>
      <c r="AJ447" s="15">
        <v>4.5492481567587836E-3</v>
      </c>
      <c r="AK447" s="16">
        <v>4729.8985895223022</v>
      </c>
      <c r="AL447" s="16">
        <v>21.517482440040304</v>
      </c>
      <c r="AM447" s="16">
        <v>47.298985895223026</v>
      </c>
    </row>
    <row r="448" spans="1:39" x14ac:dyDescent="0.25">
      <c r="A448" s="11">
        <v>46113</v>
      </c>
      <c r="B448" s="18">
        <v>46142</v>
      </c>
      <c r="C448" s="12" t="s">
        <v>18</v>
      </c>
      <c r="D448" s="12" t="s">
        <v>227</v>
      </c>
      <c r="E448" s="12" t="s">
        <v>143</v>
      </c>
      <c r="F448" s="12" t="s">
        <v>144</v>
      </c>
      <c r="G448" s="12" t="s">
        <v>145</v>
      </c>
      <c r="H448" s="12" t="s">
        <v>146</v>
      </c>
      <c r="I448" s="13">
        <v>50254.085799306398</v>
      </c>
      <c r="J448" s="14">
        <v>0.1406737094082387</v>
      </c>
      <c r="K448" s="15">
        <v>0.14697199999999999</v>
      </c>
      <c r="L448" s="16">
        <v>51176.166663999997</v>
      </c>
      <c r="M448" s="16">
        <v>7521.4635669414074</v>
      </c>
      <c r="N448" s="16">
        <v>7199.141197919128</v>
      </c>
      <c r="O448" s="14">
        <v>3.6300000000000006E-2</v>
      </c>
      <c r="P448" s="15">
        <v>2.2751E-2</v>
      </c>
      <c r="Q448" s="13">
        <v>53834.666663999997</v>
      </c>
      <c r="R448" s="16">
        <v>1224.7925012726639</v>
      </c>
      <c r="S448" s="16">
        <v>1954.1983999032002</v>
      </c>
      <c r="T448" s="14">
        <v>0.14989633902442448</v>
      </c>
      <c r="U448" s="15">
        <v>8.4949548287194643E-2</v>
      </c>
      <c r="V448" s="13">
        <v>9705.068888888889</v>
      </c>
      <c r="W448" s="17">
        <v>824.44121820721716</v>
      </c>
      <c r="X448" s="16">
        <v>1454.7542964242834</v>
      </c>
      <c r="Y448" s="14">
        <v>0.81402241093747474</v>
      </c>
      <c r="Z448" s="15">
        <v>0.82724653168242268</v>
      </c>
      <c r="AA448" s="13">
        <v>50254.085799306398</v>
      </c>
      <c r="AB448" s="16">
        <v>41572.518180347106</v>
      </c>
      <c r="AC448" s="16">
        <v>40907.952081810108</v>
      </c>
      <c r="AD448" s="14">
        <v>4.6600000000000003E-2</v>
      </c>
      <c r="AE448" s="15">
        <v>1.9108280254E-2</v>
      </c>
      <c r="AF448" s="17">
        <v>314</v>
      </c>
      <c r="AG448" s="17">
        <v>5.9999999997559996</v>
      </c>
      <c r="AH448" s="17">
        <v>14.632400000000001</v>
      </c>
      <c r="AI448" s="14">
        <v>0</v>
      </c>
      <c r="AJ448" s="15">
        <v>0</v>
      </c>
      <c r="AK448" s="16">
        <v>619.52561587234084</v>
      </c>
      <c r="AL448" s="16">
        <v>0</v>
      </c>
      <c r="AM448" s="16">
        <v>0</v>
      </c>
    </row>
    <row r="449" spans="1:39" x14ac:dyDescent="0.25">
      <c r="A449" s="11">
        <v>46113</v>
      </c>
      <c r="B449" s="18">
        <v>46142</v>
      </c>
      <c r="C449" s="12" t="s">
        <v>18</v>
      </c>
      <c r="D449" s="12" t="s">
        <v>227</v>
      </c>
      <c r="E449" s="12" t="s">
        <v>143</v>
      </c>
      <c r="F449" s="12" t="s">
        <v>147</v>
      </c>
      <c r="G449" s="12" t="s">
        <v>145</v>
      </c>
      <c r="H449" s="12" t="s">
        <v>146</v>
      </c>
      <c r="I449" s="13">
        <v>32572.76688927643</v>
      </c>
      <c r="J449" s="14">
        <v>0.10611577965706349</v>
      </c>
      <c r="K449" s="15">
        <v>9.9445000000000006E-2</v>
      </c>
      <c r="L449" s="16">
        <v>32028.916666000001</v>
      </c>
      <c r="M449" s="16">
        <v>3185.1156178503702</v>
      </c>
      <c r="N449" s="16">
        <v>3398.7734635837046</v>
      </c>
      <c r="O449" s="14">
        <v>2.5847140449728249E-2</v>
      </c>
      <c r="P449" s="15">
        <v>2.3368E-2</v>
      </c>
      <c r="Q449" s="13">
        <v>34961.416665999997</v>
      </c>
      <c r="R449" s="16">
        <v>816.97838465108794</v>
      </c>
      <c r="S449" s="16">
        <v>903.6526468875719</v>
      </c>
      <c r="T449" s="14">
        <v>0</v>
      </c>
      <c r="U449" s="15">
        <v>0</v>
      </c>
      <c r="V449" s="13">
        <v>10874.558333333334</v>
      </c>
      <c r="W449" s="17">
        <v>0</v>
      </c>
      <c r="X449" s="16">
        <v>0</v>
      </c>
      <c r="Y449" s="14">
        <v>0.81402241093747474</v>
      </c>
      <c r="Z449" s="15">
        <v>0.85298249591277486</v>
      </c>
      <c r="AA449" s="13">
        <v>32572.76688927643</v>
      </c>
      <c r="AB449" s="16">
        <v>27784</v>
      </c>
      <c r="AC449" s="16">
        <v>26514.962234113151</v>
      </c>
      <c r="AD449" s="14">
        <v>6.4699999999999994E-2</v>
      </c>
      <c r="AE449" s="15">
        <v>5.6122448978999998E-2</v>
      </c>
      <c r="AF449" s="17">
        <v>196</v>
      </c>
      <c r="AG449" s="17">
        <v>10.999999999884</v>
      </c>
      <c r="AH449" s="17">
        <v>12.681199999999999</v>
      </c>
      <c r="AI449" s="14">
        <v>9.6433387864654621E-2</v>
      </c>
      <c r="AJ449" s="15">
        <v>5.7955096836630254E-3</v>
      </c>
      <c r="AK449" s="16">
        <v>619.52561587234084</v>
      </c>
      <c r="AL449" s="16">
        <v>3.5904667060654512</v>
      </c>
      <c r="AM449" s="16">
        <v>59.742954007506476</v>
      </c>
    </row>
    <row r="450" spans="1:39" x14ac:dyDescent="0.25">
      <c r="A450" s="11">
        <v>46113</v>
      </c>
      <c r="B450" s="18">
        <v>46142</v>
      </c>
      <c r="C450" s="12" t="s">
        <v>18</v>
      </c>
      <c r="D450" s="12" t="s">
        <v>227</v>
      </c>
      <c r="E450" s="12" t="s">
        <v>148</v>
      </c>
      <c r="F450" s="12" t="s">
        <v>148</v>
      </c>
      <c r="G450" s="12" t="s">
        <v>21</v>
      </c>
      <c r="H450" s="12" t="s">
        <v>22</v>
      </c>
      <c r="I450" s="13">
        <v>13566.93</v>
      </c>
      <c r="J450" s="14">
        <v>8.9143107432965607E-2</v>
      </c>
      <c r="K450" s="15">
        <v>0.253523</v>
      </c>
      <c r="L450" s="16">
        <v>16262.5</v>
      </c>
      <c r="M450" s="16">
        <v>4122.9177874999996</v>
      </c>
      <c r="N450" s="16">
        <v>1449.6897846286031</v>
      </c>
      <c r="O450" s="14">
        <v>3.3360021350413667E-2</v>
      </c>
      <c r="P450" s="15">
        <v>0.11018699999999999</v>
      </c>
      <c r="Q450" s="13">
        <v>17565.5</v>
      </c>
      <c r="R450" s="16">
        <v>1935.4897484999999</v>
      </c>
      <c r="S450" s="16">
        <v>585.98545503069124</v>
      </c>
      <c r="T450" s="14">
        <v>0</v>
      </c>
      <c r="U450" s="15">
        <v>0</v>
      </c>
      <c r="V450" s="13">
        <v>6217.9458333333332</v>
      </c>
      <c r="W450" s="17">
        <v>0</v>
      </c>
      <c r="X450" s="16">
        <v>0</v>
      </c>
      <c r="Y450" s="14">
        <v>0.85000000000000031</v>
      </c>
      <c r="Z450" s="15">
        <v>0.90225423142892314</v>
      </c>
      <c r="AA450" s="13">
        <v>13566.93</v>
      </c>
      <c r="AB450" s="16">
        <v>12240.82</v>
      </c>
      <c r="AC450" s="16">
        <v>11531.890500000005</v>
      </c>
      <c r="AD450" s="14">
        <v>7.2099999999999997E-2</v>
      </c>
      <c r="AE450" s="15">
        <v>0.59615384615300004</v>
      </c>
      <c r="AF450" s="17">
        <v>52</v>
      </c>
      <c r="AG450" s="17">
        <v>30.999999999956003</v>
      </c>
      <c r="AH450" s="17">
        <v>3.7492000000000001</v>
      </c>
      <c r="AI450" s="14">
        <v>0.01</v>
      </c>
      <c r="AJ450" s="15">
        <v>1.6617408029654175E-2</v>
      </c>
      <c r="AK450" s="16">
        <v>161.04024728796875</v>
      </c>
      <c r="AL450" s="16">
        <v>2.676071498380586</v>
      </c>
      <c r="AM450" s="16">
        <v>1.6104024728796875</v>
      </c>
    </row>
    <row r="451" spans="1:39" x14ac:dyDescent="0.25">
      <c r="A451" s="11">
        <v>46113</v>
      </c>
      <c r="B451" s="18">
        <v>46142</v>
      </c>
      <c r="C451" s="12" t="s">
        <v>18</v>
      </c>
      <c r="D451" s="12" t="s">
        <v>227</v>
      </c>
      <c r="E451" s="12" t="s">
        <v>149</v>
      </c>
      <c r="F451" s="12" t="s">
        <v>149</v>
      </c>
      <c r="G451" s="12" t="s">
        <v>63</v>
      </c>
      <c r="H451" s="12" t="s">
        <v>64</v>
      </c>
      <c r="I451" s="13">
        <v>33584.68</v>
      </c>
      <c r="J451" s="14">
        <v>0.16</v>
      </c>
      <c r="K451" s="15">
        <v>0.35909099999999999</v>
      </c>
      <c r="L451" s="16">
        <v>53346.833328000001</v>
      </c>
      <c r="M451" s="16">
        <v>19156.367726584849</v>
      </c>
      <c r="N451" s="16">
        <v>8535.4933324800004</v>
      </c>
      <c r="O451" s="14">
        <v>6.0426545432019418E-2</v>
      </c>
      <c r="P451" s="15">
        <v>3.2636999999999999E-2</v>
      </c>
      <c r="Q451" s="13">
        <v>53818.083328000001</v>
      </c>
      <c r="R451" s="16">
        <v>1756.4607855759359</v>
      </c>
      <c r="S451" s="16">
        <v>3252.0408572835991</v>
      </c>
      <c r="T451" s="14">
        <v>0.13782234516674352</v>
      </c>
      <c r="U451" s="15">
        <v>0.10010242789047941</v>
      </c>
      <c r="V451" s="13">
        <v>11168.410555555556</v>
      </c>
      <c r="W451" s="17">
        <v>1117.9850122887692</v>
      </c>
      <c r="X451" s="16">
        <v>1539.2565345516796</v>
      </c>
      <c r="Y451" s="14">
        <v>0.65</v>
      </c>
      <c r="Z451" s="15">
        <v>0.64559302806688346</v>
      </c>
      <c r="AA451" s="13">
        <v>33584.68</v>
      </c>
      <c r="AB451" s="16">
        <v>21682.0352578573</v>
      </c>
      <c r="AC451" s="16">
        <v>21830.042000000001</v>
      </c>
      <c r="AD451" s="14">
        <v>5.5500000000000001E-2</v>
      </c>
      <c r="AE451" s="15">
        <v>8.7774294670000003E-2</v>
      </c>
      <c r="AF451" s="17">
        <v>319</v>
      </c>
      <c r="AG451" s="17">
        <v>27.999999999730001</v>
      </c>
      <c r="AH451" s="17">
        <v>17.704499999999999</v>
      </c>
      <c r="AI451" s="14">
        <v>6.6548859708350449E-4</v>
      </c>
      <c r="AJ451" s="15">
        <v>1.3868003240759911E-2</v>
      </c>
      <c r="AK451" s="16">
        <v>379.14488140958355</v>
      </c>
      <c r="AL451" s="16">
        <v>5.2579824441056369</v>
      </c>
      <c r="AM451" s="16">
        <v>0.25231659522065542</v>
      </c>
    </row>
    <row r="452" spans="1:39" x14ac:dyDescent="0.25">
      <c r="A452" s="11">
        <v>46113</v>
      </c>
      <c r="B452" s="18">
        <v>46142</v>
      </c>
      <c r="C452" s="12" t="s">
        <v>39</v>
      </c>
      <c r="D452" s="12" t="s">
        <v>228</v>
      </c>
      <c r="E452" s="12" t="s">
        <v>150</v>
      </c>
      <c r="F452" s="12" t="s">
        <v>150</v>
      </c>
      <c r="G452" s="12" t="s">
        <v>21</v>
      </c>
      <c r="H452" s="12" t="s">
        <v>22</v>
      </c>
      <c r="I452" s="13">
        <v>5827.68</v>
      </c>
      <c r="J452" s="14">
        <v>0.1444690427709287</v>
      </c>
      <c r="K452" s="15">
        <v>0.43973699999999999</v>
      </c>
      <c r="L452" s="16">
        <v>9155.9500000000007</v>
      </c>
      <c r="M452" s="16">
        <v>4026.2099851500002</v>
      </c>
      <c r="N452" s="16">
        <v>1322.7513321584847</v>
      </c>
      <c r="O452" s="14">
        <v>6.3000000000000014E-2</v>
      </c>
      <c r="P452" s="15">
        <v>0.173123</v>
      </c>
      <c r="Q452" s="13">
        <v>7879.65</v>
      </c>
      <c r="R452" s="16">
        <v>1364.1486469499998</v>
      </c>
      <c r="S452" s="16">
        <v>496.41795000000008</v>
      </c>
      <c r="T452" s="14">
        <v>3.3801380836370264E-2</v>
      </c>
      <c r="U452" s="15">
        <v>0</v>
      </c>
      <c r="V452" s="13">
        <v>2762.7777777777778</v>
      </c>
      <c r="W452" s="17">
        <v>0</v>
      </c>
      <c r="X452" s="16">
        <v>93.385703832927405</v>
      </c>
      <c r="Y452" s="14">
        <v>0.87030000000000018</v>
      </c>
      <c r="Z452" s="15">
        <v>0.80851466144713169</v>
      </c>
      <c r="AA452" s="13">
        <v>5827.68</v>
      </c>
      <c r="AB452" s="16">
        <v>4711.7647222222204</v>
      </c>
      <c r="AC452" s="16">
        <v>5071.8299040000011</v>
      </c>
      <c r="AD452" s="14">
        <v>0.03</v>
      </c>
      <c r="AE452" s="15">
        <v>0</v>
      </c>
      <c r="AF452" s="17">
        <v>1</v>
      </c>
      <c r="AG452" s="17">
        <v>0</v>
      </c>
      <c r="AH452" s="17">
        <v>0.03</v>
      </c>
      <c r="AI452" s="14">
        <v>0.01</v>
      </c>
      <c r="AJ452" s="15">
        <v>1.0283088439094918E-2</v>
      </c>
      <c r="AK452" s="16">
        <v>99.591439355421628</v>
      </c>
      <c r="AL452" s="16">
        <v>1.0241075786685587</v>
      </c>
      <c r="AM452" s="16">
        <v>0.99591439355421629</v>
      </c>
    </row>
    <row r="453" spans="1:39" x14ac:dyDescent="0.25">
      <c r="A453" s="11">
        <v>46113</v>
      </c>
      <c r="B453" s="18">
        <v>46142</v>
      </c>
      <c r="C453" s="12" t="s">
        <v>18</v>
      </c>
      <c r="D453" s="12" t="s">
        <v>227</v>
      </c>
      <c r="E453" s="12" t="s">
        <v>49</v>
      </c>
      <c r="F453" s="12" t="s">
        <v>50</v>
      </c>
      <c r="G453" s="12" t="s">
        <v>25</v>
      </c>
      <c r="H453" s="12" t="s">
        <v>26</v>
      </c>
      <c r="I453" s="13">
        <v>10963.142258064499</v>
      </c>
      <c r="J453" s="14">
        <v>0.2</v>
      </c>
      <c r="K453" s="15">
        <v>0.32477499999999998</v>
      </c>
      <c r="L453" s="16">
        <v>11550.766666</v>
      </c>
      <c r="M453" s="16">
        <v>3751.4002439501496</v>
      </c>
      <c r="N453" s="16">
        <v>2310.1533331999999</v>
      </c>
      <c r="O453" s="14">
        <v>8.6910977743428791E-2</v>
      </c>
      <c r="P453" s="15">
        <v>5.7931999999999997E-2</v>
      </c>
      <c r="Q453" s="13">
        <v>12764.766666</v>
      </c>
      <c r="R453" s="16">
        <v>739.48846249471194</v>
      </c>
      <c r="S453" s="16">
        <v>1109.3983516087876</v>
      </c>
      <c r="T453" s="14">
        <v>0.12797541932228862</v>
      </c>
      <c r="U453" s="15">
        <v>0.2099322925155932</v>
      </c>
      <c r="V453" s="13">
        <v>8348.4686111111114</v>
      </c>
      <c r="W453" s="17">
        <v>1752.6131545250259</v>
      </c>
      <c r="X453" s="16">
        <v>1068.398771205909</v>
      </c>
      <c r="Y453" s="14">
        <v>0.75</v>
      </c>
      <c r="Z453" s="15">
        <v>0.30820688012883679</v>
      </c>
      <c r="AA453" s="13">
        <v>10963.142258064499</v>
      </c>
      <c r="AB453" s="16">
        <v>3378.9158717666701</v>
      </c>
      <c r="AC453" s="16">
        <v>8222.3566935483741</v>
      </c>
      <c r="AD453" s="14">
        <v>6.0900000000000003E-2</v>
      </c>
      <c r="AE453" s="15">
        <v>1.7857142857000002E-2</v>
      </c>
      <c r="AF453" s="17">
        <v>56</v>
      </c>
      <c r="AG453" s="17">
        <v>0.99999999999200007</v>
      </c>
      <c r="AH453" s="17">
        <v>3.4104000000000001</v>
      </c>
      <c r="AI453" s="14">
        <v>1.5399770762511422E-4</v>
      </c>
      <c r="AJ453" s="15">
        <v>3.4114283664833195E-4</v>
      </c>
      <c r="AK453" s="16">
        <v>63.86911002046341</v>
      </c>
      <c r="AL453" s="16">
        <v>2.1788489366585291E-2</v>
      </c>
      <c r="AM453" s="16">
        <v>9.8356965312075776E-3</v>
      </c>
    </row>
    <row r="454" spans="1:39" x14ac:dyDescent="0.25">
      <c r="A454" s="11">
        <v>46113</v>
      </c>
      <c r="B454" s="18">
        <v>46142</v>
      </c>
      <c r="C454" s="12" t="s">
        <v>18</v>
      </c>
      <c r="D454" s="12" t="s">
        <v>227</v>
      </c>
      <c r="E454" s="12" t="s">
        <v>151</v>
      </c>
      <c r="F454" s="12" t="s">
        <v>151</v>
      </c>
      <c r="G454" s="12" t="s">
        <v>36</v>
      </c>
      <c r="H454" s="12" t="s">
        <v>37</v>
      </c>
      <c r="I454" s="13">
        <v>22791.15</v>
      </c>
      <c r="J454" s="14">
        <v>9.0000000000000011E-2</v>
      </c>
      <c r="K454" s="15">
        <v>0.17095299999999999</v>
      </c>
      <c r="L454" s="16">
        <v>33566.499999</v>
      </c>
      <c r="M454" s="16">
        <v>5738.293874329047</v>
      </c>
      <c r="N454" s="16">
        <v>3020.9849999100002</v>
      </c>
      <c r="O454" s="14">
        <v>2.6674267652938809E-2</v>
      </c>
      <c r="P454" s="15">
        <v>3.4214000000000001E-2</v>
      </c>
      <c r="Q454" s="13">
        <v>36679.999999</v>
      </c>
      <c r="R454" s="16">
        <v>1254.969519965786</v>
      </c>
      <c r="S454" s="16">
        <v>978.41213748312123</v>
      </c>
      <c r="T454" s="14">
        <v>4.5928611284613785E-2</v>
      </c>
      <c r="U454" s="15">
        <v>5.0756447578021578E-2</v>
      </c>
      <c r="V454" s="13">
        <v>9048.8788888888885</v>
      </c>
      <c r="W454" s="17">
        <v>459.288946963755</v>
      </c>
      <c r="X454" s="16">
        <v>415.60244104932565</v>
      </c>
      <c r="Y454" s="14">
        <v>0.98000000000000032</v>
      </c>
      <c r="Z454" s="15">
        <v>0.98024959249532995</v>
      </c>
      <c r="AA454" s="13">
        <v>22791.15</v>
      </c>
      <c r="AB454" s="16">
        <v>22341.015499999939</v>
      </c>
      <c r="AC454" s="16">
        <v>22335.327000000008</v>
      </c>
      <c r="AD454" s="14">
        <v>5.2699999999999997E-2</v>
      </c>
      <c r="AE454" s="15">
        <v>7.1090047392999997E-2</v>
      </c>
      <c r="AF454" s="17">
        <v>211</v>
      </c>
      <c r="AG454" s="17">
        <v>14.999999999923</v>
      </c>
      <c r="AH454" s="17">
        <v>11.1197</v>
      </c>
      <c r="AI454" s="14">
        <v>1.4488420420543191E-3</v>
      </c>
      <c r="AJ454" s="15">
        <v>1.2527509222703697E-2</v>
      </c>
      <c r="AK454" s="16">
        <v>226.99320677054166</v>
      </c>
      <c r="AL454" s="16">
        <v>2.8436594913090478</v>
      </c>
      <c r="AM454" s="16">
        <v>0.3288773012298899</v>
      </c>
    </row>
    <row r="455" spans="1:39" x14ac:dyDescent="0.25">
      <c r="A455" s="11">
        <v>46113</v>
      </c>
      <c r="B455" s="18">
        <v>46142</v>
      </c>
      <c r="C455" s="12" t="s">
        <v>18</v>
      </c>
      <c r="D455" s="12" t="s">
        <v>227</v>
      </c>
      <c r="E455" s="12" t="s">
        <v>152</v>
      </c>
      <c r="F455" s="12" t="s">
        <v>153</v>
      </c>
      <c r="G455" s="12" t="s">
        <v>63</v>
      </c>
      <c r="H455" s="12" t="s">
        <v>64</v>
      </c>
      <c r="I455" s="13">
        <v>32746.7447887364</v>
      </c>
      <c r="J455" s="14">
        <v>0.15216022675573623</v>
      </c>
      <c r="K455" s="15">
        <v>0.159524</v>
      </c>
      <c r="L455" s="16">
        <v>37235.033301000003</v>
      </c>
      <c r="M455" s="16">
        <v>5939.8814523087249</v>
      </c>
      <c r="N455" s="16">
        <v>5665.6911103375505</v>
      </c>
      <c r="O455" s="14">
        <v>3.8592237997108508E-2</v>
      </c>
      <c r="P455" s="15">
        <v>4.3013999999999997E-2</v>
      </c>
      <c r="Q455" s="13">
        <v>38161.533301000003</v>
      </c>
      <c r="R455" s="16">
        <v>1641.4801934092141</v>
      </c>
      <c r="S455" s="16">
        <v>1472.7389754867741</v>
      </c>
      <c r="T455" s="14">
        <v>0.24830057508502837</v>
      </c>
      <c r="U455" s="15">
        <v>0.15704999691177624</v>
      </c>
      <c r="V455" s="13">
        <v>8382.51</v>
      </c>
      <c r="W455" s="17">
        <v>1316.4731696129334</v>
      </c>
      <c r="X455" s="16">
        <v>2081.3820536560011</v>
      </c>
      <c r="Y455" s="14">
        <v>0.72599999999999942</v>
      </c>
      <c r="Z455" s="15">
        <v>0.71827547065146358</v>
      </c>
      <c r="AA455" s="13">
        <v>32746.7447887364</v>
      </c>
      <c r="AB455" s="16">
        <v>23521.183525433</v>
      </c>
      <c r="AC455" s="16">
        <v>23774.136716622608</v>
      </c>
      <c r="AD455" s="14">
        <v>4.5699999999999998E-2</v>
      </c>
      <c r="AE455" s="15">
        <v>6.4814814814000005E-2</v>
      </c>
      <c r="AF455" s="17">
        <v>216</v>
      </c>
      <c r="AG455" s="17">
        <v>13.999999999824</v>
      </c>
      <c r="AH455" s="17">
        <v>9.8712</v>
      </c>
      <c r="AI455" s="14">
        <v>0.01</v>
      </c>
      <c r="AJ455" s="15">
        <v>2.8604352302067609E-3</v>
      </c>
      <c r="AK455" s="16">
        <v>1224.6564909089468</v>
      </c>
      <c r="AL455" s="16">
        <v>3.5030505714973375</v>
      </c>
      <c r="AM455" s="16">
        <v>12.246564909089468</v>
      </c>
    </row>
    <row r="456" spans="1:39" x14ac:dyDescent="0.25">
      <c r="A456" s="11">
        <v>46113</v>
      </c>
      <c r="B456" s="18">
        <v>46142</v>
      </c>
      <c r="C456" s="12" t="s">
        <v>18</v>
      </c>
      <c r="D456" s="12" t="s">
        <v>227</v>
      </c>
      <c r="E456" s="12" t="s">
        <v>152</v>
      </c>
      <c r="F456" s="12" t="s">
        <v>154</v>
      </c>
      <c r="G456" s="12" t="s">
        <v>63</v>
      </c>
      <c r="H456" s="12" t="s">
        <v>64</v>
      </c>
      <c r="I456" s="13">
        <v>104411.3089</v>
      </c>
      <c r="J456" s="14">
        <v>0.17515653554756752</v>
      </c>
      <c r="K456" s="15">
        <v>0.22131799999999999</v>
      </c>
      <c r="L456" s="16">
        <v>129679.51643600001</v>
      </c>
      <c r="M456" s="16">
        <v>28700.411218582649</v>
      </c>
      <c r="N456" s="16">
        <v>22714.214830413603</v>
      </c>
      <c r="O456" s="14">
        <v>6.8264615491992392E-2</v>
      </c>
      <c r="P456" s="15">
        <v>8.2237000000000005E-2</v>
      </c>
      <c r="Q456" s="13">
        <v>131101.01643600001</v>
      </c>
      <c r="R456" s="16">
        <v>10781.354288647333</v>
      </c>
      <c r="S456" s="16">
        <v>8949.5604776129148</v>
      </c>
      <c r="T456" s="14">
        <v>0.21142492605695479</v>
      </c>
      <c r="U456" s="15">
        <v>0.28028246300836496</v>
      </c>
      <c r="V456" s="13">
        <v>31921.665000000001</v>
      </c>
      <c r="W456" s="17">
        <v>8947.0828895279192</v>
      </c>
      <c r="X456" s="16">
        <v>6749.0356622398822</v>
      </c>
      <c r="Y456" s="14">
        <v>0.62750000000000028</v>
      </c>
      <c r="Z456" s="15">
        <v>0.62117281041452876</v>
      </c>
      <c r="AA456" s="13">
        <v>104411.3089</v>
      </c>
      <c r="AB456" s="16">
        <v>64857.466188472499</v>
      </c>
      <c r="AC456" s="16">
        <v>65518.096334750029</v>
      </c>
      <c r="AD456" s="14">
        <v>0.1022</v>
      </c>
      <c r="AE456" s="15">
        <v>8.8308457711000002E-2</v>
      </c>
      <c r="AF456" s="17">
        <v>804</v>
      </c>
      <c r="AG456" s="17">
        <v>70.999999999644004</v>
      </c>
      <c r="AH456" s="17">
        <v>82.168800000000005</v>
      </c>
      <c r="AI456" s="14">
        <v>0</v>
      </c>
      <c r="AJ456" s="15">
        <v>0</v>
      </c>
      <c r="AK456" s="16">
        <v>824.48219686040954</v>
      </c>
      <c r="AL456" s="16">
        <v>0</v>
      </c>
      <c r="AM456" s="16">
        <v>0</v>
      </c>
    </row>
    <row r="457" spans="1:39" x14ac:dyDescent="0.25">
      <c r="A457" s="11">
        <v>46113</v>
      </c>
      <c r="B457" s="18">
        <v>46142</v>
      </c>
      <c r="C457" s="12" t="s">
        <v>18</v>
      </c>
      <c r="D457" s="12" t="s">
        <v>227</v>
      </c>
      <c r="E457" s="12" t="s">
        <v>155</v>
      </c>
      <c r="F457" s="12" t="s">
        <v>155</v>
      </c>
      <c r="G457" s="12" t="s">
        <v>25</v>
      </c>
      <c r="H457" s="12" t="s">
        <v>26</v>
      </c>
      <c r="I457" s="13">
        <v>31366.850833333301</v>
      </c>
      <c r="J457" s="14">
        <v>8.0699509441879438E-2</v>
      </c>
      <c r="K457" s="15">
        <v>0.104077</v>
      </c>
      <c r="L457" s="16">
        <v>33841.5</v>
      </c>
      <c r="M457" s="16">
        <v>3522.1217955000002</v>
      </c>
      <c r="N457" s="16">
        <v>2730.9924487773628</v>
      </c>
      <c r="O457" s="14">
        <v>3.5514737096067353E-2</v>
      </c>
      <c r="P457" s="15">
        <v>1.6285000000000001E-2</v>
      </c>
      <c r="Q457" s="13">
        <v>36566.5</v>
      </c>
      <c r="R457" s="16">
        <v>595.48545250000006</v>
      </c>
      <c r="S457" s="16">
        <v>1298.6496340233468</v>
      </c>
      <c r="T457" s="14">
        <v>0.11046962208768411</v>
      </c>
      <c r="U457" s="15">
        <v>9.2288186541284289E-2</v>
      </c>
      <c r="V457" s="13">
        <v>6504.3105555555558</v>
      </c>
      <c r="W457" s="17">
        <v>600.27102587355557</v>
      </c>
      <c r="X457" s="16">
        <v>718.52872901315698</v>
      </c>
      <c r="Y457" s="14">
        <v>0.87549999999999972</v>
      </c>
      <c r="Z457" s="15">
        <v>0.82603830958936486</v>
      </c>
      <c r="AA457" s="13">
        <v>31366.850833333301</v>
      </c>
      <c r="AB457" s="16">
        <v>25910.220439508401</v>
      </c>
      <c r="AC457" s="16">
        <v>27461.677904583295</v>
      </c>
      <c r="AD457" s="14">
        <v>0.03</v>
      </c>
      <c r="AE457" s="15">
        <v>5.0505050505000003E-2</v>
      </c>
      <c r="AF457" s="17">
        <v>198</v>
      </c>
      <c r="AG457" s="17">
        <v>9.9999999999900009</v>
      </c>
      <c r="AH457" s="17">
        <v>5.9399999999999995</v>
      </c>
      <c r="AI457" s="14">
        <v>0.01</v>
      </c>
      <c r="AJ457" s="15">
        <v>1.8791188788642398E-3</v>
      </c>
      <c r="AK457" s="16">
        <v>438.01406958333308</v>
      </c>
      <c r="AL457" s="16">
        <v>0.82308050736219596</v>
      </c>
      <c r="AM457" s="16">
        <v>4.3801406958333313</v>
      </c>
    </row>
    <row r="458" spans="1:39" x14ac:dyDescent="0.25">
      <c r="A458" s="11">
        <v>46113</v>
      </c>
      <c r="B458" s="18">
        <v>46142</v>
      </c>
      <c r="C458" s="12" t="s">
        <v>39</v>
      </c>
      <c r="D458" s="12" t="s">
        <v>227</v>
      </c>
      <c r="E458" s="12" t="s">
        <v>156</v>
      </c>
      <c r="F458" s="12" t="s">
        <v>156</v>
      </c>
      <c r="G458" s="12" t="s">
        <v>32</v>
      </c>
      <c r="H458" s="12" t="s">
        <v>33</v>
      </c>
      <c r="I458" s="13">
        <v>6047.36</v>
      </c>
      <c r="J458" s="14">
        <v>0.11957309384575647</v>
      </c>
      <c r="K458" s="15">
        <v>0.162108</v>
      </c>
      <c r="L458" s="16">
        <v>7220.2511109999996</v>
      </c>
      <c r="M458" s="16">
        <v>1170.4604671019879</v>
      </c>
      <c r="N458" s="16">
        <v>863.34776368553037</v>
      </c>
      <c r="O458" s="14">
        <v>8.4281479887300392E-2</v>
      </c>
      <c r="P458" s="15">
        <v>3.5839999999999997E-2</v>
      </c>
      <c r="Q458" s="13">
        <v>7400.7511109999996</v>
      </c>
      <c r="R458" s="16">
        <v>265.24291981823995</v>
      </c>
      <c r="S458" s="16">
        <v>623.74625591266249</v>
      </c>
      <c r="T458" s="14">
        <v>0</v>
      </c>
      <c r="U458" s="15">
        <v>6.7174790785402144E-2</v>
      </c>
      <c r="V458" s="13">
        <v>1873.5763888888889</v>
      </c>
      <c r="W458" s="17">
        <v>125.85710194408036</v>
      </c>
      <c r="X458" s="16">
        <v>0</v>
      </c>
      <c r="Y458" s="14">
        <v>0.92999999999999983</v>
      </c>
      <c r="Z458" s="15">
        <v>0.94701558476214087</v>
      </c>
      <c r="AA458" s="13">
        <v>6047.36</v>
      </c>
      <c r="AB458" s="16">
        <v>5726.9441666671801</v>
      </c>
      <c r="AC458" s="16">
        <v>5624.0447999999988</v>
      </c>
      <c r="AD458" s="14">
        <v>6.4799999999999996E-2</v>
      </c>
      <c r="AE458" s="15">
        <v>0.111111111111</v>
      </c>
      <c r="AF458" s="17">
        <v>45</v>
      </c>
      <c r="AG458" s="17">
        <v>4.9999999999949996</v>
      </c>
      <c r="AH458" s="17">
        <v>2.9159999999999999</v>
      </c>
      <c r="AI458" s="14">
        <v>4.3429663959324424E-3</v>
      </c>
      <c r="AJ458" s="15">
        <v>2.1714061950792438E-2</v>
      </c>
      <c r="AK458" s="16">
        <v>105.49357448433734</v>
      </c>
      <c r="AL458" s="16">
        <v>2.2906940117634376</v>
      </c>
      <c r="AM458" s="16">
        <v>0.45815504897227322</v>
      </c>
    </row>
    <row r="459" spans="1:39" x14ac:dyDescent="0.25">
      <c r="A459" s="11">
        <v>46113</v>
      </c>
      <c r="B459" s="18">
        <v>46142</v>
      </c>
      <c r="C459" s="12" t="s">
        <v>18</v>
      </c>
      <c r="D459" s="12" t="s">
        <v>227</v>
      </c>
      <c r="E459" s="12" t="s">
        <v>157</v>
      </c>
      <c r="F459" s="12" t="s">
        <v>157</v>
      </c>
      <c r="G459" s="12" t="s">
        <v>36</v>
      </c>
      <c r="H459" s="12" t="s">
        <v>37</v>
      </c>
      <c r="I459" s="13">
        <v>2153.02</v>
      </c>
      <c r="J459" s="14">
        <v>8.2500689694163784E-2</v>
      </c>
      <c r="K459" s="15">
        <v>0.120755</v>
      </c>
      <c r="L459" s="16">
        <v>2748.75</v>
      </c>
      <c r="M459" s="16">
        <v>331.92530625000001</v>
      </c>
      <c r="N459" s="16">
        <v>226.77377079683271</v>
      </c>
      <c r="O459" s="14">
        <v>2.7249018761267407E-2</v>
      </c>
      <c r="P459" s="15">
        <v>4.5241000000000003E-2</v>
      </c>
      <c r="Q459" s="13">
        <v>2829.25</v>
      </c>
      <c r="R459" s="16">
        <v>127.99809925000001</v>
      </c>
      <c r="S459" s="16">
        <v>77.094286330315811</v>
      </c>
      <c r="T459" s="14">
        <v>4.0308995783009206E-2</v>
      </c>
      <c r="U459" s="15">
        <v>5.1129307983755298E-2</v>
      </c>
      <c r="V459" s="13">
        <v>906.42611111111103</v>
      </c>
      <c r="W459" s="17">
        <v>46.344939799517597</v>
      </c>
      <c r="X459" s="16">
        <v>36.537126290387206</v>
      </c>
      <c r="Y459" s="14">
        <v>0.9933000000000004</v>
      </c>
      <c r="Z459" s="15">
        <v>0.97424989085099067</v>
      </c>
      <c r="AA459" s="13">
        <v>2153.02</v>
      </c>
      <c r="AB459" s="16">
        <v>2097.5794999999998</v>
      </c>
      <c r="AC459" s="16">
        <v>2138.5947660000011</v>
      </c>
      <c r="AD459" s="14">
        <v>9.3600000000000003E-2</v>
      </c>
      <c r="AE459" s="15">
        <v>7.1428571428000007E-2</v>
      </c>
      <c r="AF459" s="17">
        <v>14</v>
      </c>
      <c r="AG459" s="17">
        <v>0.99999999999200007</v>
      </c>
      <c r="AH459" s="17">
        <v>1.3104</v>
      </c>
      <c r="AI459" s="14">
        <v>1.5254687103139987E-3</v>
      </c>
      <c r="AJ459" s="15">
        <v>1.207370754503728E-2</v>
      </c>
      <c r="AK459" s="16">
        <v>29.945</v>
      </c>
      <c r="AL459" s="16">
        <v>0.36154717243614137</v>
      </c>
      <c r="AM459" s="16">
        <v>4.568016053035269E-2</v>
      </c>
    </row>
    <row r="460" spans="1:39" x14ac:dyDescent="0.25">
      <c r="A460" s="11">
        <v>46113</v>
      </c>
      <c r="B460" s="18">
        <v>46142</v>
      </c>
      <c r="C460" s="12" t="s">
        <v>39</v>
      </c>
      <c r="D460" s="12" t="s">
        <v>227</v>
      </c>
      <c r="E460" s="12" t="s">
        <v>158</v>
      </c>
      <c r="F460" s="12" t="s">
        <v>158</v>
      </c>
      <c r="G460" s="12" t="s">
        <v>28</v>
      </c>
      <c r="H460" s="12" t="s">
        <v>29</v>
      </c>
      <c r="I460" s="13">
        <v>22200.418889386001</v>
      </c>
      <c r="J460" s="14">
        <v>0.17668282827992776</v>
      </c>
      <c r="K460" s="15">
        <v>0.16423499999999999</v>
      </c>
      <c r="L460" s="16">
        <v>25206.852200000001</v>
      </c>
      <c r="M460" s="16">
        <v>4139.8473710669996</v>
      </c>
      <c r="N460" s="16">
        <v>4453.6179387301199</v>
      </c>
      <c r="O460" s="14">
        <v>0.1284976234252902</v>
      </c>
      <c r="P460" s="15">
        <v>4.3557999999999999E-2</v>
      </c>
      <c r="Q460" s="13">
        <v>27028.768865999999</v>
      </c>
      <c r="R460" s="16">
        <v>1177.3191142652279</v>
      </c>
      <c r="S460" s="16">
        <v>3473.1325633924757</v>
      </c>
      <c r="T460" s="14">
        <v>0.16419796192327787</v>
      </c>
      <c r="U460" s="15">
        <v>0.12375144775772422</v>
      </c>
      <c r="V460" s="13">
        <v>11397.729166666668</v>
      </c>
      <c r="W460" s="17">
        <v>1410.4854855254398</v>
      </c>
      <c r="X460" s="16">
        <v>1871.4838997201673</v>
      </c>
      <c r="Y460" s="14">
        <v>0.86189999999999967</v>
      </c>
      <c r="Z460" s="15">
        <v>0.88547553462644502</v>
      </c>
      <c r="AA460" s="13">
        <v>22200.418889386001</v>
      </c>
      <c r="AB460" s="16">
        <v>19657.927785010099</v>
      </c>
      <c r="AC460" s="16">
        <v>19134.541040761786</v>
      </c>
      <c r="AD460" s="14">
        <v>8.2900000000000001E-2</v>
      </c>
      <c r="AE460" s="15">
        <v>0.113333333333</v>
      </c>
      <c r="AF460" s="17">
        <v>150</v>
      </c>
      <c r="AG460" s="17">
        <v>16.999999999949999</v>
      </c>
      <c r="AH460" s="17">
        <v>12.435</v>
      </c>
      <c r="AI460" s="14">
        <v>0.01</v>
      </c>
      <c r="AJ460" s="15">
        <v>6.2004840163313937E-3</v>
      </c>
      <c r="AK460" s="16">
        <v>268.76671375421677</v>
      </c>
      <c r="AL460" s="16">
        <v>1.6664837127549361</v>
      </c>
      <c r="AM460" s="16">
        <v>2.6876671375421677</v>
      </c>
    </row>
    <row r="461" spans="1:39" x14ac:dyDescent="0.25">
      <c r="A461" s="11">
        <v>46113</v>
      </c>
      <c r="B461" s="18">
        <v>46142</v>
      </c>
      <c r="C461" s="12" t="s">
        <v>39</v>
      </c>
      <c r="D461" s="12" t="s">
        <v>227</v>
      </c>
      <c r="E461" s="12" t="s">
        <v>159</v>
      </c>
      <c r="F461" s="12" t="s">
        <v>160</v>
      </c>
      <c r="G461" s="12" t="s">
        <v>32</v>
      </c>
      <c r="H461" s="12" t="s">
        <v>33</v>
      </c>
      <c r="I461" s="13">
        <v>4906.99</v>
      </c>
      <c r="J461" s="14">
        <v>0.16014226368740297</v>
      </c>
      <c r="K461" s="15">
        <v>0.23550499999999999</v>
      </c>
      <c r="L461" s="16">
        <v>5856.5011109999996</v>
      </c>
      <c r="M461" s="16">
        <v>1379.2352941460549</v>
      </c>
      <c r="N461" s="16">
        <v>937.87334520333036</v>
      </c>
      <c r="O461" s="14">
        <v>9.0000000000000011E-2</v>
      </c>
      <c r="P461" s="15">
        <v>5.0601E-2</v>
      </c>
      <c r="Q461" s="13">
        <v>6002.7511109999996</v>
      </c>
      <c r="R461" s="16">
        <v>303.74520896771099</v>
      </c>
      <c r="S461" s="16">
        <v>540.24759999000003</v>
      </c>
      <c r="T461" s="14">
        <v>0</v>
      </c>
      <c r="U461" s="15">
        <v>4.0033970076175054E-2</v>
      </c>
      <c r="V461" s="13">
        <v>1733.1752777777779</v>
      </c>
      <c r="W461" s="17">
        <v>69.385887207321943</v>
      </c>
      <c r="X461" s="16">
        <v>0</v>
      </c>
      <c r="Y461" s="14">
        <v>0.69999999999999962</v>
      </c>
      <c r="Z461" s="15">
        <v>0.97580469674665937</v>
      </c>
      <c r="AA461" s="13">
        <v>4906.99</v>
      </c>
      <c r="AB461" s="16">
        <v>4788.2638888888896</v>
      </c>
      <c r="AC461" s="16">
        <v>3434.8929999999982</v>
      </c>
      <c r="AD461" s="14">
        <v>0.1055</v>
      </c>
      <c r="AE461" s="15">
        <v>0.26923076923</v>
      </c>
      <c r="AF461" s="17">
        <v>26</v>
      </c>
      <c r="AG461" s="17">
        <v>6.99999999998</v>
      </c>
      <c r="AH461" s="17">
        <v>2.7429999999999999</v>
      </c>
      <c r="AI461" s="14">
        <v>0.01</v>
      </c>
      <c r="AJ461" s="15">
        <v>1.4397903482618601E-2</v>
      </c>
      <c r="AK461" s="16">
        <v>64.472549616867468</v>
      </c>
      <c r="AL461" s="16">
        <v>0.92826954666199668</v>
      </c>
      <c r="AM461" s="16">
        <v>0.64472549616867469</v>
      </c>
    </row>
    <row r="462" spans="1:39" x14ac:dyDescent="0.25">
      <c r="A462" s="11">
        <v>46113</v>
      </c>
      <c r="B462" s="18">
        <v>46142</v>
      </c>
      <c r="C462" s="12" t="s">
        <v>18</v>
      </c>
      <c r="D462" s="12" t="s">
        <v>227</v>
      </c>
      <c r="E462" s="12" t="s">
        <v>163</v>
      </c>
      <c r="F462" s="12" t="s">
        <v>164</v>
      </c>
      <c r="G462" s="12" t="s">
        <v>21</v>
      </c>
      <c r="H462" s="12" t="s">
        <v>22</v>
      </c>
      <c r="I462" s="13">
        <v>331422.661898939</v>
      </c>
      <c r="J462" s="14">
        <v>0.15687000000000001</v>
      </c>
      <c r="K462" s="15">
        <v>0.19211</v>
      </c>
      <c r="L462" s="16">
        <v>389173.99999799998</v>
      </c>
      <c r="M462" s="16">
        <v>74764.217139615779</v>
      </c>
      <c r="N462" s="16">
        <v>61049.725379686264</v>
      </c>
      <c r="O462" s="14">
        <v>4.9500000000000002E-2</v>
      </c>
      <c r="P462" s="15">
        <v>4.7357999999999997E-2</v>
      </c>
      <c r="Q462" s="13">
        <v>395342</v>
      </c>
      <c r="R462" s="16">
        <v>18722.606435999998</v>
      </c>
      <c r="S462" s="16">
        <v>19569.429</v>
      </c>
      <c r="T462" s="14">
        <v>0.16106034022097943</v>
      </c>
      <c r="U462" s="15">
        <v>0.14638379627839856</v>
      </c>
      <c r="V462" s="13">
        <v>122358.86444444444</v>
      </c>
      <c r="W462" s="17">
        <v>17911.355085691739</v>
      </c>
      <c r="X462" s="16">
        <v>19707.160336474924</v>
      </c>
      <c r="Y462" s="14">
        <v>0.87950000000000006</v>
      </c>
      <c r="Z462" s="15">
        <v>0.89247360746116178</v>
      </c>
      <c r="AA462" s="13">
        <v>331422.661898939</v>
      </c>
      <c r="AB462" s="16">
        <v>295785.97865932703</v>
      </c>
      <c r="AC462" s="16">
        <v>291486.23114011687</v>
      </c>
      <c r="AD462" s="14">
        <v>5.2699999999999997E-2</v>
      </c>
      <c r="AE462" s="15">
        <v>5.2474402730000001E-2</v>
      </c>
      <c r="AF462" s="17">
        <v>2344</v>
      </c>
      <c r="AG462" s="17">
        <v>122.99999999912001</v>
      </c>
      <c r="AH462" s="17">
        <v>123.52879999999999</v>
      </c>
      <c r="AI462" s="14">
        <v>2.7604358807203134E-3</v>
      </c>
      <c r="AJ462" s="15">
        <v>3.4063771923066081E-3</v>
      </c>
      <c r="AK462" s="16">
        <v>2935.0850570353168</v>
      </c>
      <c r="AL462" s="16">
        <v>9.9980067957650434</v>
      </c>
      <c r="AM462" s="16">
        <v>8.1021141044063167</v>
      </c>
    </row>
    <row r="463" spans="1:39" x14ac:dyDescent="0.25">
      <c r="A463" s="11">
        <v>46113</v>
      </c>
      <c r="B463" s="18">
        <v>46142</v>
      </c>
      <c r="C463" s="12" t="s">
        <v>18</v>
      </c>
      <c r="D463" s="12" t="s">
        <v>227</v>
      </c>
      <c r="E463" s="12" t="s">
        <v>165</v>
      </c>
      <c r="F463" s="12" t="s">
        <v>165</v>
      </c>
      <c r="G463" s="12" t="s">
        <v>36</v>
      </c>
      <c r="H463" s="12" t="s">
        <v>37</v>
      </c>
      <c r="I463" s="13">
        <v>5400.4411856358201</v>
      </c>
      <c r="J463" s="14">
        <v>6.3000000000000014E-2</v>
      </c>
      <c r="K463" s="15">
        <v>0.111529</v>
      </c>
      <c r="L463" s="16">
        <v>5476.25</v>
      </c>
      <c r="M463" s="16">
        <v>610.76068625000005</v>
      </c>
      <c r="N463" s="16">
        <v>345.00375000000008</v>
      </c>
      <c r="O463" s="14">
        <v>9.5185349275279107E-3</v>
      </c>
      <c r="P463" s="15">
        <v>5.9810000000000002E-3</v>
      </c>
      <c r="Q463" s="13">
        <v>5684.25</v>
      </c>
      <c r="R463" s="16">
        <v>33.997499250000004</v>
      </c>
      <c r="S463" s="16">
        <v>54.105732161800525</v>
      </c>
      <c r="T463" s="14">
        <v>0</v>
      </c>
      <c r="U463" s="15">
        <v>0</v>
      </c>
      <c r="V463" s="13">
        <v>1714.9088888888887</v>
      </c>
      <c r="W463" s="17">
        <v>0</v>
      </c>
      <c r="X463" s="16">
        <v>0</v>
      </c>
      <c r="Y463" s="14">
        <v>0.96249999999999958</v>
      </c>
      <c r="Z463" s="15">
        <v>0.9728865182301617</v>
      </c>
      <c r="AA463" s="13">
        <v>5400.4411856358201</v>
      </c>
      <c r="AB463" s="16">
        <v>5254.0164219999997</v>
      </c>
      <c r="AC463" s="16">
        <v>5197.9246411744743</v>
      </c>
      <c r="AD463" s="14">
        <v>0.05</v>
      </c>
      <c r="AE463" s="15">
        <v>5.7142857142E-2</v>
      </c>
      <c r="AF463" s="17">
        <v>35</v>
      </c>
      <c r="AG463" s="17">
        <v>1.99999999997</v>
      </c>
      <c r="AH463" s="17">
        <v>1.75</v>
      </c>
      <c r="AI463" s="14">
        <v>9.7995687299784039E-4</v>
      </c>
      <c r="AJ463" s="15">
        <v>4.3755832299091852E-3</v>
      </c>
      <c r="AK463" s="16">
        <v>61.523124111041653</v>
      </c>
      <c r="AL463" s="16">
        <v>0.26919955011189528</v>
      </c>
      <c r="AM463" s="16">
        <v>6.0290008320914419E-2</v>
      </c>
    </row>
    <row r="464" spans="1:39" x14ac:dyDescent="0.25">
      <c r="A464" s="11">
        <v>46113</v>
      </c>
      <c r="B464" s="18">
        <v>46142</v>
      </c>
      <c r="C464" s="12" t="s">
        <v>18</v>
      </c>
      <c r="D464" s="12" t="s">
        <v>227</v>
      </c>
      <c r="E464" s="12" t="s">
        <v>166</v>
      </c>
      <c r="F464" s="12" t="s">
        <v>166</v>
      </c>
      <c r="G464" s="12" t="s">
        <v>63</v>
      </c>
      <c r="H464" s="12" t="s">
        <v>64</v>
      </c>
      <c r="I464" s="13">
        <v>7289.6263988269802</v>
      </c>
      <c r="J464" s="14">
        <v>0.24098418289416765</v>
      </c>
      <c r="K464" s="15">
        <v>0.17419399999999999</v>
      </c>
      <c r="L464" s="16">
        <v>8790.5</v>
      </c>
      <c r="M464" s="16">
        <v>1531.2523569999998</v>
      </c>
      <c r="N464" s="16">
        <v>2118.3714597311805</v>
      </c>
      <c r="O464" s="14">
        <v>8.2138149586583165E-2</v>
      </c>
      <c r="P464" s="15">
        <v>3.3153000000000002E-2</v>
      </c>
      <c r="Q464" s="13">
        <v>8913</v>
      </c>
      <c r="R464" s="16">
        <v>295.49268900000004</v>
      </c>
      <c r="S464" s="16">
        <v>732.09732726521577</v>
      </c>
      <c r="T464" s="14">
        <v>0.24150149812334745</v>
      </c>
      <c r="U464" s="15">
        <v>0.21301730425610954</v>
      </c>
      <c r="V464" s="13">
        <v>1939.8505555555555</v>
      </c>
      <c r="W464" s="17">
        <v>413.2217360041609</v>
      </c>
      <c r="X464" s="16">
        <v>468.4768153020745</v>
      </c>
      <c r="Y464" s="14">
        <v>0.59999999999999987</v>
      </c>
      <c r="Z464" s="15">
        <v>0.31392897780801154</v>
      </c>
      <c r="AA464" s="13">
        <v>7289.6263988269802</v>
      </c>
      <c r="AB464" s="16">
        <v>2288.42496398605</v>
      </c>
      <c r="AC464" s="16">
        <v>4373.7758392961869</v>
      </c>
      <c r="AD464" s="14">
        <v>0.1883</v>
      </c>
      <c r="AE464" s="15">
        <v>0.20895522388000001</v>
      </c>
      <c r="AF464" s="17">
        <v>67</v>
      </c>
      <c r="AG464" s="17">
        <v>13.99999999996</v>
      </c>
      <c r="AH464" s="17">
        <v>12.616099999999999</v>
      </c>
      <c r="AI464" s="14">
        <v>0.01</v>
      </c>
      <c r="AJ464" s="15">
        <v>3.2474810474589222E-2</v>
      </c>
      <c r="AK464" s="16">
        <v>93.61</v>
      </c>
      <c r="AL464" s="16">
        <v>3.0399670085262969</v>
      </c>
      <c r="AM464" s="16">
        <v>0.93610000000000004</v>
      </c>
    </row>
    <row r="465" spans="1:39" x14ac:dyDescent="0.25">
      <c r="A465" s="11">
        <v>46113</v>
      </c>
      <c r="B465" s="18">
        <v>46142</v>
      </c>
      <c r="C465" s="12" t="s">
        <v>18</v>
      </c>
      <c r="D465" s="12" t="s">
        <v>227</v>
      </c>
      <c r="E465" s="12" t="s">
        <v>167</v>
      </c>
      <c r="F465" s="12" t="s">
        <v>167</v>
      </c>
      <c r="G465" s="12" t="s">
        <v>21</v>
      </c>
      <c r="H465" s="12" t="s">
        <v>22</v>
      </c>
      <c r="I465" s="13">
        <v>8641.9830982773601</v>
      </c>
      <c r="J465" s="14">
        <v>0.14361793133783401</v>
      </c>
      <c r="K465" s="15">
        <v>0.165018</v>
      </c>
      <c r="L465" s="16">
        <v>9799.1666659999992</v>
      </c>
      <c r="M465" s="16">
        <v>1617.0388848899879</v>
      </c>
      <c r="N465" s="16">
        <v>1407.3360454055799</v>
      </c>
      <c r="O465" s="14">
        <v>4.4449258500328583E-2</v>
      </c>
      <c r="P465" s="15">
        <v>5.0276000000000001E-2</v>
      </c>
      <c r="Q465" s="13">
        <v>10104.166665999999</v>
      </c>
      <c r="R465" s="16">
        <v>507.99708329981598</v>
      </c>
      <c r="S465" s="16">
        <v>449.12271606743718</v>
      </c>
      <c r="T465" s="14">
        <v>4.7560026736455444E-2</v>
      </c>
      <c r="U465" s="15">
        <v>1.2376982267262168E-4</v>
      </c>
      <c r="V465" s="13">
        <v>2348.2322222222224</v>
      </c>
      <c r="W465" s="17">
        <v>0.29064028573858081</v>
      </c>
      <c r="X465" s="16">
        <v>111.68198727229507</v>
      </c>
      <c r="Y465" s="14">
        <v>0.79909999999999959</v>
      </c>
      <c r="Z465" s="15">
        <v>0.69424046908815717</v>
      </c>
      <c r="AA465" s="13">
        <v>8641.9830982773601</v>
      </c>
      <c r="AB465" s="16">
        <v>5999.6144000000004</v>
      </c>
      <c r="AC465" s="16">
        <v>6905.8086938334345</v>
      </c>
      <c r="AD465" s="14">
        <v>5.4600000000000003E-2</v>
      </c>
      <c r="AE465" s="15">
        <v>6.4516129032000005E-2</v>
      </c>
      <c r="AF465" s="17">
        <v>62</v>
      </c>
      <c r="AG465" s="17">
        <v>3.9999999999840004</v>
      </c>
      <c r="AH465" s="17">
        <v>3.3852000000000002</v>
      </c>
      <c r="AI465" s="14">
        <v>0.01</v>
      </c>
      <c r="AJ465" s="15">
        <v>1.5440231863505538E-2</v>
      </c>
      <c r="AK465" s="16">
        <v>97.114791076089574</v>
      </c>
      <c r="AL465" s="16">
        <v>1.4994748915907214</v>
      </c>
      <c r="AM465" s="16">
        <v>0.97114791076089579</v>
      </c>
    </row>
    <row r="466" spans="1:39" x14ac:dyDescent="0.25">
      <c r="A466" s="11">
        <v>46113</v>
      </c>
      <c r="B466" s="18">
        <v>46142</v>
      </c>
      <c r="C466" s="12" t="s">
        <v>18</v>
      </c>
      <c r="D466" s="12" t="s">
        <v>227</v>
      </c>
      <c r="E466" s="12" t="s">
        <v>168</v>
      </c>
      <c r="F466" s="12" t="s">
        <v>168</v>
      </c>
      <c r="G466" s="12" t="s">
        <v>32</v>
      </c>
      <c r="H466" s="12" t="s">
        <v>33</v>
      </c>
      <c r="I466" s="13">
        <v>15909.6</v>
      </c>
      <c r="J466" s="14">
        <v>0.16890776587730952</v>
      </c>
      <c r="K466" s="15">
        <v>0.19586100000000001</v>
      </c>
      <c r="L466" s="16">
        <v>18422.033330999999</v>
      </c>
      <c r="M466" s="16">
        <v>3608.1578702429911</v>
      </c>
      <c r="N466" s="16">
        <v>3111.6244928565402</v>
      </c>
      <c r="O466" s="14">
        <v>6.6475320956095998E-2</v>
      </c>
      <c r="P466" s="15">
        <v>6.1099000000000001E-2</v>
      </c>
      <c r="Q466" s="13">
        <v>19370.033330999999</v>
      </c>
      <c r="R466" s="16">
        <v>1183.489666490769</v>
      </c>
      <c r="S466" s="16">
        <v>1287.6291826085021</v>
      </c>
      <c r="T466" s="14">
        <v>6.8804074408484586E-2</v>
      </c>
      <c r="U466" s="15">
        <v>8.9002611832706163E-2</v>
      </c>
      <c r="V466" s="13">
        <v>6230.0297222222216</v>
      </c>
      <c r="W466" s="17">
        <v>554.48891707316659</v>
      </c>
      <c r="X466" s="16">
        <v>428.6514285748483</v>
      </c>
      <c r="Y466" s="14">
        <v>0.84000000000000008</v>
      </c>
      <c r="Z466" s="15">
        <v>0.90325966711922356</v>
      </c>
      <c r="AA466" s="13">
        <v>15909.6</v>
      </c>
      <c r="AB466" s="16">
        <v>14370.5</v>
      </c>
      <c r="AC466" s="16">
        <v>13364.064000000002</v>
      </c>
      <c r="AD466" s="14">
        <v>9.0999999999999998E-2</v>
      </c>
      <c r="AE466" s="15">
        <v>9.0909090908999998E-2</v>
      </c>
      <c r="AF466" s="17">
        <v>99</v>
      </c>
      <c r="AG466" s="17">
        <v>8.9999999999909992</v>
      </c>
      <c r="AH466" s="17">
        <v>9.0090000000000003</v>
      </c>
      <c r="AI466" s="14">
        <v>0.01</v>
      </c>
      <c r="AJ466" s="15">
        <v>2.0395223453017385E-2</v>
      </c>
      <c r="AK466" s="16">
        <v>204.19390843156006</v>
      </c>
      <c r="AL466" s="16">
        <v>4.1645803902066376</v>
      </c>
      <c r="AM466" s="16">
        <v>2.0419390843156005</v>
      </c>
    </row>
    <row r="467" spans="1:39" x14ac:dyDescent="0.25">
      <c r="A467" s="11">
        <v>46113</v>
      </c>
      <c r="B467" s="18">
        <v>46142</v>
      </c>
      <c r="C467" s="12" t="s">
        <v>18</v>
      </c>
      <c r="D467" s="12" t="s">
        <v>227</v>
      </c>
      <c r="E467" s="12" t="s">
        <v>169</v>
      </c>
      <c r="F467" s="12" t="s">
        <v>169</v>
      </c>
      <c r="G467" s="12" t="s">
        <v>32</v>
      </c>
      <c r="H467" s="12" t="s">
        <v>33</v>
      </c>
      <c r="I467" s="13">
        <v>5274.2716799999998</v>
      </c>
      <c r="J467" s="14">
        <v>0.16764713330103806</v>
      </c>
      <c r="K467" s="15">
        <v>0.20563100000000001</v>
      </c>
      <c r="L467" s="16">
        <v>6397.6666580000001</v>
      </c>
      <c r="M467" s="16">
        <v>1315.558592551198</v>
      </c>
      <c r="N467" s="16">
        <v>1072.5504750293326</v>
      </c>
      <c r="O467" s="14">
        <v>4.037916989909477E-2</v>
      </c>
      <c r="P467" s="15">
        <v>6.0314E-2</v>
      </c>
      <c r="Q467" s="13">
        <v>6996.6666580000001</v>
      </c>
      <c r="R467" s="16">
        <v>421.99695281061202</v>
      </c>
      <c r="S467" s="16">
        <v>282.5195917107136</v>
      </c>
      <c r="T467" s="14">
        <v>1.6332553701869718E-2</v>
      </c>
      <c r="U467" s="15">
        <v>2.0778879430452736E-2</v>
      </c>
      <c r="V467" s="13">
        <v>1577.5527777777779</v>
      </c>
      <c r="W467" s="17">
        <v>32.779778964620249</v>
      </c>
      <c r="X467" s="16">
        <v>25.765465460589304</v>
      </c>
      <c r="Y467" s="14">
        <v>0.96000000000000063</v>
      </c>
      <c r="Z467" s="15">
        <v>0.99096363898342077</v>
      </c>
      <c r="AA467" s="13">
        <v>5274.2716799999998</v>
      </c>
      <c r="AB467" s="16">
        <v>5226.611457</v>
      </c>
      <c r="AC467" s="16">
        <v>5063.3008128000029</v>
      </c>
      <c r="AD467" s="14">
        <v>7.8E-2</v>
      </c>
      <c r="AE467" s="15">
        <v>8.1081081080999998E-2</v>
      </c>
      <c r="AF467" s="17">
        <v>37</v>
      </c>
      <c r="AG467" s="17">
        <v>2.9999999999969997</v>
      </c>
      <c r="AH467" s="17">
        <v>2.8860000000000001</v>
      </c>
      <c r="AI467" s="14">
        <v>8.8078719694214657E-4</v>
      </c>
      <c r="AJ467" s="15">
        <v>3.7667526518325779E-3</v>
      </c>
      <c r="AK467" s="16">
        <v>92.997616666666659</v>
      </c>
      <c r="AL467" s="16">
        <v>0.35029901919327616</v>
      </c>
      <c r="AM467" s="16">
        <v>8.1911110106133583E-2</v>
      </c>
    </row>
    <row r="468" spans="1:39" x14ac:dyDescent="0.25">
      <c r="A468" s="11">
        <v>46113</v>
      </c>
      <c r="B468" s="18">
        <v>46142</v>
      </c>
      <c r="C468" s="12" t="s">
        <v>18</v>
      </c>
      <c r="D468" s="12" t="s">
        <v>227</v>
      </c>
      <c r="E468" s="12" t="s">
        <v>170</v>
      </c>
      <c r="F468" s="12" t="s">
        <v>171</v>
      </c>
      <c r="G468" s="12" t="s">
        <v>36</v>
      </c>
      <c r="H468" s="12" t="s">
        <v>37</v>
      </c>
      <c r="I468" s="13">
        <v>8520.26</v>
      </c>
      <c r="J468" s="14">
        <v>0.108</v>
      </c>
      <c r="K468" s="15">
        <v>7.7759999999999996E-2</v>
      </c>
      <c r="L468" s="16">
        <v>11081.5</v>
      </c>
      <c r="M468" s="16">
        <v>861.69743999999992</v>
      </c>
      <c r="N468" s="16">
        <v>1196.8019999999999</v>
      </c>
      <c r="O468" s="14">
        <v>2.5235710343347938E-2</v>
      </c>
      <c r="P468" s="15">
        <v>1.4309000000000001E-2</v>
      </c>
      <c r="Q468" s="13">
        <v>12195</v>
      </c>
      <c r="R468" s="16">
        <v>174.498255</v>
      </c>
      <c r="S468" s="16">
        <v>307.74948763712808</v>
      </c>
      <c r="T468" s="14">
        <v>2.4006312031627397E-2</v>
      </c>
      <c r="U468" s="15">
        <v>0</v>
      </c>
      <c r="V468" s="13">
        <v>3265.9205555555554</v>
      </c>
      <c r="W468" s="17">
        <v>0</v>
      </c>
      <c r="X468" s="16">
        <v>78.402707927172557</v>
      </c>
      <c r="Y468" s="14">
        <v>0.96000000000000052</v>
      </c>
      <c r="Z468" s="15">
        <v>0.96441885891745671</v>
      </c>
      <c r="AA468" s="13">
        <v>8520.26</v>
      </c>
      <c r="AB468" s="16">
        <v>8217.0994268800496</v>
      </c>
      <c r="AC468" s="16">
        <v>8179.4496000000045</v>
      </c>
      <c r="AD468" s="14">
        <v>5.0799999999999998E-2</v>
      </c>
      <c r="AE468" s="15">
        <v>5.3571428571000002E-2</v>
      </c>
      <c r="AF468" s="17">
        <v>56</v>
      </c>
      <c r="AG468" s="17">
        <v>2.9999999999760001</v>
      </c>
      <c r="AH468" s="17">
        <v>2.8447999999999998</v>
      </c>
      <c r="AI468" s="14">
        <v>0.01</v>
      </c>
      <c r="AJ468" s="15">
        <v>2.5436671469343187E-2</v>
      </c>
      <c r="AK468" s="16">
        <v>126.12757958333326</v>
      </c>
      <c r="AL468" s="16">
        <v>3.2082658050846855</v>
      </c>
      <c r="AM468" s="16">
        <v>1.2612757958333327</v>
      </c>
    </row>
    <row r="469" spans="1:39" x14ac:dyDescent="0.25">
      <c r="A469" s="11">
        <v>46113</v>
      </c>
      <c r="B469" s="18">
        <v>46142</v>
      </c>
      <c r="C469" s="12" t="s">
        <v>18</v>
      </c>
      <c r="D469" s="12" t="s">
        <v>227</v>
      </c>
      <c r="E469" s="12" t="s">
        <v>172</v>
      </c>
      <c r="F469" s="12" t="s">
        <v>172</v>
      </c>
      <c r="G469" s="12" t="s">
        <v>63</v>
      </c>
      <c r="H469" s="12" t="s">
        <v>64</v>
      </c>
      <c r="I469" s="13">
        <v>2964.65</v>
      </c>
      <c r="J469" s="14">
        <v>0.19851869612024178</v>
      </c>
      <c r="K469" s="15">
        <v>0.20754700000000001</v>
      </c>
      <c r="L469" s="16">
        <v>13040.83332</v>
      </c>
      <c r="M469" s="16">
        <v>2706.5858330660399</v>
      </c>
      <c r="N469" s="16">
        <v>2588.8492270078036</v>
      </c>
      <c r="O469" s="14">
        <v>7.6492971860842973E-2</v>
      </c>
      <c r="P469" s="15">
        <v>5.4719999999999998E-2</v>
      </c>
      <c r="Q469" s="13">
        <v>13358.83332</v>
      </c>
      <c r="R469" s="16">
        <v>730.99535927039994</v>
      </c>
      <c r="S469" s="16">
        <v>1021.8568612404515</v>
      </c>
      <c r="T469" s="14">
        <v>0.24528619074393204</v>
      </c>
      <c r="U469" s="15">
        <v>2.0015626159419372E-2</v>
      </c>
      <c r="V469" s="13">
        <v>1891.0450000000001</v>
      </c>
      <c r="W469" s="17">
        <v>37.850449770639209</v>
      </c>
      <c r="X469" s="16">
        <v>463.84722457535901</v>
      </c>
      <c r="Y469" s="14">
        <v>0.92139928655297365</v>
      </c>
      <c r="Z469" s="15">
        <v>0.95383372239556108</v>
      </c>
      <c r="AA469" s="13">
        <v>2964.65</v>
      </c>
      <c r="AB469" s="16">
        <v>2827.7831451000002</v>
      </c>
      <c r="AC469" s="16">
        <v>2731.6263948792734</v>
      </c>
      <c r="AD469" s="14">
        <v>0.1545</v>
      </c>
      <c r="AE469" s="15">
        <v>9.4117647058000006E-2</v>
      </c>
      <c r="AF469" s="17">
        <v>85</v>
      </c>
      <c r="AG469" s="17">
        <v>7.9999999999300009</v>
      </c>
      <c r="AH469" s="17">
        <v>13.1325</v>
      </c>
      <c r="AI469" s="14">
        <v>1.6451429678614482E-3</v>
      </c>
      <c r="AJ469" s="15">
        <v>2.6010506305271588E-2</v>
      </c>
      <c r="AK469" s="16">
        <v>130.73362909999997</v>
      </c>
      <c r="AL469" s="16">
        <v>3.4004478840165864</v>
      </c>
      <c r="AM469" s="16">
        <v>0.21507551057687174</v>
      </c>
    </row>
    <row r="470" spans="1:39" x14ac:dyDescent="0.25">
      <c r="A470" s="11">
        <v>46113</v>
      </c>
      <c r="B470" s="18">
        <v>46142</v>
      </c>
      <c r="C470" s="12" t="s">
        <v>18</v>
      </c>
      <c r="D470" s="12" t="s">
        <v>227</v>
      </c>
      <c r="E470" s="12" t="s">
        <v>173</v>
      </c>
      <c r="F470" s="12" t="s">
        <v>173</v>
      </c>
      <c r="G470" s="12" t="s">
        <v>32</v>
      </c>
      <c r="H470" s="12" t="s">
        <v>33</v>
      </c>
      <c r="I470" s="13">
        <v>5398.6711999999998</v>
      </c>
      <c r="J470" s="14">
        <v>0.15531278042890301</v>
      </c>
      <c r="K470" s="15">
        <v>0.16218399999999999</v>
      </c>
      <c r="L470" s="16">
        <v>6066</v>
      </c>
      <c r="M470" s="16">
        <v>983.80814399999997</v>
      </c>
      <c r="N470" s="16">
        <v>942.12732608172564</v>
      </c>
      <c r="O470" s="14">
        <v>6.6615853658536575E-2</v>
      </c>
      <c r="P470" s="15">
        <v>7.5484999999999997E-2</v>
      </c>
      <c r="Q470" s="13">
        <v>6339</v>
      </c>
      <c r="R470" s="16">
        <v>478.499415</v>
      </c>
      <c r="S470" s="16">
        <v>422.27789634146336</v>
      </c>
      <c r="T470" s="14">
        <v>0.14069558404164179</v>
      </c>
      <c r="U470" s="15">
        <v>0.29470736301059247</v>
      </c>
      <c r="V470" s="13">
        <v>2272.7383333333332</v>
      </c>
      <c r="W470" s="17">
        <v>669.79272102975551</v>
      </c>
      <c r="X470" s="16">
        <v>319.76424718216089</v>
      </c>
      <c r="Y470" s="14">
        <v>0.95479999999999965</v>
      </c>
      <c r="Z470" s="15">
        <v>1</v>
      </c>
      <c r="AA470" s="13">
        <v>5398.6711999999998</v>
      </c>
      <c r="AB470" s="16">
        <v>5398.6711999999998</v>
      </c>
      <c r="AC470" s="16">
        <v>5154.6512617599983</v>
      </c>
      <c r="AD470" s="14">
        <v>8.1000000000000003E-2</v>
      </c>
      <c r="AE470" s="15">
        <v>0.23684210526300001</v>
      </c>
      <c r="AF470" s="17">
        <v>38</v>
      </c>
      <c r="AG470" s="17">
        <v>8.9999999999939995</v>
      </c>
      <c r="AH470" s="17">
        <v>3.0780000000000003</v>
      </c>
      <c r="AI470" s="14">
        <v>0</v>
      </c>
      <c r="AJ470" s="15">
        <v>0</v>
      </c>
      <c r="AK470" s="16">
        <v>77.492886572958326</v>
      </c>
      <c r="AL470" s="16">
        <v>0</v>
      </c>
      <c r="AM470" s="16">
        <v>0</v>
      </c>
    </row>
    <row r="471" spans="1:39" x14ac:dyDescent="0.25">
      <c r="A471" s="11">
        <v>46113</v>
      </c>
      <c r="B471" s="18">
        <v>46142</v>
      </c>
      <c r="C471" s="12" t="s">
        <v>18</v>
      </c>
      <c r="D471" s="12" t="s">
        <v>227</v>
      </c>
      <c r="E471" s="12" t="s">
        <v>174</v>
      </c>
      <c r="F471" s="12" t="s">
        <v>174</v>
      </c>
      <c r="G471" s="12" t="s">
        <v>63</v>
      </c>
      <c r="H471" s="12" t="s">
        <v>64</v>
      </c>
      <c r="I471" s="13">
        <v>8130.34</v>
      </c>
      <c r="J471" s="14">
        <v>0.18214052989879867</v>
      </c>
      <c r="K471" s="15">
        <v>0.20366500000000001</v>
      </c>
      <c r="L471" s="16">
        <v>10128</v>
      </c>
      <c r="M471" s="16">
        <v>2062.7191200000002</v>
      </c>
      <c r="N471" s="16">
        <v>1844.719286815033</v>
      </c>
      <c r="O471" s="14">
        <v>4.6114517784061317E-2</v>
      </c>
      <c r="P471" s="15">
        <v>3.031E-2</v>
      </c>
      <c r="Q471" s="13">
        <v>10425.5</v>
      </c>
      <c r="R471" s="16">
        <v>315.99690500000003</v>
      </c>
      <c r="S471" s="16">
        <v>480.76690515773123</v>
      </c>
      <c r="T471" s="14">
        <v>9.5459076195275647E-2</v>
      </c>
      <c r="U471" s="15">
        <v>0.12747432789220337</v>
      </c>
      <c r="V471" s="13">
        <v>2896.321388888889</v>
      </c>
      <c r="W471" s="17">
        <v>369.2066224084241</v>
      </c>
      <c r="X471" s="16">
        <v>276.48016414795103</v>
      </c>
      <c r="Y471" s="14">
        <v>0.65</v>
      </c>
      <c r="Z471" s="15">
        <v>0.67184837527636609</v>
      </c>
      <c r="AA471" s="13">
        <v>8130.34</v>
      </c>
      <c r="AB471" s="16">
        <v>5462.3557194444502</v>
      </c>
      <c r="AC471" s="16">
        <v>5284.7210000000005</v>
      </c>
      <c r="AD471" s="14">
        <v>7.1199999999999999E-2</v>
      </c>
      <c r="AE471" s="15">
        <v>9.6153846153000003E-2</v>
      </c>
      <c r="AF471" s="17">
        <v>52</v>
      </c>
      <c r="AG471" s="17">
        <v>4.9999999999560005</v>
      </c>
      <c r="AH471" s="17">
        <v>3.7023999999999999</v>
      </c>
      <c r="AI471" s="14">
        <v>4.3755244309778173E-4</v>
      </c>
      <c r="AJ471" s="15">
        <v>8.1756359769655142E-3</v>
      </c>
      <c r="AK471" s="16">
        <v>40.105883333333331</v>
      </c>
      <c r="AL471" s="16">
        <v>0.3278911026679816</v>
      </c>
      <c r="AM471" s="16">
        <v>1.7548427235094605E-2</v>
      </c>
    </row>
    <row r="472" spans="1:39" x14ac:dyDescent="0.25">
      <c r="A472" s="11">
        <v>46113</v>
      </c>
      <c r="B472" s="18">
        <v>46142</v>
      </c>
      <c r="C472" s="12" t="s">
        <v>39</v>
      </c>
      <c r="D472" s="12" t="s">
        <v>227</v>
      </c>
      <c r="E472" s="12" t="s">
        <v>175</v>
      </c>
      <c r="F472" s="12" t="s">
        <v>175</v>
      </c>
      <c r="G472" s="12" t="s">
        <v>41</v>
      </c>
      <c r="H472" s="12" t="s">
        <v>42</v>
      </c>
      <c r="I472" s="13">
        <v>15819.72</v>
      </c>
      <c r="J472" s="14">
        <v>0.17316217669124401</v>
      </c>
      <c r="K472" s="15">
        <v>0.27263999999999999</v>
      </c>
      <c r="L472" s="16">
        <v>19668.75</v>
      </c>
      <c r="M472" s="16">
        <v>5362.4880000000003</v>
      </c>
      <c r="N472" s="16">
        <v>3405.8835627959056</v>
      </c>
      <c r="O472" s="14">
        <v>9.8999999999999991E-2</v>
      </c>
      <c r="P472" s="15">
        <v>0.11383799999999999</v>
      </c>
      <c r="Q472" s="13">
        <v>20318.25</v>
      </c>
      <c r="R472" s="16">
        <v>2312.9889435</v>
      </c>
      <c r="S472" s="16">
        <v>2011.5067499999998</v>
      </c>
      <c r="T472" s="14">
        <v>0.1032884378864193</v>
      </c>
      <c r="U472" s="15">
        <v>8.3364158978025127E-2</v>
      </c>
      <c r="V472" s="13">
        <v>3799.7069444444442</v>
      </c>
      <c r="W472" s="17">
        <v>316.75937378657272</v>
      </c>
      <c r="X472" s="16">
        <v>392.46579471784605</v>
      </c>
      <c r="Y472" s="14">
        <v>0.90020000000000067</v>
      </c>
      <c r="Z472" s="15">
        <v>0.71815683210575165</v>
      </c>
      <c r="AA472" s="13">
        <v>15819.72</v>
      </c>
      <c r="AB472" s="16">
        <v>11361.04</v>
      </c>
      <c r="AC472" s="16">
        <v>14240.91194400001</v>
      </c>
      <c r="AD472" s="14">
        <v>0.13869999999999999</v>
      </c>
      <c r="AE472" s="15">
        <v>0.25</v>
      </c>
      <c r="AF472" s="17">
        <v>124</v>
      </c>
      <c r="AG472" s="17">
        <v>31</v>
      </c>
      <c r="AH472" s="17">
        <v>17.198799999999999</v>
      </c>
      <c r="AI472" s="14">
        <v>3.6498722243978653E-4</v>
      </c>
      <c r="AJ472" s="15">
        <v>4.7679512404078255E-4</v>
      </c>
      <c r="AK472" s="16">
        <v>206.55905299730117</v>
      </c>
      <c r="AL472" s="16">
        <v>9.8486349295594786E-2</v>
      </c>
      <c r="AM472" s="16">
        <v>7.5391415023277619E-2</v>
      </c>
    </row>
    <row r="473" spans="1:39" x14ac:dyDescent="0.25">
      <c r="A473" s="11">
        <v>46113</v>
      </c>
      <c r="B473" s="18">
        <v>46142</v>
      </c>
      <c r="C473" s="12" t="s">
        <v>18</v>
      </c>
      <c r="D473" s="12" t="s">
        <v>227</v>
      </c>
      <c r="E473" s="12" t="s">
        <v>176</v>
      </c>
      <c r="F473" s="12" t="s">
        <v>177</v>
      </c>
      <c r="G473" s="12" t="s">
        <v>41</v>
      </c>
      <c r="H473" s="12" t="s">
        <v>42</v>
      </c>
      <c r="I473" s="13">
        <v>27345.74</v>
      </c>
      <c r="J473" s="14">
        <v>0.13587653113508594</v>
      </c>
      <c r="K473" s="15">
        <v>0.226572</v>
      </c>
      <c r="L473" s="16">
        <v>30901.833322999999</v>
      </c>
      <c r="M473" s="16">
        <v>7001.4901796587556</v>
      </c>
      <c r="N473" s="16">
        <v>4198.8339176438458</v>
      </c>
      <c r="O473" s="14">
        <v>3.8167550286023151E-2</v>
      </c>
      <c r="P473" s="15">
        <v>6.1069999999999999E-2</v>
      </c>
      <c r="Q473" s="13">
        <v>32630.333322999999</v>
      </c>
      <c r="R473" s="16">
        <v>1992.7344560356098</v>
      </c>
      <c r="S473" s="16">
        <v>1245.4198879552994</v>
      </c>
      <c r="T473" s="14">
        <v>8.5224624140687419E-2</v>
      </c>
      <c r="U473" s="15">
        <v>0.10383969675881276</v>
      </c>
      <c r="V473" s="13">
        <v>7577.7055555555562</v>
      </c>
      <c r="W473" s="17">
        <v>786.86664701645975</v>
      </c>
      <c r="X473" s="16">
        <v>645.80710782102119</v>
      </c>
      <c r="Y473" s="14">
        <v>0.88</v>
      </c>
      <c r="Z473" s="15">
        <v>0.90134660828341084</v>
      </c>
      <c r="AA473" s="13">
        <v>27345.74</v>
      </c>
      <c r="AB473" s="16">
        <v>24647.99</v>
      </c>
      <c r="AC473" s="16">
        <v>24064.251200000002</v>
      </c>
      <c r="AD473" s="14">
        <v>0.1542</v>
      </c>
      <c r="AE473" s="15">
        <v>0.115789473684</v>
      </c>
      <c r="AF473" s="17">
        <v>285</v>
      </c>
      <c r="AG473" s="17">
        <v>32.999999999940002</v>
      </c>
      <c r="AH473" s="17">
        <v>43.947000000000003</v>
      </c>
      <c r="AI473" s="14">
        <v>0.01</v>
      </c>
      <c r="AJ473" s="15">
        <v>2.5519408302955775E-2</v>
      </c>
      <c r="AK473" s="16">
        <v>484.24898208388936</v>
      </c>
      <c r="AL473" s="16">
        <v>12.357747494089489</v>
      </c>
      <c r="AM473" s="16">
        <v>4.8424898208388933</v>
      </c>
    </row>
    <row r="474" spans="1:39" x14ac:dyDescent="0.25">
      <c r="A474" s="11">
        <v>46113</v>
      </c>
      <c r="B474" s="18">
        <v>46142</v>
      </c>
      <c r="C474" s="12" t="s">
        <v>39</v>
      </c>
      <c r="D474" s="12" t="s">
        <v>227</v>
      </c>
      <c r="E474" s="12" t="s">
        <v>178</v>
      </c>
      <c r="F474" s="12" t="s">
        <v>178</v>
      </c>
      <c r="G474" s="12" t="s">
        <v>25</v>
      </c>
      <c r="H474" s="12" t="s">
        <v>26</v>
      </c>
      <c r="I474" s="13">
        <v>2108.21</v>
      </c>
      <c r="J474" s="14">
        <v>0.12229134297099295</v>
      </c>
      <c r="K474" s="15">
        <v>0.127327</v>
      </c>
      <c r="L474" s="16">
        <v>2273.4333310000002</v>
      </c>
      <c r="M474" s="16">
        <v>289.46944573623699</v>
      </c>
      <c r="N474" s="16">
        <v>278.02121520300796</v>
      </c>
      <c r="O474" s="14">
        <v>7.2677820756759534E-2</v>
      </c>
      <c r="P474" s="15">
        <v>1.6914999999999999E-2</v>
      </c>
      <c r="Q474" s="13">
        <v>2512.4333310000002</v>
      </c>
      <c r="R474" s="16">
        <v>42.497809793865002</v>
      </c>
      <c r="S474" s="16">
        <v>182.5981792937263</v>
      </c>
      <c r="T474" s="14">
        <v>0</v>
      </c>
      <c r="U474" s="15">
        <v>0</v>
      </c>
      <c r="V474" s="13">
        <v>637.52111111111117</v>
      </c>
      <c r="W474" s="17">
        <v>0</v>
      </c>
      <c r="X474" s="16">
        <v>0</v>
      </c>
      <c r="Y474" s="14">
        <v>0.98999999999999944</v>
      </c>
      <c r="Z474" s="15">
        <v>0.90846801973659641</v>
      </c>
      <c r="AA474" s="13">
        <v>2108.21</v>
      </c>
      <c r="AB474" s="16">
        <v>1915.24136388889</v>
      </c>
      <c r="AC474" s="16">
        <v>2087.127899999999</v>
      </c>
      <c r="AD474" s="14">
        <v>9.64E-2</v>
      </c>
      <c r="AE474" s="15">
        <v>0.15384615384600001</v>
      </c>
      <c r="AF474" s="17">
        <v>13</v>
      </c>
      <c r="AG474" s="17">
        <v>1.999999999998</v>
      </c>
      <c r="AH474" s="17">
        <v>1.2532000000000001</v>
      </c>
      <c r="AI474" s="14">
        <v>0</v>
      </c>
      <c r="AJ474" s="15">
        <v>0</v>
      </c>
      <c r="AK474" s="16">
        <v>37.467246214457816</v>
      </c>
      <c r="AL474" s="16">
        <v>0</v>
      </c>
      <c r="AM474" s="16">
        <v>0</v>
      </c>
    </row>
    <row r="475" spans="1:39" x14ac:dyDescent="0.25">
      <c r="A475" s="11">
        <v>46113</v>
      </c>
      <c r="B475" s="18">
        <v>46142</v>
      </c>
      <c r="C475" s="12" t="s">
        <v>18</v>
      </c>
      <c r="D475" s="12" t="s">
        <v>227</v>
      </c>
      <c r="E475" s="12" t="s">
        <v>179</v>
      </c>
      <c r="F475" s="12" t="s">
        <v>180</v>
      </c>
      <c r="G475" s="12" t="s">
        <v>25</v>
      </c>
      <c r="H475" s="12" t="s">
        <v>26</v>
      </c>
      <c r="I475" s="13">
        <v>8317.3682845999992</v>
      </c>
      <c r="J475" s="14">
        <v>5.6546954480035667E-2</v>
      </c>
      <c r="K475" s="15">
        <v>7.4027999999999997E-2</v>
      </c>
      <c r="L475" s="16">
        <v>8897.0999929999998</v>
      </c>
      <c r="M475" s="16">
        <v>658.63451828180393</v>
      </c>
      <c r="N475" s="16">
        <v>503.10390830849667</v>
      </c>
      <c r="O475" s="14">
        <v>1.2474833111254078E-2</v>
      </c>
      <c r="P475" s="15">
        <v>1.2508E-2</v>
      </c>
      <c r="Q475" s="13">
        <v>9633.5999929999998</v>
      </c>
      <c r="R475" s="16">
        <v>120.497068712444</v>
      </c>
      <c r="S475" s="16">
        <v>120.17755217325346</v>
      </c>
      <c r="T475" s="14">
        <v>0</v>
      </c>
      <c r="U475" s="15">
        <v>0</v>
      </c>
      <c r="V475" s="13">
        <v>3461.9988888888888</v>
      </c>
      <c r="W475" s="17">
        <v>0</v>
      </c>
      <c r="X475" s="16">
        <v>0</v>
      </c>
      <c r="Y475" s="14">
        <v>1.0608000000000002</v>
      </c>
      <c r="Z475" s="15">
        <v>0.90421786837295226</v>
      </c>
      <c r="AA475" s="13">
        <v>8317.3682845999992</v>
      </c>
      <c r="AB475" s="16">
        <v>7520.7130207738101</v>
      </c>
      <c r="AC475" s="16">
        <v>8823.0642763036813</v>
      </c>
      <c r="AD475" s="14">
        <v>3.0499999999999999E-2</v>
      </c>
      <c r="AE475" s="15">
        <v>0</v>
      </c>
      <c r="AF475" s="17">
        <v>42</v>
      </c>
      <c r="AG475" s="17">
        <v>0</v>
      </c>
      <c r="AH475" s="17">
        <v>1.2809999999999999</v>
      </c>
      <c r="AI475" s="14">
        <v>0</v>
      </c>
      <c r="AJ475" s="15">
        <v>0</v>
      </c>
      <c r="AK475" s="16">
        <v>105.21631721868548</v>
      </c>
      <c r="AL475" s="16">
        <v>0</v>
      </c>
      <c r="AM475" s="16">
        <v>0</v>
      </c>
    </row>
    <row r="476" spans="1:39" x14ac:dyDescent="0.25">
      <c r="A476" s="11">
        <v>46113</v>
      </c>
      <c r="B476" s="18">
        <v>46142</v>
      </c>
      <c r="C476" s="12" t="s">
        <v>18</v>
      </c>
      <c r="D476" s="12" t="s">
        <v>227</v>
      </c>
      <c r="E476" s="12" t="s">
        <v>181</v>
      </c>
      <c r="F476" s="12" t="s">
        <v>182</v>
      </c>
      <c r="G476" s="12" t="s">
        <v>25</v>
      </c>
      <c r="H476" s="12" t="s">
        <v>26</v>
      </c>
      <c r="I476" s="13">
        <v>3111.22</v>
      </c>
      <c r="J476" s="14">
        <v>0.10020707723504926</v>
      </c>
      <c r="K476" s="15">
        <v>0.13067799999999999</v>
      </c>
      <c r="L476" s="16">
        <v>3094</v>
      </c>
      <c r="M476" s="16">
        <v>404.31773199999998</v>
      </c>
      <c r="N476" s="16">
        <v>310.04069696524243</v>
      </c>
      <c r="O476" s="14">
        <v>3.8486302914441141E-2</v>
      </c>
      <c r="P476" s="15">
        <v>2.1645000000000001E-2</v>
      </c>
      <c r="Q476" s="13">
        <v>3465</v>
      </c>
      <c r="R476" s="16">
        <v>74.999925000000005</v>
      </c>
      <c r="S476" s="16">
        <v>133.35503959853855</v>
      </c>
      <c r="T476" s="14">
        <v>0</v>
      </c>
      <c r="U476" s="15">
        <v>0</v>
      </c>
      <c r="V476" s="13">
        <v>1103.2</v>
      </c>
      <c r="W476" s="17">
        <v>0</v>
      </c>
      <c r="X476" s="16">
        <v>0</v>
      </c>
      <c r="Y476" s="14">
        <v>0.9015999999999994</v>
      </c>
      <c r="Z476" s="15">
        <v>0.77059276139620791</v>
      </c>
      <c r="AA476" s="13">
        <v>3111.22</v>
      </c>
      <c r="AB476" s="16">
        <v>2397.4836111111099</v>
      </c>
      <c r="AC476" s="16">
        <v>2805.0759519999979</v>
      </c>
      <c r="AD476" s="14">
        <v>8.7599999999999997E-2</v>
      </c>
      <c r="AE476" s="15">
        <v>0.14285714285699999</v>
      </c>
      <c r="AF476" s="17">
        <v>14</v>
      </c>
      <c r="AG476" s="17">
        <v>1.9999999999979998</v>
      </c>
      <c r="AH476" s="17">
        <v>1.2263999999999999</v>
      </c>
      <c r="AI476" s="14">
        <v>0.01</v>
      </c>
      <c r="AJ476" s="15">
        <v>1.1012229376552579E-2</v>
      </c>
      <c r="AK476" s="16">
        <v>31.671722533502489</v>
      </c>
      <c r="AL476" s="16">
        <v>0.34877627328945837</v>
      </c>
      <c r="AM476" s="16">
        <v>0.31671722533502489</v>
      </c>
    </row>
    <row r="477" spans="1:39" x14ac:dyDescent="0.25">
      <c r="A477" s="11">
        <v>46113</v>
      </c>
      <c r="B477" s="18">
        <v>46142</v>
      </c>
      <c r="C477" s="12" t="s">
        <v>18</v>
      </c>
      <c r="D477" s="12" t="s">
        <v>227</v>
      </c>
      <c r="E477" s="12" t="s">
        <v>183</v>
      </c>
      <c r="F477" s="12" t="s">
        <v>183</v>
      </c>
      <c r="G477" s="12" t="s">
        <v>32</v>
      </c>
      <c r="H477" s="12" t="s">
        <v>33</v>
      </c>
      <c r="I477" s="13">
        <v>45279.199999999997</v>
      </c>
      <c r="J477" s="14">
        <v>0.1901763277763531</v>
      </c>
      <c r="K477" s="15">
        <v>0.26194000000000001</v>
      </c>
      <c r="L477" s="16">
        <v>52960.333325</v>
      </c>
      <c r="M477" s="16">
        <v>13872.4297111505</v>
      </c>
      <c r="N477" s="16">
        <v>10071.801709560115</v>
      </c>
      <c r="O477" s="14">
        <v>5.9803980445514632E-2</v>
      </c>
      <c r="P477" s="15">
        <v>6.3961000000000004E-2</v>
      </c>
      <c r="Q477" s="13">
        <v>54259</v>
      </c>
      <c r="R477" s="16">
        <v>3470.4598990000004</v>
      </c>
      <c r="S477" s="16">
        <v>3244.9041749931785</v>
      </c>
      <c r="T477" s="14">
        <v>9.6797612464605734E-2</v>
      </c>
      <c r="U477" s="15">
        <v>6.231530982244312E-2</v>
      </c>
      <c r="V477" s="13">
        <v>14750.863333333333</v>
      </c>
      <c r="W477" s="17">
        <v>919.20461876518266</v>
      </c>
      <c r="X477" s="16">
        <v>1427.8483524583623</v>
      </c>
      <c r="Y477" s="14">
        <v>0.85000000000000031</v>
      </c>
      <c r="Z477" s="15">
        <v>0.79880607431226713</v>
      </c>
      <c r="AA477" s="13">
        <v>45279.199999999997</v>
      </c>
      <c r="AB477" s="16">
        <v>36169.300000000003</v>
      </c>
      <c r="AC477" s="16">
        <v>38487.320000000014</v>
      </c>
      <c r="AD477" s="14">
        <v>5.04E-2</v>
      </c>
      <c r="AE477" s="15">
        <v>3.1152647974999999E-2</v>
      </c>
      <c r="AF477" s="17">
        <v>321</v>
      </c>
      <c r="AG477" s="17">
        <v>9.9999999999749996</v>
      </c>
      <c r="AH477" s="17">
        <v>16.1784</v>
      </c>
      <c r="AI477" s="14">
        <v>0.01</v>
      </c>
      <c r="AJ477" s="15">
        <v>2.8777231840809328E-3</v>
      </c>
      <c r="AK477" s="16">
        <v>659.25123862893133</v>
      </c>
      <c r="AL477" s="16">
        <v>1.897142573536547</v>
      </c>
      <c r="AM477" s="16">
        <v>6.5925123862893136</v>
      </c>
    </row>
    <row r="478" spans="1:39" x14ac:dyDescent="0.25">
      <c r="A478" s="11">
        <v>46113</v>
      </c>
      <c r="B478" s="18">
        <v>46142</v>
      </c>
      <c r="C478" s="12" t="s">
        <v>18</v>
      </c>
      <c r="D478" s="12" t="s">
        <v>227</v>
      </c>
      <c r="E478" s="12" t="s">
        <v>184</v>
      </c>
      <c r="F478" s="12" t="s">
        <v>184</v>
      </c>
      <c r="G478" s="12" t="s">
        <v>32</v>
      </c>
      <c r="H478" s="12" t="s">
        <v>33</v>
      </c>
      <c r="I478" s="13">
        <v>41439.453860000001</v>
      </c>
      <c r="J478" s="14">
        <v>0.16744644143012752</v>
      </c>
      <c r="K478" s="15">
        <v>0.23025999999999999</v>
      </c>
      <c r="L478" s="16">
        <v>55829.783325999997</v>
      </c>
      <c r="M478" s="16">
        <v>12855.365908644759</v>
      </c>
      <c r="N478" s="16">
        <v>9348.4985437537689</v>
      </c>
      <c r="O478" s="14">
        <v>4.7133800088958809E-2</v>
      </c>
      <c r="P478" s="15">
        <v>7.3302999999999993E-2</v>
      </c>
      <c r="Q478" s="13">
        <v>59403.533325999997</v>
      </c>
      <c r="R478" s="16">
        <v>4354.4572033957775</v>
      </c>
      <c r="S478" s="16">
        <v>2799.9142643654864</v>
      </c>
      <c r="T478" s="14">
        <v>2.4383349166472293E-2</v>
      </c>
      <c r="U478" s="15">
        <v>2.5946069883156193E-2</v>
      </c>
      <c r="V478" s="13">
        <v>12633.076111111113</v>
      </c>
      <c r="W478" s="17">
        <v>327.77867561812002</v>
      </c>
      <c r="X478" s="16">
        <v>308.0367058638422</v>
      </c>
      <c r="Y478" s="14">
        <v>0.96000000000000063</v>
      </c>
      <c r="Z478" s="15">
        <v>0.9297401403484955</v>
      </c>
      <c r="AA478" s="13">
        <v>41439.453860000001</v>
      </c>
      <c r="AB478" s="16">
        <v>38527.923647761403</v>
      </c>
      <c r="AC478" s="16">
        <v>39781.875705600025</v>
      </c>
      <c r="AD478" s="14">
        <v>6.8699999999999997E-2</v>
      </c>
      <c r="AE478" s="15">
        <v>0.10942249240099999</v>
      </c>
      <c r="AF478" s="17">
        <v>329</v>
      </c>
      <c r="AG478" s="17">
        <v>35.999999999928995</v>
      </c>
      <c r="AH478" s="17">
        <v>22.6023</v>
      </c>
      <c r="AI478" s="14">
        <v>1.584990090165414E-2</v>
      </c>
      <c r="AJ478" s="15">
        <v>1.5955796161764436E-2</v>
      </c>
      <c r="AK478" s="16">
        <v>593.91486666666685</v>
      </c>
      <c r="AL478" s="16">
        <v>9.4763845499748403</v>
      </c>
      <c r="AM478" s="16">
        <v>9.4134917806858009</v>
      </c>
    </row>
    <row r="479" spans="1:39" x14ac:dyDescent="0.25">
      <c r="A479" s="11">
        <v>46113</v>
      </c>
      <c r="B479" s="18">
        <v>46142</v>
      </c>
      <c r="C479" s="12" t="s">
        <v>18</v>
      </c>
      <c r="D479" s="12" t="s">
        <v>227</v>
      </c>
      <c r="E479" s="12" t="s">
        <v>185</v>
      </c>
      <c r="F479" s="12" t="s">
        <v>185</v>
      </c>
      <c r="G479" s="12" t="s">
        <v>32</v>
      </c>
      <c r="H479" s="12" t="s">
        <v>33</v>
      </c>
      <c r="I479" s="13">
        <v>3124.19</v>
      </c>
      <c r="J479" s="14">
        <v>0.16639993857924631</v>
      </c>
      <c r="K479" s="15">
        <v>8.8355000000000003E-2</v>
      </c>
      <c r="L479" s="16">
        <v>3231.666663</v>
      </c>
      <c r="M479" s="16">
        <v>285.53390800936501</v>
      </c>
      <c r="N479" s="16">
        <v>537.74913423179794</v>
      </c>
      <c r="O479" s="14">
        <v>2.5761124157868326E-2</v>
      </c>
      <c r="P479" s="15">
        <v>5.1460000000000004E-3</v>
      </c>
      <c r="Q479" s="13">
        <v>3400.666663</v>
      </c>
      <c r="R479" s="16">
        <v>17.499830647797999</v>
      </c>
      <c r="S479" s="16">
        <v>87.604996125066762</v>
      </c>
      <c r="T479" s="14">
        <v>0.21934569094269926</v>
      </c>
      <c r="U479" s="15">
        <v>0.20854342771074899</v>
      </c>
      <c r="V479" s="13">
        <v>993.52722222222224</v>
      </c>
      <c r="W479" s="17">
        <v>207.19357244616126</v>
      </c>
      <c r="X479" s="16">
        <v>217.92591502871406</v>
      </c>
      <c r="Y479" s="14">
        <v>0.69999999999999962</v>
      </c>
      <c r="Z479" s="15">
        <v>0.67061663697516161</v>
      </c>
      <c r="AA479" s="13">
        <v>3124.19</v>
      </c>
      <c r="AB479" s="16">
        <v>2095.1337910714301</v>
      </c>
      <c r="AC479" s="16">
        <v>2186.9329999999991</v>
      </c>
      <c r="AD479" s="14">
        <v>6.7699999999999996E-2</v>
      </c>
      <c r="AE479" s="15">
        <v>0</v>
      </c>
      <c r="AF479" s="17">
        <v>22</v>
      </c>
      <c r="AG479" s="17">
        <v>0</v>
      </c>
      <c r="AH479" s="17">
        <v>1.4893999999999998</v>
      </c>
      <c r="AI479" s="14">
        <v>0.01</v>
      </c>
      <c r="AJ479" s="15">
        <v>2.4264638343596667E-3</v>
      </c>
      <c r="AK479" s="16">
        <v>36.993333333333297</v>
      </c>
      <c r="AL479" s="16">
        <v>8.976298544574518E-2</v>
      </c>
      <c r="AM479" s="16">
        <v>0.36993333333333295</v>
      </c>
    </row>
    <row r="480" spans="1:39" x14ac:dyDescent="0.25">
      <c r="A480" s="11">
        <v>46113</v>
      </c>
      <c r="B480" s="18">
        <v>46142</v>
      </c>
      <c r="C480" s="12" t="s">
        <v>18</v>
      </c>
      <c r="D480" s="12" t="s">
        <v>227</v>
      </c>
      <c r="E480" s="12" t="s">
        <v>186</v>
      </c>
      <c r="F480" s="12" t="s">
        <v>187</v>
      </c>
      <c r="G480" s="12" t="s">
        <v>36</v>
      </c>
      <c r="H480" s="12" t="s">
        <v>37</v>
      </c>
      <c r="I480" s="13">
        <v>4800.2012031303702</v>
      </c>
      <c r="J480" s="14">
        <v>8.182519449575873E-2</v>
      </c>
      <c r="K480" s="15">
        <v>0.23314699999999999</v>
      </c>
      <c r="L480" s="16">
        <v>5275.5</v>
      </c>
      <c r="M480" s="16">
        <v>1229.9669985</v>
      </c>
      <c r="N480" s="16">
        <v>431.66881356237519</v>
      </c>
      <c r="O480" s="14">
        <v>2.230102549893245E-2</v>
      </c>
      <c r="P480" s="15">
        <v>5.0299000000000003E-2</v>
      </c>
      <c r="Q480" s="13">
        <v>5169</v>
      </c>
      <c r="R480" s="16">
        <v>259.99553100000003</v>
      </c>
      <c r="S480" s="16">
        <v>115.27400080398183</v>
      </c>
      <c r="T480" s="14">
        <v>5.071999201118433E-2</v>
      </c>
      <c r="U480" s="15">
        <v>4.6725460591249317E-2</v>
      </c>
      <c r="V480" s="13">
        <v>1058.1508333333334</v>
      </c>
      <c r="W480" s="17">
        <v>49.44258506251429</v>
      </c>
      <c r="X480" s="16">
        <v>53.669401813294712</v>
      </c>
      <c r="Y480" s="14">
        <v>0.92500000000000049</v>
      </c>
      <c r="Z480" s="15">
        <v>0.96092995878076604</v>
      </c>
      <c r="AA480" s="13">
        <v>4800.2012031303702</v>
      </c>
      <c r="AB480" s="16">
        <v>4612.6571442634504</v>
      </c>
      <c r="AC480" s="16">
        <v>4440.1861128955952</v>
      </c>
      <c r="AD480" s="14">
        <v>5.8299999999999998E-2</v>
      </c>
      <c r="AE480" s="15">
        <v>7.6923076923000003E-2</v>
      </c>
      <c r="AF480" s="17">
        <v>39</v>
      </c>
      <c r="AG480" s="17">
        <v>2.9999999999970002</v>
      </c>
      <c r="AH480" s="17">
        <v>2.2736999999999998</v>
      </c>
      <c r="AI480" s="14">
        <v>1.6065955119016039E-3</v>
      </c>
      <c r="AJ480" s="15">
        <v>1.5819033292843551E-2</v>
      </c>
      <c r="AK480" s="16">
        <v>70.538731539350891</v>
      </c>
      <c r="AL480" s="16">
        <v>1.1158545426559452</v>
      </c>
      <c r="AM480" s="16">
        <v>0.11332720950635326</v>
      </c>
    </row>
    <row r="481" spans="1:39" x14ac:dyDescent="0.25">
      <c r="A481" s="11">
        <v>46113</v>
      </c>
      <c r="B481" s="18">
        <v>46142</v>
      </c>
      <c r="C481" s="12" t="s">
        <v>39</v>
      </c>
      <c r="D481" s="12" t="s">
        <v>227</v>
      </c>
      <c r="E481" s="12" t="s">
        <v>188</v>
      </c>
      <c r="F481" s="12" t="s">
        <v>189</v>
      </c>
      <c r="G481" s="12" t="s">
        <v>21</v>
      </c>
      <c r="H481" s="12" t="s">
        <v>22</v>
      </c>
      <c r="I481" s="13">
        <v>27887.45</v>
      </c>
      <c r="J481" s="14">
        <v>0.16470000000000001</v>
      </c>
      <c r="K481" s="15">
        <v>0.311558</v>
      </c>
      <c r="L481" s="16">
        <v>39550.385553</v>
      </c>
      <c r="M481" s="16">
        <v>12322.239022121574</v>
      </c>
      <c r="N481" s="16">
        <v>6513.9485005791003</v>
      </c>
      <c r="O481" s="14">
        <v>9.333000000000001E-2</v>
      </c>
      <c r="P481" s="15">
        <v>0.142045</v>
      </c>
      <c r="Q481" s="13">
        <v>40729.566665999999</v>
      </c>
      <c r="R481" s="16">
        <v>5785.4312970719702</v>
      </c>
      <c r="S481" s="16">
        <v>3801.2904569377802</v>
      </c>
      <c r="T481" s="14">
        <v>2.945970904727413E-2</v>
      </c>
      <c r="U481" s="15">
        <v>0</v>
      </c>
      <c r="V481" s="13">
        <v>6310.333333333333</v>
      </c>
      <c r="W481" s="17">
        <v>0</v>
      </c>
      <c r="X481" s="16">
        <v>185.9005839913155</v>
      </c>
      <c r="Y481" s="14">
        <v>0.86870000000000036</v>
      </c>
      <c r="Z481" s="15">
        <v>0.8730626141866682</v>
      </c>
      <c r="AA481" s="13">
        <v>27887.45</v>
      </c>
      <c r="AB481" s="16">
        <v>24347.49</v>
      </c>
      <c r="AC481" s="16">
        <v>24225.827815000011</v>
      </c>
      <c r="AD481" s="14">
        <v>6.7000000000000004E-2</v>
      </c>
      <c r="AE481" s="15">
        <v>9.0909090908999998E-2</v>
      </c>
      <c r="AF481" s="17">
        <v>275</v>
      </c>
      <c r="AG481" s="17">
        <v>24.999999999975</v>
      </c>
      <c r="AH481" s="17">
        <v>18.425000000000001</v>
      </c>
      <c r="AI481" s="14">
        <v>2.4472040606535275E-3</v>
      </c>
      <c r="AJ481" s="15">
        <v>2.6325500111986519E-2</v>
      </c>
      <c r="AK481" s="16">
        <v>581.60866413203951</v>
      </c>
      <c r="AL481" s="16">
        <v>15.311138952740336</v>
      </c>
      <c r="AM481" s="16">
        <v>1.4233150845752007</v>
      </c>
    </row>
    <row r="482" spans="1:39" x14ac:dyDescent="0.25">
      <c r="A482" s="11">
        <v>46113</v>
      </c>
      <c r="B482" s="18">
        <v>46142</v>
      </c>
      <c r="C482" s="12" t="s">
        <v>39</v>
      </c>
      <c r="D482" s="12" t="s">
        <v>227</v>
      </c>
      <c r="E482" s="12" t="s">
        <v>190</v>
      </c>
      <c r="F482" s="12" t="s">
        <v>191</v>
      </c>
      <c r="G482" s="12" t="s">
        <v>28</v>
      </c>
      <c r="H482" s="12" t="s">
        <v>29</v>
      </c>
      <c r="I482" s="13">
        <v>82584.8982777778</v>
      </c>
      <c r="J482" s="14">
        <v>0.13104257676777495</v>
      </c>
      <c r="K482" s="15">
        <v>0.16758500000000001</v>
      </c>
      <c r="L482" s="16">
        <v>87056.398602000001</v>
      </c>
      <c r="M482" s="16">
        <v>14589.34655971617</v>
      </c>
      <c r="N482" s="16">
        <v>11408.094796928601</v>
      </c>
      <c r="O482" s="14">
        <v>4.0950920364197133E-2</v>
      </c>
      <c r="P482" s="15">
        <v>1.9337E-2</v>
      </c>
      <c r="Q482" s="13">
        <v>91985.891936</v>
      </c>
      <c r="R482" s="16">
        <v>1778.731192366432</v>
      </c>
      <c r="S482" s="16">
        <v>3766.9069353007794</v>
      </c>
      <c r="T482" s="14">
        <v>0.12561052995608638</v>
      </c>
      <c r="U482" s="15">
        <v>6.6448498237719367E-2</v>
      </c>
      <c r="V482" s="13">
        <v>0</v>
      </c>
      <c r="W482" s="17">
        <v>0</v>
      </c>
      <c r="X482" s="16">
        <v>0</v>
      </c>
      <c r="Y482" s="14">
        <v>0.90034999999999965</v>
      </c>
      <c r="Z482" s="15">
        <v>0.91094091875386396</v>
      </c>
      <c r="AA482" s="13">
        <v>82584.8982777778</v>
      </c>
      <c r="AB482" s="16">
        <v>75229.963112353304</v>
      </c>
      <c r="AC482" s="16">
        <v>74355.313164397216</v>
      </c>
      <c r="AD482" s="14">
        <v>6.7699999999999996E-2</v>
      </c>
      <c r="AE482" s="15">
        <v>8.8176352705000002E-2</v>
      </c>
      <c r="AF482" s="17">
        <v>499</v>
      </c>
      <c r="AG482" s="17">
        <v>43.999999999795001</v>
      </c>
      <c r="AH482" s="17">
        <v>33.782299999999999</v>
      </c>
      <c r="AI482" s="14">
        <v>0.01</v>
      </c>
      <c r="AJ482" s="15">
        <v>6.8272855104491662E-3</v>
      </c>
      <c r="AK482" s="16">
        <v>815.0381255421687</v>
      </c>
      <c r="AL482" s="16">
        <v>5.564497984977697</v>
      </c>
      <c r="AM482" s="16">
        <v>8.1503812554216868</v>
      </c>
    </row>
    <row r="483" spans="1:39" x14ac:dyDescent="0.25">
      <c r="A483" s="11">
        <v>46113</v>
      </c>
      <c r="B483" s="18">
        <v>46142</v>
      </c>
      <c r="C483" s="12" t="s">
        <v>39</v>
      </c>
      <c r="D483" s="12" t="s">
        <v>227</v>
      </c>
      <c r="E483" s="12" t="s">
        <v>192</v>
      </c>
      <c r="F483" s="12" t="s">
        <v>193</v>
      </c>
      <c r="G483" s="12" t="s">
        <v>41</v>
      </c>
      <c r="H483" s="12" t="s">
        <v>42</v>
      </c>
      <c r="I483" s="13">
        <v>8336.4781453333308</v>
      </c>
      <c r="J483" s="14">
        <v>0.12203270486726585</v>
      </c>
      <c r="K483" s="15">
        <v>0.27355600000000002</v>
      </c>
      <c r="L483" s="16">
        <v>11259.31999</v>
      </c>
      <c r="M483" s="16">
        <v>3080.0545391844403</v>
      </c>
      <c r="N483" s="16">
        <v>1374.0052733457767</v>
      </c>
      <c r="O483" s="14">
        <v>7.0460014124293036E-2</v>
      </c>
      <c r="P483" s="15">
        <v>6.6428000000000001E-2</v>
      </c>
      <c r="Q483" s="13">
        <v>10779.269990000001</v>
      </c>
      <c r="R483" s="16">
        <v>716.04534689572006</v>
      </c>
      <c r="S483" s="16">
        <v>759.50751574496815</v>
      </c>
      <c r="T483" s="14">
        <v>0.21447197514731275</v>
      </c>
      <c r="U483" s="15">
        <v>1.9624640127083905E-2</v>
      </c>
      <c r="V483" s="13">
        <v>3243.6588888888891</v>
      </c>
      <c r="W483" s="17">
        <v>63.655638389461288</v>
      </c>
      <c r="X483" s="16">
        <v>695.67392860413793</v>
      </c>
      <c r="Y483" s="14">
        <v>0.59999999999999987</v>
      </c>
      <c r="Z483" s="15">
        <v>0.81327844659165238</v>
      </c>
      <c r="AA483" s="13">
        <v>8336.4781453333308</v>
      </c>
      <c r="AB483" s="16">
        <v>6779.8779960819502</v>
      </c>
      <c r="AC483" s="16">
        <v>5001.8868871999975</v>
      </c>
      <c r="AD483" s="14">
        <v>5.5899999999999998E-2</v>
      </c>
      <c r="AE483" s="15">
        <v>0.303571428571</v>
      </c>
      <c r="AF483" s="17">
        <v>56</v>
      </c>
      <c r="AG483" s="17">
        <v>16.999999999976001</v>
      </c>
      <c r="AH483" s="17">
        <v>3.1303999999999998</v>
      </c>
      <c r="AI483" s="14">
        <v>1.6350938766903255E-2</v>
      </c>
      <c r="AJ483" s="15">
        <v>3.3643349688085251E-2</v>
      </c>
      <c r="AK483" s="16">
        <v>116.07250165663552</v>
      </c>
      <c r="AL483" s="16">
        <v>3.9050677624050434</v>
      </c>
      <c r="AM483" s="16">
        <v>1.8978943671089241</v>
      </c>
    </row>
    <row r="484" spans="1:39" x14ac:dyDescent="0.25">
      <c r="A484" s="11">
        <v>46113</v>
      </c>
      <c r="B484" s="18">
        <v>46142</v>
      </c>
      <c r="C484" s="12" t="s">
        <v>18</v>
      </c>
      <c r="D484" s="12" t="s">
        <v>227</v>
      </c>
      <c r="E484" s="12" t="s">
        <v>194</v>
      </c>
      <c r="F484" s="12" t="s">
        <v>195</v>
      </c>
      <c r="G484" s="12" t="s">
        <v>32</v>
      </c>
      <c r="H484" s="12" t="s">
        <v>33</v>
      </c>
      <c r="I484" s="13">
        <v>36324.800000000003</v>
      </c>
      <c r="J484" s="14">
        <v>0.17640420769838905</v>
      </c>
      <c r="K484" s="15">
        <v>0.21573500000000001</v>
      </c>
      <c r="L484" s="16">
        <v>40897.299997000002</v>
      </c>
      <c r="M484" s="16">
        <v>8822.9790148527954</v>
      </c>
      <c r="N484" s="16">
        <v>7214.4558029741138</v>
      </c>
      <c r="O484" s="14">
        <v>3.8299455341870903E-2</v>
      </c>
      <c r="P484" s="15">
        <v>2.6641000000000001E-2</v>
      </c>
      <c r="Q484" s="13">
        <v>42434.299997000002</v>
      </c>
      <c r="R484" s="16">
        <v>1130.4921862200772</v>
      </c>
      <c r="S484" s="16">
        <v>1625.2105776986541</v>
      </c>
      <c r="T484" s="14">
        <v>0</v>
      </c>
      <c r="U484" s="15">
        <v>0.15187234779445971</v>
      </c>
      <c r="V484" s="13">
        <v>9746.1147222222226</v>
      </c>
      <c r="W484" s="17">
        <v>1480.1653247380375</v>
      </c>
      <c r="X484" s="16">
        <v>0</v>
      </c>
      <c r="Y484" s="14">
        <v>0.87649999999999995</v>
      </c>
      <c r="Z484" s="15">
        <v>0.7574387396458645</v>
      </c>
      <c r="AA484" s="13">
        <v>36324.800000000003</v>
      </c>
      <c r="AB484" s="16">
        <v>27513.8107298881</v>
      </c>
      <c r="AC484" s="16">
        <v>31838.6872</v>
      </c>
      <c r="AD484" s="14">
        <v>4.9200000000000001E-2</v>
      </c>
      <c r="AE484" s="15">
        <v>4.2372881355000003E-2</v>
      </c>
      <c r="AF484" s="17">
        <v>236</v>
      </c>
      <c r="AG484" s="17">
        <v>9.99999999978</v>
      </c>
      <c r="AH484" s="17">
        <v>11.6112</v>
      </c>
      <c r="AI484" s="14">
        <v>1.2271919237524496E-2</v>
      </c>
      <c r="AJ484" s="15">
        <v>4.3910669376341195E-3</v>
      </c>
      <c r="AK484" s="16">
        <v>444.99705229833336</v>
      </c>
      <c r="AL484" s="16">
        <v>1.9540118436918528</v>
      </c>
      <c r="AM484" s="16">
        <v>5.4609678867416109</v>
      </c>
    </row>
    <row r="485" spans="1:39" x14ac:dyDescent="0.25">
      <c r="A485" s="11">
        <v>46113</v>
      </c>
      <c r="B485" s="18">
        <v>46142</v>
      </c>
      <c r="C485" s="12" t="s">
        <v>18</v>
      </c>
      <c r="D485" s="12" t="s">
        <v>227</v>
      </c>
      <c r="E485" s="12" t="s">
        <v>196</v>
      </c>
      <c r="F485" s="12" t="s">
        <v>196</v>
      </c>
      <c r="G485" s="12" t="s">
        <v>32</v>
      </c>
      <c r="H485" s="12" t="s">
        <v>33</v>
      </c>
      <c r="I485" s="13">
        <v>42631.710438055597</v>
      </c>
      <c r="J485" s="14">
        <v>0.17537293300732198</v>
      </c>
      <c r="K485" s="15">
        <v>0.25166500000000003</v>
      </c>
      <c r="L485" s="16">
        <v>60868.649998000001</v>
      </c>
      <c r="M485" s="16">
        <v>15318.508801746671</v>
      </c>
      <c r="N485" s="16">
        <v>10674.713678345384</v>
      </c>
      <c r="O485" s="14">
        <v>5.6570732123684131E-2</v>
      </c>
      <c r="P485" s="15">
        <v>0.12656200000000001</v>
      </c>
      <c r="Q485" s="13">
        <v>66306.899997999994</v>
      </c>
      <c r="R485" s="16">
        <v>8391.933877546875</v>
      </c>
      <c r="S485" s="16">
        <v>3751.0298777387693</v>
      </c>
      <c r="T485" s="14">
        <v>4.9696665300889516E-2</v>
      </c>
      <c r="U485" s="15">
        <v>0.10328409432295355</v>
      </c>
      <c r="V485" s="13">
        <v>14773.348333333332</v>
      </c>
      <c r="W485" s="17">
        <v>1525.8519027258483</v>
      </c>
      <c r="X485" s="16">
        <v>734.18614749512051</v>
      </c>
      <c r="Y485" s="14">
        <v>0.85264941087366231</v>
      </c>
      <c r="Z485" s="15">
        <v>0.84093789139958619</v>
      </c>
      <c r="AA485" s="13">
        <v>42631.710438055597</v>
      </c>
      <c r="AB485" s="16">
        <v>35850.620682536202</v>
      </c>
      <c r="AC485" s="16">
        <v>36349.902789544663</v>
      </c>
      <c r="AD485" s="14">
        <v>9.0499999999999997E-2</v>
      </c>
      <c r="AE485" s="15">
        <v>9.1623036648999998E-2</v>
      </c>
      <c r="AF485" s="17">
        <v>382</v>
      </c>
      <c r="AG485" s="17">
        <v>34.999999999917996</v>
      </c>
      <c r="AH485" s="17">
        <v>34.570999999999998</v>
      </c>
      <c r="AI485" s="14">
        <v>1.1911920619448069E-3</v>
      </c>
      <c r="AJ485" s="15">
        <v>5.6272661593022282E-3</v>
      </c>
      <c r="AK485" s="16">
        <v>615.06859293749972</v>
      </c>
      <c r="AL485" s="16">
        <v>3.4611546786868295</v>
      </c>
      <c r="AM485" s="16">
        <v>0.73266482545871137</v>
      </c>
    </row>
    <row r="486" spans="1:39" x14ac:dyDescent="0.25">
      <c r="A486" s="11">
        <v>46113</v>
      </c>
      <c r="B486" s="18">
        <v>46142</v>
      </c>
      <c r="C486" s="12" t="s">
        <v>18</v>
      </c>
      <c r="D486" s="12" t="s">
        <v>227</v>
      </c>
      <c r="E486" s="12" t="s">
        <v>197</v>
      </c>
      <c r="F486" s="12" t="s">
        <v>198</v>
      </c>
      <c r="G486" s="12" t="s">
        <v>63</v>
      </c>
      <c r="H486" s="12" t="s">
        <v>64</v>
      </c>
      <c r="I486" s="13">
        <v>199660.69704896701</v>
      </c>
      <c r="J486" s="14">
        <v>0.18322775127448476</v>
      </c>
      <c r="K486" s="15">
        <v>0.23619499999999999</v>
      </c>
      <c r="L486" s="16">
        <v>264552.03313200001</v>
      </c>
      <c r="M486" s="16">
        <v>62485.86746561274</v>
      </c>
      <c r="N486" s="16">
        <v>48473.27412586935</v>
      </c>
      <c r="O486" s="14">
        <v>6.9413936312922905E-2</v>
      </c>
      <c r="P486" s="15">
        <v>6.4736000000000002E-2</v>
      </c>
      <c r="Q486" s="13">
        <v>280915.28313200001</v>
      </c>
      <c r="R486" s="16">
        <v>18185.331768833152</v>
      </c>
      <c r="S486" s="16">
        <v>19499.435572651353</v>
      </c>
      <c r="T486" s="14">
        <v>0.14407802831013716</v>
      </c>
      <c r="U486" s="15">
        <v>0.11523329297259377</v>
      </c>
      <c r="V486" s="13">
        <v>53213.845277777771</v>
      </c>
      <c r="W486" s="17">
        <v>6132.0066230924413</v>
      </c>
      <c r="X486" s="16">
        <v>7666.9459064229241</v>
      </c>
      <c r="Y486" s="14">
        <v>0.6875</v>
      </c>
      <c r="Z486" s="15">
        <v>0.64301848887187507</v>
      </c>
      <c r="AA486" s="13">
        <v>199660.69704896701</v>
      </c>
      <c r="AB486" s="16">
        <v>128385.51970353202</v>
      </c>
      <c r="AC486" s="16">
        <v>137266.72922116483</v>
      </c>
      <c r="AD486" s="14">
        <v>6.6799999999999998E-2</v>
      </c>
      <c r="AE486" s="15">
        <v>5.1136363636E-2</v>
      </c>
      <c r="AF486" s="17">
        <v>1760</v>
      </c>
      <c r="AG486" s="17">
        <v>89.99999999936</v>
      </c>
      <c r="AH486" s="17">
        <v>117.568</v>
      </c>
      <c r="AI486" s="14">
        <v>0.01</v>
      </c>
      <c r="AJ486" s="15">
        <v>2.641576501205577E-2</v>
      </c>
      <c r="AK486" s="16">
        <v>2133.5874629431783</v>
      </c>
      <c r="AL486" s="16">
        <v>56.360345053775248</v>
      </c>
      <c r="AM486" s="16">
        <v>21.335874629431782</v>
      </c>
    </row>
    <row r="487" spans="1:39" x14ac:dyDescent="0.25">
      <c r="A487" s="11">
        <v>46113</v>
      </c>
      <c r="B487" s="18">
        <v>46142</v>
      </c>
      <c r="C487" s="12" t="s">
        <v>39</v>
      </c>
      <c r="D487" s="12" t="s">
        <v>227</v>
      </c>
      <c r="E487" s="12" t="s">
        <v>197</v>
      </c>
      <c r="F487" s="12" t="s">
        <v>198</v>
      </c>
      <c r="G487" s="12" t="s">
        <v>63</v>
      </c>
      <c r="H487" s="12" t="s">
        <v>64</v>
      </c>
      <c r="I487" s="13">
        <v>14111.7442728853</v>
      </c>
      <c r="J487" s="14">
        <v>0.20292861594441913</v>
      </c>
      <c r="K487" s="15">
        <v>0.18135399999999999</v>
      </c>
      <c r="L487" s="16">
        <v>16246.018887</v>
      </c>
      <c r="M487" s="16">
        <v>2946.2805092329977</v>
      </c>
      <c r="N487" s="16">
        <v>3296.7821273458026</v>
      </c>
      <c r="O487" s="14">
        <v>9.0533654807634187E-2</v>
      </c>
      <c r="P487" s="15">
        <v>0.103349</v>
      </c>
      <c r="Q487" s="13">
        <v>17978.018886999998</v>
      </c>
      <c r="R487" s="16">
        <v>1858.0102739525628</v>
      </c>
      <c r="S487" s="16">
        <v>1627.6157560407855</v>
      </c>
      <c r="T487" s="14">
        <v>0.12483915510763563</v>
      </c>
      <c r="U487" s="15">
        <v>0.11435099654333854</v>
      </c>
      <c r="V487" s="13">
        <v>4158.9030555555555</v>
      </c>
      <c r="W487" s="17">
        <v>475.57470892991341</v>
      </c>
      <c r="X487" s="16">
        <v>519.19394363011975</v>
      </c>
      <c r="Y487" s="14">
        <v>0.6875</v>
      </c>
      <c r="Z487" s="15">
        <v>0.62508764157229901</v>
      </c>
      <c r="AA487" s="13">
        <v>14111.7442728853</v>
      </c>
      <c r="AB487" s="16">
        <v>8821.0769460092706</v>
      </c>
      <c r="AC487" s="16">
        <v>9701.8241876086431</v>
      </c>
      <c r="AD487" s="14">
        <v>8.3199999999999996E-2</v>
      </c>
      <c r="AE487" s="15">
        <v>0.15789473684200001</v>
      </c>
      <c r="AF487" s="17">
        <v>95</v>
      </c>
      <c r="AG487" s="17">
        <v>14.999999999990001</v>
      </c>
      <c r="AH487" s="17">
        <v>7.9039999999999999</v>
      </c>
      <c r="AI487" s="14">
        <v>0</v>
      </c>
      <c r="AJ487" s="15">
        <v>0</v>
      </c>
      <c r="AK487" s="16">
        <v>86.429953746823401</v>
      </c>
      <c r="AL487" s="16">
        <v>0</v>
      </c>
      <c r="AM487" s="16">
        <v>0</v>
      </c>
    </row>
    <row r="488" spans="1:39" x14ac:dyDescent="0.25">
      <c r="A488" s="11">
        <v>46113</v>
      </c>
      <c r="B488" s="18">
        <v>46142</v>
      </c>
      <c r="C488" s="12" t="s">
        <v>18</v>
      </c>
      <c r="D488" s="12" t="s">
        <v>227</v>
      </c>
      <c r="E488" s="12" t="s">
        <v>199</v>
      </c>
      <c r="F488" s="12" t="s">
        <v>205</v>
      </c>
      <c r="G488" s="12" t="s">
        <v>28</v>
      </c>
      <c r="H488" s="12" t="s">
        <v>29</v>
      </c>
      <c r="I488" s="13">
        <v>11121.35261</v>
      </c>
      <c r="J488" s="14">
        <v>0.12395935367741584</v>
      </c>
      <c r="K488" s="15">
        <v>0.123615</v>
      </c>
      <c r="L488" s="16">
        <v>12511.28333</v>
      </c>
      <c r="M488" s="16">
        <v>1546.58228883795</v>
      </c>
      <c r="N488" s="16">
        <v>1550.890595261827</v>
      </c>
      <c r="O488" s="14">
        <v>5.0886808012889063E-2</v>
      </c>
      <c r="P488" s="15">
        <v>1.9810000000000001E-2</v>
      </c>
      <c r="Q488" s="13">
        <v>12985.78333</v>
      </c>
      <c r="R488" s="16">
        <v>257.24836776730001</v>
      </c>
      <c r="S488" s="16">
        <v>660.80506321068526</v>
      </c>
      <c r="T488" s="14">
        <v>0.1656510824274226</v>
      </c>
      <c r="U488" s="15">
        <v>0.13435367300398357</v>
      </c>
      <c r="V488" s="13">
        <v>4418.6727777777778</v>
      </c>
      <c r="W488" s="17">
        <v>593.66491749715931</v>
      </c>
      <c r="X488" s="16">
        <v>731.95792853147509</v>
      </c>
      <c r="Y488" s="14">
        <v>0.71870000000000045</v>
      </c>
      <c r="Z488" s="15">
        <v>0.69201697691958264</v>
      </c>
      <c r="AA488" s="13">
        <v>11121.35261</v>
      </c>
      <c r="AB488" s="16">
        <v>7696.1648124289104</v>
      </c>
      <c r="AC488" s="16">
        <v>7992.9161208070045</v>
      </c>
      <c r="AD488" s="14">
        <v>7.3599999999999999E-2</v>
      </c>
      <c r="AE488" s="15">
        <v>2.5641025641000001E-2</v>
      </c>
      <c r="AF488" s="17">
        <v>78</v>
      </c>
      <c r="AG488" s="17">
        <v>1.999999999998</v>
      </c>
      <c r="AH488" s="17">
        <v>5.7408000000000001</v>
      </c>
      <c r="AI488" s="14">
        <v>0</v>
      </c>
      <c r="AJ488" s="15">
        <v>0</v>
      </c>
      <c r="AK488" s="16">
        <v>139.8306276666666</v>
      </c>
      <c r="AL488" s="16">
        <v>0</v>
      </c>
      <c r="AM488" s="16">
        <v>0</v>
      </c>
    </row>
    <row r="489" spans="1:39" x14ac:dyDescent="0.25">
      <c r="A489" s="11">
        <v>46113</v>
      </c>
      <c r="B489" s="18">
        <v>46142</v>
      </c>
      <c r="C489" s="12" t="s">
        <v>39</v>
      </c>
      <c r="D489" s="12" t="s">
        <v>227</v>
      </c>
      <c r="E489" s="12" t="s">
        <v>199</v>
      </c>
      <c r="F489" s="12" t="s">
        <v>206</v>
      </c>
      <c r="G489" s="12" t="s">
        <v>28</v>
      </c>
      <c r="H489" s="12" t="s">
        <v>29</v>
      </c>
      <c r="I489" s="13">
        <v>16037.63</v>
      </c>
      <c r="J489" s="14">
        <v>7.693284018042508E-2</v>
      </c>
      <c r="K489" s="15">
        <v>0.115216</v>
      </c>
      <c r="L489" s="16">
        <v>17136.75</v>
      </c>
      <c r="M489" s="16">
        <v>1974.427788</v>
      </c>
      <c r="N489" s="16">
        <v>1318.3788489618994</v>
      </c>
      <c r="O489" s="14">
        <v>4.2836177347089402E-2</v>
      </c>
      <c r="P489" s="15">
        <v>1.9755000000000002E-2</v>
      </c>
      <c r="Q489" s="13">
        <v>18349.25</v>
      </c>
      <c r="R489" s="16">
        <v>362.48943375000005</v>
      </c>
      <c r="S489" s="16">
        <v>786.01172718608018</v>
      </c>
      <c r="T489" s="14">
        <v>0.16201289267670083</v>
      </c>
      <c r="U489" s="15">
        <v>0.12086006202863268</v>
      </c>
      <c r="V489" s="13">
        <v>3880.3313888888888</v>
      </c>
      <c r="W489" s="17">
        <v>468.97709235276153</v>
      </c>
      <c r="X489" s="16">
        <v>628.66371285808896</v>
      </c>
      <c r="Y489" s="14">
        <v>0.74439999999999984</v>
      </c>
      <c r="Z489" s="15">
        <v>0.71533988178425989</v>
      </c>
      <c r="AA489" s="13">
        <v>16037.63</v>
      </c>
      <c r="AB489" s="16">
        <v>11472.3563482997</v>
      </c>
      <c r="AC489" s="16">
        <v>11938.411771999998</v>
      </c>
      <c r="AD489" s="14">
        <v>0.1134</v>
      </c>
      <c r="AE489" s="15">
        <v>2.2471910112000001E-2</v>
      </c>
      <c r="AF489" s="17">
        <v>89</v>
      </c>
      <c r="AG489" s="17">
        <v>1.999999999968</v>
      </c>
      <c r="AH489" s="17">
        <v>10.092600000000001</v>
      </c>
      <c r="AI489" s="14">
        <v>0</v>
      </c>
      <c r="AJ489" s="15">
        <v>0</v>
      </c>
      <c r="AK489" s="16">
        <v>185.33429121325301</v>
      </c>
      <c r="AL489" s="16">
        <v>0</v>
      </c>
      <c r="AM489" s="16">
        <v>0</v>
      </c>
    </row>
    <row r="490" spans="1:39" x14ac:dyDescent="0.25">
      <c r="A490" s="11">
        <v>46113</v>
      </c>
      <c r="B490" s="18">
        <v>46142</v>
      </c>
      <c r="C490" s="12" t="s">
        <v>18</v>
      </c>
      <c r="D490" s="12" t="s">
        <v>227</v>
      </c>
      <c r="E490" s="12" t="s">
        <v>200</v>
      </c>
      <c r="F490" s="12" t="s">
        <v>201</v>
      </c>
      <c r="G490" s="12" t="s">
        <v>63</v>
      </c>
      <c r="H490" s="12" t="s">
        <v>64</v>
      </c>
      <c r="I490" s="13">
        <v>9551.0871601492108</v>
      </c>
      <c r="J490" s="14">
        <v>0.13995809848763266</v>
      </c>
      <c r="K490" s="15">
        <v>0.19844100000000001</v>
      </c>
      <c r="L490" s="16">
        <v>10935.5</v>
      </c>
      <c r="M490" s="16">
        <v>2170.0515555000002</v>
      </c>
      <c r="N490" s="16">
        <v>1530.511786011507</v>
      </c>
      <c r="O490" s="14">
        <v>3.631281868684616E-2</v>
      </c>
      <c r="P490" s="15">
        <v>2.1950000000000001E-2</v>
      </c>
      <c r="Q490" s="13">
        <v>11298</v>
      </c>
      <c r="R490" s="16">
        <v>247.99110000000002</v>
      </c>
      <c r="S490" s="16">
        <v>410.26222552398792</v>
      </c>
      <c r="T490" s="14">
        <v>0.16239214715496922</v>
      </c>
      <c r="U490" s="15">
        <v>2.5379403301202252E-2</v>
      </c>
      <c r="V490" s="13">
        <v>3669.054444444444</v>
      </c>
      <c r="W490" s="17">
        <v>93.118412479624112</v>
      </c>
      <c r="X490" s="16">
        <v>595.82562926181595</v>
      </c>
      <c r="Y490" s="14">
        <v>0.65</v>
      </c>
      <c r="Z490" s="15">
        <v>0.65510864398453894</v>
      </c>
      <c r="AA490" s="13">
        <v>9551.0871601492108</v>
      </c>
      <c r="AB490" s="16">
        <v>6256.9997580634908</v>
      </c>
      <c r="AC490" s="16">
        <v>6208.2066540969872</v>
      </c>
      <c r="AD490" s="14">
        <v>4.19E-2</v>
      </c>
      <c r="AE490" s="15">
        <v>8.1967213114000001E-2</v>
      </c>
      <c r="AF490" s="17">
        <v>61</v>
      </c>
      <c r="AG490" s="17">
        <v>4.9999999999540004</v>
      </c>
      <c r="AH490" s="17">
        <v>2.5558999999999998</v>
      </c>
      <c r="AI490" s="14">
        <v>0</v>
      </c>
      <c r="AJ490" s="15">
        <v>0</v>
      </c>
      <c r="AK490" s="16">
        <v>119.47655</v>
      </c>
      <c r="AL490" s="16">
        <v>0</v>
      </c>
      <c r="AM490" s="16">
        <v>0</v>
      </c>
    </row>
    <row r="491" spans="1:39" x14ac:dyDescent="0.25">
      <c r="A491" s="11">
        <v>46113</v>
      </c>
      <c r="B491" s="18">
        <v>46142</v>
      </c>
      <c r="C491" s="12" t="s">
        <v>39</v>
      </c>
      <c r="D491" s="12" t="s">
        <v>227</v>
      </c>
      <c r="E491" s="12" t="s">
        <v>200</v>
      </c>
      <c r="F491" s="12" t="s">
        <v>201</v>
      </c>
      <c r="G491" s="12" t="s">
        <v>63</v>
      </c>
      <c r="H491" s="12" t="s">
        <v>64</v>
      </c>
      <c r="I491" s="13">
        <v>3242.9227470242099</v>
      </c>
      <c r="J491" s="14">
        <v>0.15300000000000002</v>
      </c>
      <c r="K491" s="15">
        <v>0.33397900000000003</v>
      </c>
      <c r="L491" s="16">
        <v>4163.7505209999999</v>
      </c>
      <c r="M491" s="16">
        <v>1390.6052352530592</v>
      </c>
      <c r="N491" s="16">
        <v>637.05382971300014</v>
      </c>
      <c r="O491" s="14">
        <v>9.0000000000000024E-2</v>
      </c>
      <c r="P491" s="15">
        <v>0.21140300000000001</v>
      </c>
      <c r="Q491" s="13">
        <v>4477.9999660000003</v>
      </c>
      <c r="R491" s="16">
        <v>946.66262681229807</v>
      </c>
      <c r="S491" s="16">
        <v>403.01999694000011</v>
      </c>
      <c r="T491" s="14">
        <v>0.18242760722839105</v>
      </c>
      <c r="U491" s="15">
        <v>0.24438675835742577</v>
      </c>
      <c r="V491" s="13">
        <v>1027.0374999999999</v>
      </c>
      <c r="W491" s="17">
        <v>250.99436533651465</v>
      </c>
      <c r="X491" s="16">
        <v>187.35999365882864</v>
      </c>
      <c r="Y491" s="14">
        <v>0.65</v>
      </c>
      <c r="Z491" s="15">
        <v>0.6767622472103173</v>
      </c>
      <c r="AA491" s="13">
        <v>3242.9227470242099</v>
      </c>
      <c r="AB491" s="16">
        <v>2194.6876858055598</v>
      </c>
      <c r="AC491" s="16">
        <v>2107.8997855657367</v>
      </c>
      <c r="AD491" s="14">
        <v>6.6900000000000001E-2</v>
      </c>
      <c r="AE491" s="15">
        <v>2.4390243902000001E-2</v>
      </c>
      <c r="AF491" s="17">
        <v>41</v>
      </c>
      <c r="AG491" s="17">
        <v>0.99999999998200007</v>
      </c>
      <c r="AH491" s="17">
        <v>2.7429000000000001</v>
      </c>
      <c r="AI491" s="14">
        <v>0</v>
      </c>
      <c r="AJ491" s="15">
        <v>0</v>
      </c>
      <c r="AK491" s="16">
        <v>57.817530000000012</v>
      </c>
      <c r="AL491" s="16">
        <v>0</v>
      </c>
      <c r="AM491" s="16">
        <v>0</v>
      </c>
    </row>
    <row r="492" spans="1:39" x14ac:dyDescent="0.25">
      <c r="A492" s="11">
        <v>46143</v>
      </c>
      <c r="B492" s="18">
        <v>46173</v>
      </c>
      <c r="C492" s="12" t="s">
        <v>18</v>
      </c>
      <c r="D492" s="12" t="s">
        <v>227</v>
      </c>
      <c r="E492" s="12" t="s">
        <v>19</v>
      </c>
      <c r="F492" s="12" t="s">
        <v>20</v>
      </c>
      <c r="G492" s="12" t="s">
        <v>21</v>
      </c>
      <c r="H492" s="12" t="s">
        <v>22</v>
      </c>
      <c r="I492" s="13">
        <v>113835.20499999989</v>
      </c>
      <c r="J492" s="14">
        <v>9.7855108071609326E-2</v>
      </c>
      <c r="K492" s="15">
        <v>0.16103899999999999</v>
      </c>
      <c r="L492" s="16">
        <v>126785.61827599999</v>
      </c>
      <c r="M492" s="16">
        <v>20417.429181548763</v>
      </c>
      <c r="N492" s="16">
        <v>12406.620378323785</v>
      </c>
      <c r="O492" s="14">
        <v>2.7E-2</v>
      </c>
      <c r="P492" s="15">
        <v>4.6718000000000003E-2</v>
      </c>
      <c r="Q492" s="13">
        <v>131012.61827599999</v>
      </c>
      <c r="R492" s="16">
        <v>6120.6475006181681</v>
      </c>
      <c r="S492" s="16">
        <v>3537.3406934519999</v>
      </c>
      <c r="T492" s="14">
        <v>0.15589756831251878</v>
      </c>
      <c r="U492" s="15">
        <v>0.12376368581473618</v>
      </c>
      <c r="V492" s="13">
        <v>152107.82</v>
      </c>
      <c r="W492" s="17">
        <v>18825.424444444445</v>
      </c>
      <c r="X492" s="16">
        <v>23713.23925931831</v>
      </c>
      <c r="Y492" s="14">
        <v>0.77214285714285691</v>
      </c>
      <c r="Z492" s="15">
        <v>0.78616315463475006</v>
      </c>
      <c r="AA492" s="13">
        <v>113835.20499999989</v>
      </c>
      <c r="AB492" s="16">
        <v>89493.043871293383</v>
      </c>
      <c r="AC492" s="16">
        <v>87897.040432142749</v>
      </c>
      <c r="AD492" s="14">
        <v>4.4699999999999997E-2</v>
      </c>
      <c r="AE492" s="15">
        <v>8.0043859649000001E-2</v>
      </c>
      <c r="AF492" s="17">
        <v>912</v>
      </c>
      <c r="AG492" s="17">
        <v>72.999999999888004</v>
      </c>
      <c r="AH492" s="17">
        <v>40.766399999999997</v>
      </c>
      <c r="AI492" s="14">
        <v>0</v>
      </c>
      <c r="AJ492" s="15">
        <v>0</v>
      </c>
      <c r="AK492" s="16">
        <v>1305.3941699706086</v>
      </c>
      <c r="AL492" s="16">
        <v>0</v>
      </c>
      <c r="AM492" s="16">
        <v>0</v>
      </c>
    </row>
    <row r="493" spans="1:39" x14ac:dyDescent="0.25">
      <c r="A493" s="11">
        <v>46143</v>
      </c>
      <c r="B493" s="18">
        <v>46173</v>
      </c>
      <c r="C493" s="12" t="s">
        <v>23</v>
      </c>
      <c r="D493" s="12" t="s">
        <v>227</v>
      </c>
      <c r="E493" s="12" t="s">
        <v>24</v>
      </c>
      <c r="F493" s="12" t="s">
        <v>24</v>
      </c>
      <c r="G493" s="12" t="s">
        <v>25</v>
      </c>
      <c r="H493" s="12" t="s">
        <v>26</v>
      </c>
      <c r="I493" s="13">
        <v>10507.69</v>
      </c>
      <c r="J493" s="14">
        <v>0.10085650431457376</v>
      </c>
      <c r="K493" s="15">
        <v>0.14785400000000001</v>
      </c>
      <c r="L493" s="16">
        <v>11330.016654999999</v>
      </c>
      <c r="M493" s="16">
        <v>1675.1882825083701</v>
      </c>
      <c r="N493" s="16">
        <v>1142.7058736491999</v>
      </c>
      <c r="O493" s="14">
        <v>5.0019486281851828E-2</v>
      </c>
      <c r="P493" s="15">
        <v>6.8616999999999997E-2</v>
      </c>
      <c r="Q493" s="13">
        <v>12394.766654999999</v>
      </c>
      <c r="R493" s="16">
        <v>850.4917035661349</v>
      </c>
      <c r="S493" s="16">
        <v>619.97986066652697</v>
      </c>
      <c r="T493" s="14">
        <v>0.10028191442826739</v>
      </c>
      <c r="U493" s="15">
        <v>0.1066374462377426</v>
      </c>
      <c r="V493" s="13">
        <v>9356.9747222222231</v>
      </c>
      <c r="W493" s="17">
        <v>997.80388888888876</v>
      </c>
      <c r="X493" s="16">
        <v>938.3353384013501</v>
      </c>
      <c r="Y493" s="14">
        <v>0.84999999999999898</v>
      </c>
      <c r="Z493" s="15">
        <v>0.79509001924304945</v>
      </c>
      <c r="AA493" s="13">
        <v>10507.69</v>
      </c>
      <c r="AB493" s="16">
        <v>8354.5594442999991</v>
      </c>
      <c r="AC493" s="16">
        <v>8931.5364999999892</v>
      </c>
      <c r="AD493" s="14">
        <v>0.13800000000000001</v>
      </c>
      <c r="AE493" s="15">
        <v>0.13235294117599999</v>
      </c>
      <c r="AF493" s="17">
        <v>68</v>
      </c>
      <c r="AG493" s="17">
        <v>8.9999999999679989</v>
      </c>
      <c r="AH493" s="17">
        <v>9.3840000000000003</v>
      </c>
      <c r="AI493" s="14">
        <v>0</v>
      </c>
      <c r="AJ493" s="15">
        <v>0</v>
      </c>
      <c r="AK493" s="16">
        <v>119.609442710895</v>
      </c>
      <c r="AL493" s="16">
        <v>0</v>
      </c>
      <c r="AM493" s="16">
        <v>0</v>
      </c>
    </row>
    <row r="494" spans="1:39" x14ac:dyDescent="0.25">
      <c r="A494" s="11">
        <v>46143</v>
      </c>
      <c r="B494" s="18">
        <v>46173</v>
      </c>
      <c r="C494" s="12" t="s">
        <v>18</v>
      </c>
      <c r="D494" s="12" t="s">
        <v>227</v>
      </c>
      <c r="E494" s="12" t="s">
        <v>27</v>
      </c>
      <c r="F494" s="12" t="s">
        <v>27</v>
      </c>
      <c r="G494" s="12" t="s">
        <v>28</v>
      </c>
      <c r="H494" s="12" t="s">
        <v>29</v>
      </c>
      <c r="I494" s="13">
        <v>40345.870000000032</v>
      </c>
      <c r="J494" s="14">
        <v>9.4572082003537047E-2</v>
      </c>
      <c r="K494" s="15">
        <v>0.23028299999999999</v>
      </c>
      <c r="L494" s="16">
        <v>51279.083333000002</v>
      </c>
      <c r="M494" s="16">
        <v>11808.701147173238</v>
      </c>
      <c r="N494" s="16">
        <v>4849.5696740346857</v>
      </c>
      <c r="O494" s="14">
        <v>3.9471063504602229E-2</v>
      </c>
      <c r="P494" s="15">
        <v>5.1868999999999998E-2</v>
      </c>
      <c r="Q494" s="13">
        <v>51176.333333000002</v>
      </c>
      <c r="R494" s="16">
        <v>2654.4652336493768</v>
      </c>
      <c r="S494" s="16">
        <v>2019.9843029195349</v>
      </c>
      <c r="T494" s="14">
        <v>0</v>
      </c>
      <c r="U494" s="15">
        <v>1.1891175493996257E-2</v>
      </c>
      <c r="V494" s="13">
        <v>34366.544444444444</v>
      </c>
      <c r="W494" s="17">
        <v>408.65861111111099</v>
      </c>
      <c r="X494" s="16">
        <v>0</v>
      </c>
      <c r="Y494" s="14">
        <v>0.86906666666666677</v>
      </c>
      <c r="Z494" s="15">
        <v>0.93114920643277688</v>
      </c>
      <c r="AA494" s="13">
        <v>40345.870000000032</v>
      </c>
      <c r="AB494" s="16">
        <v>37568.024833340009</v>
      </c>
      <c r="AC494" s="16">
        <v>35063.250754666697</v>
      </c>
      <c r="AD494" s="14">
        <v>6.9599999999999995E-2</v>
      </c>
      <c r="AE494" s="15">
        <v>7.1856287424999998E-2</v>
      </c>
      <c r="AF494" s="17">
        <v>501</v>
      </c>
      <c r="AG494" s="17">
        <v>35.999999999925002</v>
      </c>
      <c r="AH494" s="17">
        <v>34.869599999999998</v>
      </c>
      <c r="AI494" s="14">
        <v>0.01</v>
      </c>
      <c r="AJ494" s="15">
        <v>8.0752806711996347E-3</v>
      </c>
      <c r="AK494" s="16">
        <v>691.20211657356253</v>
      </c>
      <c r="AL494" s="16">
        <v>5.5816510918587658</v>
      </c>
      <c r="AM494" s="16">
        <v>6.9120211657356254</v>
      </c>
    </row>
    <row r="495" spans="1:39" x14ac:dyDescent="0.25">
      <c r="A495" s="11">
        <v>46143</v>
      </c>
      <c r="B495" s="18">
        <v>46173</v>
      </c>
      <c r="C495" s="12" t="s">
        <v>18</v>
      </c>
      <c r="D495" s="12" t="s">
        <v>227</v>
      </c>
      <c r="E495" s="12" t="s">
        <v>34</v>
      </c>
      <c r="F495" s="12" t="s">
        <v>35</v>
      </c>
      <c r="G495" s="12" t="s">
        <v>36</v>
      </c>
      <c r="H495" s="12" t="s">
        <v>37</v>
      </c>
      <c r="I495" s="13">
        <v>19897.140000196996</v>
      </c>
      <c r="J495" s="14">
        <v>0.10901485058087951</v>
      </c>
      <c r="K495" s="15">
        <v>8.6235999999999993E-2</v>
      </c>
      <c r="L495" s="16">
        <v>20464.649997</v>
      </c>
      <c r="M495" s="16">
        <v>1764.7895571412919</v>
      </c>
      <c r="N495" s="16">
        <v>2230.9507616129513</v>
      </c>
      <c r="O495" s="14">
        <v>3.3787909269180322E-2</v>
      </c>
      <c r="P495" s="15">
        <v>2.214E-2</v>
      </c>
      <c r="Q495" s="13">
        <v>21502.649997</v>
      </c>
      <c r="R495" s="16">
        <v>476.06867093357999</v>
      </c>
      <c r="S495" s="16">
        <v>726.52958714557656</v>
      </c>
      <c r="T495" s="14">
        <v>0.10291916417332948</v>
      </c>
      <c r="U495" s="15">
        <v>0.2167809878195919</v>
      </c>
      <c r="V495" s="13">
        <v>18612.243611111109</v>
      </c>
      <c r="W495" s="17">
        <v>4034.7805555555547</v>
      </c>
      <c r="X495" s="16">
        <v>1915.5565558459471</v>
      </c>
      <c r="Y495" s="14">
        <v>0.98499999999999999</v>
      </c>
      <c r="Z495" s="15">
        <v>0.97224519372505125</v>
      </c>
      <c r="AA495" s="13">
        <v>19897.140000196996</v>
      </c>
      <c r="AB495" s="16">
        <v>19344.898734065995</v>
      </c>
      <c r="AC495" s="16">
        <v>19598.682900194042</v>
      </c>
      <c r="AD495" s="14">
        <v>5.2400000000000002E-2</v>
      </c>
      <c r="AE495" s="15">
        <v>7.4074074070000001E-3</v>
      </c>
      <c r="AF495" s="17">
        <v>135</v>
      </c>
      <c r="AG495" s="17">
        <v>0.999999999945</v>
      </c>
      <c r="AH495" s="17">
        <v>7.0739999999999998</v>
      </c>
      <c r="AI495" s="14">
        <v>0</v>
      </c>
      <c r="AJ495" s="15">
        <v>0</v>
      </c>
      <c r="AK495" s="16">
        <v>162.92638699057164</v>
      </c>
      <c r="AL495" s="16">
        <v>0</v>
      </c>
      <c r="AM495" s="16">
        <v>0</v>
      </c>
    </row>
    <row r="496" spans="1:39" x14ac:dyDescent="0.25">
      <c r="A496" s="11">
        <v>46143</v>
      </c>
      <c r="B496" s="18">
        <v>46173</v>
      </c>
      <c r="C496" s="12" t="s">
        <v>18</v>
      </c>
      <c r="D496" s="12" t="s">
        <v>227</v>
      </c>
      <c r="E496" s="12" t="s">
        <v>38</v>
      </c>
      <c r="F496" s="12" t="s">
        <v>38</v>
      </c>
      <c r="G496" s="12" t="s">
        <v>21</v>
      </c>
      <c r="H496" s="12" t="s">
        <v>22</v>
      </c>
      <c r="I496" s="13">
        <v>192438.19982877898</v>
      </c>
      <c r="J496" s="14">
        <v>0.27108678705378125</v>
      </c>
      <c r="K496" s="15">
        <v>0.42920399999999997</v>
      </c>
      <c r="L496" s="16">
        <v>215069.11661999999</v>
      </c>
      <c r="M496" s="16">
        <v>92308.525129770467</v>
      </c>
      <c r="N496" s="16">
        <v>58302.395819010781</v>
      </c>
      <c r="O496" s="14">
        <v>9.400571085164966E-2</v>
      </c>
      <c r="P496" s="15">
        <v>4.5214999999999998E-2</v>
      </c>
      <c r="Q496" s="13">
        <v>226003.966617</v>
      </c>
      <c r="R496" s="16">
        <v>10218.769350587654</v>
      </c>
      <c r="S496" s="16">
        <v>21245.663537123583</v>
      </c>
      <c r="T496" s="14">
        <v>0.12294191663079326</v>
      </c>
      <c r="U496" s="15">
        <v>0.10468597157749665</v>
      </c>
      <c r="V496" s="13">
        <v>213323.61333333334</v>
      </c>
      <c r="W496" s="17">
        <v>22331.989722222221</v>
      </c>
      <c r="X496" s="16">
        <v>26226.413885806247</v>
      </c>
      <c r="Y496" s="14">
        <v>0.65000000000000013</v>
      </c>
      <c r="Z496" s="15">
        <v>0.59613435473775167</v>
      </c>
      <c r="AA496" s="13">
        <v>192438.19982877898</v>
      </c>
      <c r="AB496" s="16">
        <v>114719.02208182367</v>
      </c>
      <c r="AC496" s="16">
        <v>125084.82988870636</v>
      </c>
      <c r="AD496" s="14">
        <v>7.6899999999999996E-2</v>
      </c>
      <c r="AE496" s="15">
        <v>6.1309523808999997E-2</v>
      </c>
      <c r="AF496" s="17">
        <v>1680</v>
      </c>
      <c r="AG496" s="17">
        <v>102.99999999911999</v>
      </c>
      <c r="AH496" s="17">
        <v>129.19200000000001</v>
      </c>
      <c r="AI496" s="14">
        <v>1.1831526889327225E-2</v>
      </c>
      <c r="AJ496" s="15">
        <v>1.837688400456558E-2</v>
      </c>
      <c r="AK496" s="16">
        <v>1429.4991190316193</v>
      </c>
      <c r="AL496" s="16">
        <v>26.269739495072752</v>
      </c>
      <c r="AM496" s="16">
        <v>16.913157265092185</v>
      </c>
    </row>
    <row r="497" spans="1:39" x14ac:dyDescent="0.25">
      <c r="A497" s="11">
        <v>46143</v>
      </c>
      <c r="B497" s="18">
        <v>46173</v>
      </c>
      <c r="C497" s="12" t="s">
        <v>39</v>
      </c>
      <c r="D497" s="12" t="s">
        <v>227</v>
      </c>
      <c r="E497" s="12" t="s">
        <v>38</v>
      </c>
      <c r="F497" s="12" t="s">
        <v>38</v>
      </c>
      <c r="G497" s="12" t="s">
        <v>21</v>
      </c>
      <c r="H497" s="12" t="s">
        <v>22</v>
      </c>
      <c r="I497" s="13">
        <v>96193.604420383999</v>
      </c>
      <c r="J497" s="14">
        <v>0.22605757411788832</v>
      </c>
      <c r="K497" s="15">
        <v>0.31072499999999997</v>
      </c>
      <c r="L497" s="16">
        <v>135960.576061</v>
      </c>
      <c r="M497" s="16">
        <v>42246.349996554221</v>
      </c>
      <c r="N497" s="16">
        <v>30734.918000020301</v>
      </c>
      <c r="O497" s="14">
        <v>0.1053</v>
      </c>
      <c r="P497" s="15">
        <v>0.10353</v>
      </c>
      <c r="Q497" s="13">
        <v>147307.86327599999</v>
      </c>
      <c r="R497" s="16">
        <v>15250.783084964278</v>
      </c>
      <c r="S497" s="16">
        <v>15511.518002962799</v>
      </c>
      <c r="T497" s="14">
        <v>0.16314420893447454</v>
      </c>
      <c r="U497" s="15">
        <v>0.17118729523511836</v>
      </c>
      <c r="V497" s="13">
        <v>134593.56166666665</v>
      </c>
      <c r="W497" s="17">
        <v>23040.70777777777</v>
      </c>
      <c r="X497" s="16">
        <v>21958.160145781745</v>
      </c>
      <c r="Y497" s="14">
        <v>0.64999999999999958</v>
      </c>
      <c r="Z497" s="15">
        <v>3.6634366659388387</v>
      </c>
      <c r="AA497" s="13">
        <v>96193.604420383999</v>
      </c>
      <c r="AB497" s="16">
        <v>352399.1774624511</v>
      </c>
      <c r="AC497" s="16">
        <v>62525.842873249559</v>
      </c>
      <c r="AD497" s="14">
        <v>0.16439999999999999</v>
      </c>
      <c r="AE497" s="15">
        <v>0.14135625596900001</v>
      </c>
      <c r="AF497" s="17">
        <v>1047</v>
      </c>
      <c r="AG497" s="17">
        <v>147.99999999954301</v>
      </c>
      <c r="AH497" s="17">
        <v>172.1268</v>
      </c>
      <c r="AI497" s="14">
        <v>2.2030745727954493E-5</v>
      </c>
      <c r="AJ497" s="15">
        <v>8.7541340349912356E-4</v>
      </c>
      <c r="AK497" s="16">
        <v>738.31029478510993</v>
      </c>
      <c r="AL497" s="16">
        <v>0.64632672799627433</v>
      </c>
      <c r="AM497" s="16">
        <v>1.6265526372741881E-2</v>
      </c>
    </row>
    <row r="498" spans="1:39" x14ac:dyDescent="0.25">
      <c r="A498" s="11">
        <v>46143</v>
      </c>
      <c r="B498" s="18">
        <v>46173</v>
      </c>
      <c r="C498" s="12" t="s">
        <v>39</v>
      </c>
      <c r="D498" s="12" t="s">
        <v>227</v>
      </c>
      <c r="E498" s="12" t="s">
        <v>40</v>
      </c>
      <c r="F498" s="12" t="s">
        <v>40</v>
      </c>
      <c r="G498" s="12" t="s">
        <v>41</v>
      </c>
      <c r="H498" s="12" t="s">
        <v>42</v>
      </c>
      <c r="I498" s="13">
        <v>1899.95</v>
      </c>
      <c r="J498" s="14">
        <v>0.1570302948236639</v>
      </c>
      <c r="K498" s="15">
        <v>0.217477</v>
      </c>
      <c r="L498" s="16">
        <v>1981</v>
      </c>
      <c r="M498" s="16">
        <v>430.82193699999999</v>
      </c>
      <c r="N498" s="16">
        <v>311.0770140456782</v>
      </c>
      <c r="O498" s="14">
        <v>9.3678165821895018E-2</v>
      </c>
      <c r="P498" s="15">
        <v>8.1410999999999997E-2</v>
      </c>
      <c r="Q498" s="13">
        <v>2211</v>
      </c>
      <c r="R498" s="16">
        <v>179.99972099999999</v>
      </c>
      <c r="S498" s="16">
        <v>207.12242463220988</v>
      </c>
      <c r="T498" s="14">
        <v>8.4249957228864955E-2</v>
      </c>
      <c r="U498" s="15">
        <v>5.3265507329198832E-2</v>
      </c>
      <c r="V498" s="13">
        <v>1569.0475000000001</v>
      </c>
      <c r="W498" s="17">
        <v>83.576111111111103</v>
      </c>
      <c r="X498" s="16">
        <v>132.1921847650575</v>
      </c>
      <c r="Y498" s="14">
        <v>0.82609999999999995</v>
      </c>
      <c r="Z498" s="15">
        <v>0.77196066855443557</v>
      </c>
      <c r="AA498" s="13">
        <v>1899.95</v>
      </c>
      <c r="AB498" s="16">
        <v>1466.68667222</v>
      </c>
      <c r="AC498" s="16">
        <v>1569.548695</v>
      </c>
      <c r="AD498" s="14">
        <v>0.13400000000000001</v>
      </c>
      <c r="AE498" s="15">
        <v>7.6923076923000003E-2</v>
      </c>
      <c r="AF498" s="17">
        <v>13</v>
      </c>
      <c r="AG498" s="17">
        <v>0.99999999999900002</v>
      </c>
      <c r="AH498" s="17">
        <v>1.742</v>
      </c>
      <c r="AI498" s="14">
        <v>7.8318927223078021E-3</v>
      </c>
      <c r="AJ498" s="15">
        <v>1.7009076259693664E-2</v>
      </c>
      <c r="AK498" s="16">
        <v>19.385051960295499</v>
      </c>
      <c r="AL498" s="16">
        <v>0.32972182709079029</v>
      </c>
      <c r="AM498" s="16">
        <v>0.15182164736939691</v>
      </c>
    </row>
    <row r="499" spans="1:39" x14ac:dyDescent="0.25">
      <c r="A499" s="11">
        <v>46143</v>
      </c>
      <c r="B499" s="18">
        <v>46173</v>
      </c>
      <c r="C499" s="12" t="s">
        <v>39</v>
      </c>
      <c r="D499" s="12" t="s">
        <v>227</v>
      </c>
      <c r="E499" s="12" t="s">
        <v>43</v>
      </c>
      <c r="F499" s="12" t="s">
        <v>43</v>
      </c>
      <c r="G499" s="12" t="s">
        <v>41</v>
      </c>
      <c r="H499" s="12" t="s">
        <v>42</v>
      </c>
      <c r="I499" s="13">
        <v>18172.09</v>
      </c>
      <c r="J499" s="14">
        <v>0.19</v>
      </c>
      <c r="K499" s="15">
        <v>0.26849200000000001</v>
      </c>
      <c r="L499" s="16">
        <v>19512.799995000001</v>
      </c>
      <c r="M499" s="16">
        <v>5239.0306962575405</v>
      </c>
      <c r="N499" s="16">
        <v>3707.4319990500003</v>
      </c>
      <c r="O499" s="14">
        <v>0.05</v>
      </c>
      <c r="P499" s="15">
        <v>4.2472999999999997E-2</v>
      </c>
      <c r="Q499" s="13">
        <v>20518.549995000001</v>
      </c>
      <c r="R499" s="16">
        <v>871.48437393763504</v>
      </c>
      <c r="S499" s="16">
        <v>1025.9274997500002</v>
      </c>
      <c r="T499" s="14">
        <v>5.5366499139366088E-2</v>
      </c>
      <c r="U499" s="15">
        <v>5.7337317848188366E-2</v>
      </c>
      <c r="V499" s="13">
        <v>17663.379999999997</v>
      </c>
      <c r="W499" s="17">
        <v>1012.7708333333333</v>
      </c>
      <c r="X499" s="16">
        <v>977.95951356829607</v>
      </c>
      <c r="Y499" s="14">
        <v>0.88</v>
      </c>
      <c r="Z499" s="15">
        <v>0.86349946538895628</v>
      </c>
      <c r="AA499" s="13">
        <v>18172.09</v>
      </c>
      <c r="AB499" s="16">
        <v>15691.589999999998</v>
      </c>
      <c r="AC499" s="16">
        <v>15991.439200000001</v>
      </c>
      <c r="AD499" s="14">
        <v>4.4200000000000003E-2</v>
      </c>
      <c r="AE499" s="15">
        <v>0.116504854368</v>
      </c>
      <c r="AF499" s="17">
        <v>103</v>
      </c>
      <c r="AG499" s="17">
        <v>11.999999999904</v>
      </c>
      <c r="AH499" s="17">
        <v>4.5526</v>
      </c>
      <c r="AI499" s="14">
        <v>3.0163354972972301E-3</v>
      </c>
      <c r="AJ499" s="15">
        <v>1.7028917974418445E-3</v>
      </c>
      <c r="AK499" s="16">
        <v>248.07675</v>
      </c>
      <c r="AL499" s="16">
        <v>0.42244786271103113</v>
      </c>
      <c r="AM499" s="16">
        <v>0.74828270707913058</v>
      </c>
    </row>
    <row r="500" spans="1:39" x14ac:dyDescent="0.25">
      <c r="A500" s="11">
        <v>46143</v>
      </c>
      <c r="B500" s="18">
        <v>46173</v>
      </c>
      <c r="C500" s="12" t="s">
        <v>18</v>
      </c>
      <c r="D500" s="12" t="s">
        <v>227</v>
      </c>
      <c r="E500" s="12" t="s">
        <v>44</v>
      </c>
      <c r="F500" s="12" t="s">
        <v>45</v>
      </c>
      <c r="G500" s="12" t="s">
        <v>36</v>
      </c>
      <c r="H500" s="12" t="s">
        <v>37</v>
      </c>
      <c r="I500" s="13">
        <v>7054.989999999998</v>
      </c>
      <c r="J500" s="14">
        <v>0.16500000000000001</v>
      </c>
      <c r="K500" s="15">
        <v>0.15062300000000001</v>
      </c>
      <c r="L500" s="16">
        <v>7776.7498310000001</v>
      </c>
      <c r="M500" s="16">
        <v>1171.3573897947131</v>
      </c>
      <c r="N500" s="16">
        <v>1283.1637221150002</v>
      </c>
      <c r="O500" s="14">
        <v>5.8335906356733809E-2</v>
      </c>
      <c r="P500" s="15">
        <v>4.8350999999999998E-2</v>
      </c>
      <c r="Q500" s="13">
        <v>8351.9998379999997</v>
      </c>
      <c r="R500" s="16">
        <v>403.82754416713794</v>
      </c>
      <c r="S500" s="16">
        <v>487.22148044102391</v>
      </c>
      <c r="T500" s="14">
        <v>4.3800673932139142E-2</v>
      </c>
      <c r="U500" s="15">
        <v>5.3176300039534864E-2</v>
      </c>
      <c r="V500" s="13">
        <v>5297.0130555555552</v>
      </c>
      <c r="W500" s="17">
        <v>281.67555555555555</v>
      </c>
      <c r="X500" s="16">
        <v>232.0127416606729</v>
      </c>
      <c r="Y500" s="14">
        <v>0.94999999999999896</v>
      </c>
      <c r="Z500" s="15">
        <v>0.94184115073161001</v>
      </c>
      <c r="AA500" s="13">
        <v>7054.989999999998</v>
      </c>
      <c r="AB500" s="16">
        <v>6644.6798999999992</v>
      </c>
      <c r="AC500" s="16">
        <v>6702.2404999999908</v>
      </c>
      <c r="AD500" s="14">
        <v>4.8300000000000003E-2</v>
      </c>
      <c r="AE500" s="15">
        <v>5.0847457626999999E-2</v>
      </c>
      <c r="AF500" s="17">
        <v>59</v>
      </c>
      <c r="AG500" s="17">
        <v>2.9999999999929998</v>
      </c>
      <c r="AH500" s="17">
        <v>2.8497000000000003</v>
      </c>
      <c r="AI500" s="14">
        <v>0.01</v>
      </c>
      <c r="AJ500" s="15">
        <v>2.1687346923374229E-3</v>
      </c>
      <c r="AK500" s="16">
        <v>32.671060483312495</v>
      </c>
      <c r="AL500" s="16">
        <v>7.0854862305614053E-2</v>
      </c>
      <c r="AM500" s="16">
        <v>0.32671060483312497</v>
      </c>
    </row>
    <row r="501" spans="1:39" x14ac:dyDescent="0.25">
      <c r="A501" s="11">
        <v>46143</v>
      </c>
      <c r="B501" s="18">
        <v>46173</v>
      </c>
      <c r="C501" s="12" t="s">
        <v>39</v>
      </c>
      <c r="D501" s="12" t="s">
        <v>227</v>
      </c>
      <c r="E501" s="12" t="s">
        <v>46</v>
      </c>
      <c r="F501" s="12" t="s">
        <v>47</v>
      </c>
      <c r="G501" s="12" t="s">
        <v>25</v>
      </c>
      <c r="H501" s="12" t="s">
        <v>26</v>
      </c>
      <c r="I501" s="13">
        <v>4766.6907029999984</v>
      </c>
      <c r="J501" s="14">
        <v>0.18</v>
      </c>
      <c r="K501" s="15">
        <v>0.23170499999999999</v>
      </c>
      <c r="L501" s="16">
        <v>5378.2499939999998</v>
      </c>
      <c r="M501" s="16">
        <v>1246.1674148597699</v>
      </c>
      <c r="N501" s="16">
        <v>968.08499891999998</v>
      </c>
      <c r="O501" s="14">
        <v>0.1</v>
      </c>
      <c r="P501" s="15">
        <v>6.4976000000000006E-2</v>
      </c>
      <c r="Q501" s="13">
        <v>5412.2499939999998</v>
      </c>
      <c r="R501" s="16">
        <v>351.66635561014402</v>
      </c>
      <c r="S501" s="16">
        <v>541.2249994</v>
      </c>
      <c r="T501" s="14">
        <v>0</v>
      </c>
      <c r="U501" s="15">
        <v>0</v>
      </c>
      <c r="V501" s="13">
        <v>5579.3569444444447</v>
      </c>
      <c r="W501" s="17">
        <v>0</v>
      </c>
      <c r="X501" s="16">
        <v>0</v>
      </c>
      <c r="Y501" s="14">
        <v>0.86275000000000002</v>
      </c>
      <c r="Z501" s="15">
        <v>0.88185901601595906</v>
      </c>
      <c r="AA501" s="13">
        <v>4766.6907029999984</v>
      </c>
      <c r="AB501" s="16">
        <v>4203.5491729999985</v>
      </c>
      <c r="AC501" s="16">
        <v>4112.4624040132485</v>
      </c>
      <c r="AD501" s="14">
        <v>0.10680000000000001</v>
      </c>
      <c r="AE501" s="15">
        <v>5.8823529410999997E-2</v>
      </c>
      <c r="AF501" s="17">
        <v>34</v>
      </c>
      <c r="AG501" s="17">
        <v>1.9999999999739999</v>
      </c>
      <c r="AH501" s="17">
        <v>3.6312000000000002</v>
      </c>
      <c r="AI501" s="14">
        <v>0</v>
      </c>
      <c r="AJ501" s="15">
        <v>0</v>
      </c>
      <c r="AK501" s="16">
        <v>58.90606329003333</v>
      </c>
      <c r="AL501" s="16">
        <v>0</v>
      </c>
      <c r="AM501" s="16">
        <v>0</v>
      </c>
    </row>
    <row r="502" spans="1:39" x14ac:dyDescent="0.25">
      <c r="A502" s="11">
        <v>46143</v>
      </c>
      <c r="B502" s="18">
        <v>46173</v>
      </c>
      <c r="C502" s="12" t="s">
        <v>18</v>
      </c>
      <c r="D502" s="12" t="s">
        <v>227</v>
      </c>
      <c r="E502" s="12" t="s">
        <v>48</v>
      </c>
      <c r="F502" s="12" t="s">
        <v>48</v>
      </c>
      <c r="G502" s="12" t="s">
        <v>25</v>
      </c>
      <c r="H502" s="12" t="s">
        <v>26</v>
      </c>
      <c r="I502" s="13">
        <v>161658.367652032</v>
      </c>
      <c r="J502" s="14">
        <v>0.15469870952771955</v>
      </c>
      <c r="K502" s="15">
        <v>0.20514199999999999</v>
      </c>
      <c r="L502" s="16">
        <v>185950.21625299999</v>
      </c>
      <c r="M502" s="16">
        <v>38146.199262572925</v>
      </c>
      <c r="N502" s="16">
        <v>28766.258490739481</v>
      </c>
      <c r="O502" s="14">
        <v>6.480771752006606E-2</v>
      </c>
      <c r="P502" s="15">
        <v>8.3666000000000004E-2</v>
      </c>
      <c r="Q502" s="13">
        <v>187595.71625299999</v>
      </c>
      <c r="R502" s="16">
        <v>15695.383196023498</v>
      </c>
      <c r="S502" s="16">
        <v>12157.650186898889</v>
      </c>
      <c r="T502" s="14">
        <v>0.14941000335829591</v>
      </c>
      <c r="U502" s="15">
        <v>0.17714930416664046</v>
      </c>
      <c r="V502" s="13">
        <v>161609.45500000002</v>
      </c>
      <c r="W502" s="17">
        <v>28629.002499999995</v>
      </c>
      <c r="X502" s="16">
        <v>24146.069214282372</v>
      </c>
      <c r="Y502" s="14">
        <v>0.56044444444444452</v>
      </c>
      <c r="Z502" s="15">
        <v>0.6554755128002614</v>
      </c>
      <c r="AA502" s="13">
        <v>161658.367652032</v>
      </c>
      <c r="AB502" s="16">
        <v>105963.10143516886</v>
      </c>
      <c r="AC502" s="16">
        <v>90600.53404853883</v>
      </c>
      <c r="AD502" s="14">
        <v>0.13980000000000001</v>
      </c>
      <c r="AE502" s="15">
        <v>0.185459940652</v>
      </c>
      <c r="AF502" s="17">
        <v>1348</v>
      </c>
      <c r="AG502" s="17">
        <v>249.99999999889599</v>
      </c>
      <c r="AH502" s="17">
        <v>188.4504</v>
      </c>
      <c r="AI502" s="14">
        <v>0.01</v>
      </c>
      <c r="AJ502" s="15">
        <v>1.5270422648621469E-3</v>
      </c>
      <c r="AK502" s="16">
        <v>2121.3875741260995</v>
      </c>
      <c r="AL502" s="16">
        <v>3.2394484858439343</v>
      </c>
      <c r="AM502" s="16">
        <v>21.213875741260996</v>
      </c>
    </row>
    <row r="503" spans="1:39" x14ac:dyDescent="0.25">
      <c r="A503" s="11">
        <v>46143</v>
      </c>
      <c r="B503" s="18">
        <v>46173</v>
      </c>
      <c r="C503" s="12" t="s">
        <v>39</v>
      </c>
      <c r="D503" s="12" t="s">
        <v>227</v>
      </c>
      <c r="E503" s="12" t="s">
        <v>49</v>
      </c>
      <c r="F503" s="12" t="s">
        <v>50</v>
      </c>
      <c r="G503" s="12" t="s">
        <v>25</v>
      </c>
      <c r="H503" s="12" t="s">
        <v>26</v>
      </c>
      <c r="I503" s="13">
        <v>13498.530000000002</v>
      </c>
      <c r="J503" s="14">
        <v>0.17</v>
      </c>
      <c r="K503" s="15">
        <v>0.23338700000000001</v>
      </c>
      <c r="L503" s="16">
        <v>17194.338607999998</v>
      </c>
      <c r="M503" s="16">
        <v>4012.935104705296</v>
      </c>
      <c r="N503" s="16">
        <v>2923.0375633599997</v>
      </c>
      <c r="O503" s="14">
        <v>7.3462008042313981E-2</v>
      </c>
      <c r="P503" s="15">
        <v>3.4007000000000003E-2</v>
      </c>
      <c r="Q503" s="13">
        <v>18716.333332999999</v>
      </c>
      <c r="R503" s="16">
        <v>636.48634765533097</v>
      </c>
      <c r="S503" s="16">
        <v>1374.9394298314751</v>
      </c>
      <c r="T503" s="14">
        <v>9.1734730118702673E-2</v>
      </c>
      <c r="U503" s="15">
        <v>0.16583579646977709</v>
      </c>
      <c r="V503" s="13">
        <v>20350.540277777778</v>
      </c>
      <c r="W503" s="17">
        <v>3374.8480555555566</v>
      </c>
      <c r="X503" s="16">
        <v>1866.851320151733</v>
      </c>
      <c r="Y503" s="14">
        <v>0.75</v>
      </c>
      <c r="Z503" s="15">
        <v>0.58993146238664496</v>
      </c>
      <c r="AA503" s="13">
        <v>13498.530000000002</v>
      </c>
      <c r="AB503" s="16">
        <v>7963.2075429699998</v>
      </c>
      <c r="AC503" s="16">
        <v>10123.897500000003</v>
      </c>
      <c r="AD503" s="14">
        <v>0.113</v>
      </c>
      <c r="AE503" s="15">
        <v>0</v>
      </c>
      <c r="AF503" s="17">
        <v>83</v>
      </c>
      <c r="AG503" s="17">
        <v>0</v>
      </c>
      <c r="AH503" s="17">
        <v>9.3789999999999996</v>
      </c>
      <c r="AI503" s="14">
        <v>0.01</v>
      </c>
      <c r="AJ503" s="15">
        <v>3.3304806925163817E-3</v>
      </c>
      <c r="AK503" s="16">
        <v>119.31284216877083</v>
      </c>
      <c r="AL503" s="16">
        <v>0.39736911721234563</v>
      </c>
      <c r="AM503" s="16">
        <v>1.1931284216877083</v>
      </c>
    </row>
    <row r="504" spans="1:39" x14ac:dyDescent="0.25">
      <c r="A504" s="11">
        <v>46143</v>
      </c>
      <c r="B504" s="18">
        <v>46173</v>
      </c>
      <c r="C504" s="12" t="s">
        <v>18</v>
      </c>
      <c r="D504" s="12" t="s">
        <v>227</v>
      </c>
      <c r="E504" s="12" t="s">
        <v>51</v>
      </c>
      <c r="F504" s="12" t="s">
        <v>52</v>
      </c>
      <c r="G504" s="12" t="s">
        <v>25</v>
      </c>
      <c r="H504" s="12" t="s">
        <v>26</v>
      </c>
      <c r="I504" s="13">
        <v>4085.400000000001</v>
      </c>
      <c r="J504" s="14">
        <v>6.738743637086482E-2</v>
      </c>
      <c r="K504" s="15">
        <v>0.106837</v>
      </c>
      <c r="L504" s="16">
        <v>4282.5</v>
      </c>
      <c r="M504" s="16">
        <v>457.52945249999999</v>
      </c>
      <c r="N504" s="16">
        <v>288.58669625822859</v>
      </c>
      <c r="O504" s="14">
        <v>5.8866336111931643E-3</v>
      </c>
      <c r="P504" s="15">
        <v>1.5554E-2</v>
      </c>
      <c r="Q504" s="13">
        <v>4404</v>
      </c>
      <c r="R504" s="16">
        <v>68.499815999999996</v>
      </c>
      <c r="S504" s="16">
        <v>25.924734423694694</v>
      </c>
      <c r="T504" s="14">
        <v>0</v>
      </c>
      <c r="U504" s="15">
        <v>0</v>
      </c>
      <c r="V504" s="13">
        <v>3259.6841666666664</v>
      </c>
      <c r="W504" s="17">
        <v>0</v>
      </c>
      <c r="X504" s="16">
        <v>0</v>
      </c>
      <c r="Y504" s="14">
        <v>0.95</v>
      </c>
      <c r="Z504" s="15">
        <v>0.91048122582855961</v>
      </c>
      <c r="AA504" s="13">
        <v>4085.400000000001</v>
      </c>
      <c r="AB504" s="16">
        <v>3719.6799999999985</v>
      </c>
      <c r="AC504" s="16">
        <v>3881.1300000000006</v>
      </c>
      <c r="AD504" s="14">
        <v>4.6100000000000002E-2</v>
      </c>
      <c r="AE504" s="15">
        <v>0.125</v>
      </c>
      <c r="AF504" s="17">
        <v>24</v>
      </c>
      <c r="AG504" s="17">
        <v>3</v>
      </c>
      <c r="AH504" s="17">
        <v>1.1064000000000001</v>
      </c>
      <c r="AI504" s="14">
        <v>0.01</v>
      </c>
      <c r="AJ504" s="15">
        <v>2.0525563574578746E-3</v>
      </c>
      <c r="AK504" s="16">
        <v>54.001157333333332</v>
      </c>
      <c r="AL504" s="16">
        <v>0.11084041879461626</v>
      </c>
      <c r="AM504" s="16">
        <v>0.54001157333333338</v>
      </c>
    </row>
    <row r="505" spans="1:39" x14ac:dyDescent="0.25">
      <c r="A505" s="11">
        <v>46143</v>
      </c>
      <c r="B505" s="18">
        <v>46173</v>
      </c>
      <c r="C505" s="12" t="s">
        <v>18</v>
      </c>
      <c r="D505" s="12" t="s">
        <v>227</v>
      </c>
      <c r="E505" s="12" t="s">
        <v>53</v>
      </c>
      <c r="F505" s="12" t="s">
        <v>54</v>
      </c>
      <c r="G505" s="12" t="s">
        <v>36</v>
      </c>
      <c r="H505" s="12" t="s">
        <v>37</v>
      </c>
      <c r="I505" s="13">
        <v>55502.859999999979</v>
      </c>
      <c r="J505" s="14">
        <v>0.11000000000000001</v>
      </c>
      <c r="K505" s="15">
        <v>0.22919999999999999</v>
      </c>
      <c r="L505" s="16">
        <v>57331.683301999998</v>
      </c>
      <c r="M505" s="16">
        <v>13140.421812818398</v>
      </c>
      <c r="N505" s="16">
        <v>6306.4851632200007</v>
      </c>
      <c r="O505" s="14">
        <v>5.7236754505582528E-2</v>
      </c>
      <c r="P505" s="15">
        <v>6.4731999999999998E-2</v>
      </c>
      <c r="Q505" s="13">
        <v>62132.183301999998</v>
      </c>
      <c r="R505" s="16">
        <v>4021.9404895050639</v>
      </c>
      <c r="S505" s="16">
        <v>3556.244522552428</v>
      </c>
      <c r="T505" s="14">
        <v>0.13980756504354724</v>
      </c>
      <c r="U505" s="15">
        <v>0.15930283055326344</v>
      </c>
      <c r="V505" s="13">
        <v>56024.304444444446</v>
      </c>
      <c r="W505" s="17">
        <v>8924.8302777777772</v>
      </c>
      <c r="X505" s="16">
        <v>7832.6215876361593</v>
      </c>
      <c r="Y505" s="14">
        <v>0.75</v>
      </c>
      <c r="Z505" s="15">
        <v>0.60726857188578565</v>
      </c>
      <c r="AA505" s="13">
        <v>55502.859999999979</v>
      </c>
      <c r="AB505" s="16">
        <v>33705.142527776683</v>
      </c>
      <c r="AC505" s="16">
        <v>41627.144999999982</v>
      </c>
      <c r="AD505" s="14">
        <v>0.1106</v>
      </c>
      <c r="AE505" s="15">
        <v>8.9201877934000001E-2</v>
      </c>
      <c r="AF505" s="17">
        <v>426</v>
      </c>
      <c r="AG505" s="17">
        <v>37.999999999884004</v>
      </c>
      <c r="AH505" s="17">
        <v>47.115600000000001</v>
      </c>
      <c r="AI505" s="14">
        <v>6.4027779104835374E-4</v>
      </c>
      <c r="AJ505" s="15">
        <v>4.656095488567439E-3</v>
      </c>
      <c r="AK505" s="16">
        <v>396.30151469021331</v>
      </c>
      <c r="AL505" s="16">
        <v>1.8452176946615448</v>
      </c>
      <c r="AM505" s="16">
        <v>0.25374305841496647</v>
      </c>
    </row>
    <row r="506" spans="1:39" x14ac:dyDescent="0.25">
      <c r="A506" s="11">
        <v>46143</v>
      </c>
      <c r="B506" s="18">
        <v>46173</v>
      </c>
      <c r="C506" s="12" t="s">
        <v>18</v>
      </c>
      <c r="D506" s="12" t="s">
        <v>227</v>
      </c>
      <c r="E506" s="12" t="s">
        <v>55</v>
      </c>
      <c r="F506" s="12" t="s">
        <v>56</v>
      </c>
      <c r="G506" s="12" t="s">
        <v>36</v>
      </c>
      <c r="H506" s="12" t="s">
        <v>37</v>
      </c>
      <c r="I506" s="13">
        <v>3064.6400000000003</v>
      </c>
      <c r="J506" s="14">
        <v>0.11700000000000001</v>
      </c>
      <c r="K506" s="15">
        <v>0.10385999999999999</v>
      </c>
      <c r="L506" s="16">
        <v>3216</v>
      </c>
      <c r="M506" s="16">
        <v>334.01375999999999</v>
      </c>
      <c r="N506" s="16">
        <v>376.27200000000005</v>
      </c>
      <c r="O506" s="14">
        <v>6.2338138284876631E-2</v>
      </c>
      <c r="P506" s="15">
        <v>3.8510000000000003E-2</v>
      </c>
      <c r="Q506" s="13">
        <v>3557.5</v>
      </c>
      <c r="R506" s="16">
        <v>136.999325</v>
      </c>
      <c r="S506" s="16">
        <v>221.7679269484486</v>
      </c>
      <c r="T506" s="14">
        <v>0.10504241538779707</v>
      </c>
      <c r="U506" s="15">
        <v>4.3340028087941129E-2</v>
      </c>
      <c r="V506" s="13">
        <v>4810.2888888888883</v>
      </c>
      <c r="W506" s="17">
        <v>208.47805555555556</v>
      </c>
      <c r="X506" s="16">
        <v>505.28436360197145</v>
      </c>
      <c r="Y506" s="14">
        <v>0.78000000000000047</v>
      </c>
      <c r="Z506" s="15">
        <v>0.99974445184999283</v>
      </c>
      <c r="AA506" s="13">
        <v>3064.6400000000003</v>
      </c>
      <c r="AB506" s="16">
        <v>3063.8568369175623</v>
      </c>
      <c r="AC506" s="16">
        <v>2390.4192000000016</v>
      </c>
      <c r="AD506" s="14">
        <v>5.45E-2</v>
      </c>
      <c r="AE506" s="15">
        <v>0.111111111111</v>
      </c>
      <c r="AF506" s="17">
        <v>18</v>
      </c>
      <c r="AG506" s="17">
        <v>1.999999999998</v>
      </c>
      <c r="AH506" s="17">
        <v>0.98099999999999998</v>
      </c>
      <c r="AI506" s="14">
        <v>1.7760511706614858E-4</v>
      </c>
      <c r="AJ506" s="15">
        <v>5.306399586324566E-3</v>
      </c>
      <c r="AK506" s="16">
        <v>37.961850059466499</v>
      </c>
      <c r="AL506" s="16">
        <v>0.20144074545166823</v>
      </c>
      <c r="AM506" s="16">
        <v>6.7422188238591271E-3</v>
      </c>
    </row>
    <row r="507" spans="1:39" x14ac:dyDescent="0.25">
      <c r="A507" s="11">
        <v>46143</v>
      </c>
      <c r="B507" s="18">
        <v>46173</v>
      </c>
      <c r="C507" s="12" t="s">
        <v>18</v>
      </c>
      <c r="D507" s="12" t="s">
        <v>227</v>
      </c>
      <c r="E507" s="12" t="s">
        <v>57</v>
      </c>
      <c r="F507" s="12" t="s">
        <v>57</v>
      </c>
      <c r="G507" s="12" t="s">
        <v>36</v>
      </c>
      <c r="H507" s="12" t="s">
        <v>37</v>
      </c>
      <c r="I507" s="13">
        <v>13600.896225000006</v>
      </c>
      <c r="J507" s="14">
        <v>8.1000000000000003E-2</v>
      </c>
      <c r="K507" s="15">
        <v>0.12414799999999999</v>
      </c>
      <c r="L507" s="16">
        <v>17552.049998999999</v>
      </c>
      <c r="M507" s="16">
        <v>2179.0519032758516</v>
      </c>
      <c r="N507" s="16">
        <v>1421.7160499189999</v>
      </c>
      <c r="O507" s="14">
        <v>1.9185127686060743E-2</v>
      </c>
      <c r="P507" s="15">
        <v>2.7047000000000002E-2</v>
      </c>
      <c r="Q507" s="13">
        <v>18060.549998999999</v>
      </c>
      <c r="R507" s="16">
        <v>488.483695822953</v>
      </c>
      <c r="S507" s="16">
        <v>346.4939578112992</v>
      </c>
      <c r="T507" s="14">
        <v>0</v>
      </c>
      <c r="U507" s="15">
        <v>8.5737482652029438E-3</v>
      </c>
      <c r="V507" s="13">
        <v>15340.010555555556</v>
      </c>
      <c r="W507" s="17">
        <v>131.52138888888931</v>
      </c>
      <c r="X507" s="16">
        <v>0</v>
      </c>
      <c r="Y507" s="14">
        <v>0.95000000000000007</v>
      </c>
      <c r="Z507" s="15">
        <v>0.97008545110783617</v>
      </c>
      <c r="AA507" s="13">
        <v>13600.896225000006</v>
      </c>
      <c r="AB507" s="16">
        <v>13194.031549899997</v>
      </c>
      <c r="AC507" s="16">
        <v>12920.851413750006</v>
      </c>
      <c r="AD507" s="14">
        <v>7.3700000000000002E-2</v>
      </c>
      <c r="AE507" s="15">
        <v>7.3770491802999993E-2</v>
      </c>
      <c r="AF507" s="17">
        <v>122</v>
      </c>
      <c r="AG507" s="17">
        <v>8.9999999999659988</v>
      </c>
      <c r="AH507" s="17">
        <v>8.9914000000000005</v>
      </c>
      <c r="AI507" s="14">
        <v>0.01</v>
      </c>
      <c r="AJ507" s="15">
        <v>7.7640060055291981E-3</v>
      </c>
      <c r="AK507" s="16">
        <v>124.85184957365917</v>
      </c>
      <c r="AL507" s="16">
        <v>0.96935050989131777</v>
      </c>
      <c r="AM507" s="16">
        <v>1.2485184957365918</v>
      </c>
    </row>
    <row r="508" spans="1:39" x14ac:dyDescent="0.25">
      <c r="A508" s="11">
        <v>46143</v>
      </c>
      <c r="B508" s="18">
        <v>46173</v>
      </c>
      <c r="C508" s="12" t="s">
        <v>18</v>
      </c>
      <c r="D508" s="12" t="s">
        <v>227</v>
      </c>
      <c r="E508" s="12" t="s">
        <v>58</v>
      </c>
      <c r="F508" s="12" t="s">
        <v>59</v>
      </c>
      <c r="G508" s="12" t="s">
        <v>250</v>
      </c>
      <c r="H508" s="12" t="s">
        <v>255</v>
      </c>
      <c r="I508" s="13">
        <v>187163.54000000056</v>
      </c>
      <c r="J508" s="14">
        <v>0.13893065783651551</v>
      </c>
      <c r="K508" s="15">
        <v>0.20078299999999999</v>
      </c>
      <c r="L508" s="16">
        <v>180253.849995</v>
      </c>
      <c r="M508" s="16">
        <v>36191.908763546082</v>
      </c>
      <c r="N508" s="16">
        <v>25042.785957369939</v>
      </c>
      <c r="O508" s="14">
        <v>4.5717844043502119E-2</v>
      </c>
      <c r="P508" s="15">
        <v>3.6295000000000001E-2</v>
      </c>
      <c r="Q508" s="13">
        <v>193689.849995</v>
      </c>
      <c r="R508" s="16">
        <v>7029.9731055685252</v>
      </c>
      <c r="S508" s="16">
        <v>8855.0823548807293</v>
      </c>
      <c r="T508" s="14">
        <v>0</v>
      </c>
      <c r="U508" s="15">
        <v>0</v>
      </c>
      <c r="V508" s="13">
        <v>173191.83888888889</v>
      </c>
      <c r="W508" s="17">
        <v>0</v>
      </c>
      <c r="X508" s="16">
        <v>0</v>
      </c>
      <c r="Y508" s="14">
        <v>0.91526230769230776</v>
      </c>
      <c r="Z508" s="15">
        <v>0.92814554590641707</v>
      </c>
      <c r="AA508" s="13">
        <v>187163.54000000056</v>
      </c>
      <c r="AB508" s="16">
        <v>173715.00600707805</v>
      </c>
      <c r="AC508" s="16">
        <v>171303.73353626207</v>
      </c>
      <c r="AD508" s="14">
        <v>3.9600000000000003E-2</v>
      </c>
      <c r="AE508" s="15">
        <v>3.8679245282999999E-2</v>
      </c>
      <c r="AF508" s="17">
        <v>1060</v>
      </c>
      <c r="AG508" s="17">
        <v>40.999999999979998</v>
      </c>
      <c r="AH508" s="17">
        <v>41.976000000000006</v>
      </c>
      <c r="AI508" s="14">
        <v>6.1385372017043662E-3</v>
      </c>
      <c r="AJ508" s="15">
        <v>8.911445269879607E-3</v>
      </c>
      <c r="AK508" s="16">
        <v>1880.6122747546492</v>
      </c>
      <c r="AL508" s="16">
        <v>16.758973360339848</v>
      </c>
      <c r="AM508" s="16">
        <v>11.544208410563288</v>
      </c>
    </row>
    <row r="509" spans="1:39" x14ac:dyDescent="0.25">
      <c r="A509" s="11">
        <v>46143</v>
      </c>
      <c r="B509" s="18">
        <v>46173</v>
      </c>
      <c r="C509" s="12" t="s">
        <v>39</v>
      </c>
      <c r="D509" s="12" t="s">
        <v>227</v>
      </c>
      <c r="E509" s="12" t="s">
        <v>58</v>
      </c>
      <c r="F509" s="12" t="s">
        <v>59</v>
      </c>
      <c r="G509" s="12" t="s">
        <v>250</v>
      </c>
      <c r="H509" s="12" t="s">
        <v>255</v>
      </c>
      <c r="I509" s="13">
        <v>151356.18793001806</v>
      </c>
      <c r="J509" s="14">
        <v>0.18229489759964146</v>
      </c>
      <c r="K509" s="15">
        <v>0.187362</v>
      </c>
      <c r="L509" s="16">
        <v>81904.005554999996</v>
      </c>
      <c r="M509" s="16">
        <v>15345.698288795909</v>
      </c>
      <c r="N509" s="16">
        <v>14930.68230564919</v>
      </c>
      <c r="O509" s="14">
        <v>6.6286761127834645E-2</v>
      </c>
      <c r="P509" s="15">
        <v>2.7602000000000002E-2</v>
      </c>
      <c r="Q509" s="13">
        <v>87673.005554999996</v>
      </c>
      <c r="R509" s="16">
        <v>2419.9502993291098</v>
      </c>
      <c r="S509" s="16">
        <v>5811.5595765836042</v>
      </c>
      <c r="T509" s="14">
        <v>0</v>
      </c>
      <c r="U509" s="15">
        <v>0</v>
      </c>
      <c r="V509" s="13">
        <v>57730.411111111112</v>
      </c>
      <c r="W509" s="17">
        <v>0</v>
      </c>
      <c r="X509" s="16">
        <v>0</v>
      </c>
      <c r="Y509" s="14">
        <v>0.93605714285714325</v>
      </c>
      <c r="Z509" s="15">
        <v>0.83384573005196339</v>
      </c>
      <c r="AA509" s="13">
        <v>151356.18793001806</v>
      </c>
      <c r="AB509" s="16">
        <v>126207.71102238807</v>
      </c>
      <c r="AC509" s="16">
        <v>141678.04082752153</v>
      </c>
      <c r="AD509" s="14">
        <v>5.8799999999999998E-2</v>
      </c>
      <c r="AE509" s="15">
        <v>2.868852459E-2</v>
      </c>
      <c r="AF509" s="17">
        <v>488</v>
      </c>
      <c r="AG509" s="17">
        <v>13.99999999992</v>
      </c>
      <c r="AH509" s="17">
        <v>28.694399999999998</v>
      </c>
      <c r="AI509" s="14">
        <v>5.2908334292982072E-3</v>
      </c>
      <c r="AJ509" s="15">
        <v>1.0643962000103084E-2</v>
      </c>
      <c r="AK509" s="16">
        <v>1641.4371948316866</v>
      </c>
      <c r="AL509" s="16">
        <v>17.471395127344273</v>
      </c>
      <c r="AM509" s="16">
        <v>8.6845707825089615</v>
      </c>
    </row>
    <row r="510" spans="1:39" x14ac:dyDescent="0.25">
      <c r="A510" s="11">
        <v>46143</v>
      </c>
      <c r="B510" s="18">
        <v>46173</v>
      </c>
      <c r="C510" s="12" t="s">
        <v>39</v>
      </c>
      <c r="D510" s="12" t="s">
        <v>227</v>
      </c>
      <c r="E510" s="12" t="s">
        <v>60</v>
      </c>
      <c r="F510" s="12" t="s">
        <v>60</v>
      </c>
      <c r="G510" s="12" t="s">
        <v>41</v>
      </c>
      <c r="H510" s="12" t="s">
        <v>42</v>
      </c>
      <c r="I510" s="13">
        <v>9960.1500000000033</v>
      </c>
      <c r="J510" s="14">
        <v>0.14509</v>
      </c>
      <c r="K510" s="15">
        <v>0.18632799999999999</v>
      </c>
      <c r="L510" s="16">
        <v>10162.251111</v>
      </c>
      <c r="M510" s="16">
        <v>1893.5119250104078</v>
      </c>
      <c r="N510" s="16">
        <v>1474.4410136949898</v>
      </c>
      <c r="O510" s="14">
        <v>4.4000000000000004E-2</v>
      </c>
      <c r="P510" s="15">
        <v>3.4276000000000001E-2</v>
      </c>
      <c r="Q510" s="13">
        <v>10750.751111</v>
      </c>
      <c r="R510" s="16">
        <v>368.49274508063598</v>
      </c>
      <c r="S510" s="16">
        <v>473.03304888400004</v>
      </c>
      <c r="T510" s="14">
        <v>4.4557772537015344E-2</v>
      </c>
      <c r="U510" s="15">
        <v>4.3914965520669959E-2</v>
      </c>
      <c r="V510" s="13">
        <v>10001.56388888889</v>
      </c>
      <c r="W510" s="17">
        <v>439.21833333333336</v>
      </c>
      <c r="X510" s="16">
        <v>445.64740877553777</v>
      </c>
      <c r="Y510" s="14">
        <v>0.80400000000000005</v>
      </c>
      <c r="Z510" s="15">
        <v>0.68310517411886362</v>
      </c>
      <c r="AA510" s="13">
        <v>9960.1500000000033</v>
      </c>
      <c r="AB510" s="16">
        <v>6803.8300000000017</v>
      </c>
      <c r="AC510" s="16">
        <v>8007.9606000000031</v>
      </c>
      <c r="AD510" s="14">
        <v>6.54E-2</v>
      </c>
      <c r="AE510" s="15">
        <v>0.15686274509799999</v>
      </c>
      <c r="AF510" s="17">
        <v>51</v>
      </c>
      <c r="AG510" s="17">
        <v>7.9999999999979998</v>
      </c>
      <c r="AH510" s="17">
        <v>3.3353999999999999</v>
      </c>
      <c r="AI510" s="14">
        <v>0</v>
      </c>
      <c r="AJ510" s="15">
        <v>0</v>
      </c>
      <c r="AK510" s="16">
        <v>92.442999749999998</v>
      </c>
      <c r="AL510" s="16">
        <v>0</v>
      </c>
      <c r="AM510" s="16">
        <v>0</v>
      </c>
    </row>
    <row r="511" spans="1:39" x14ac:dyDescent="0.25">
      <c r="A511" s="11">
        <v>46143</v>
      </c>
      <c r="B511" s="18">
        <v>46173</v>
      </c>
      <c r="C511" s="12" t="s">
        <v>39</v>
      </c>
      <c r="D511" s="12" t="s">
        <v>227</v>
      </c>
      <c r="E511" s="12" t="s">
        <v>61</v>
      </c>
      <c r="F511" s="12" t="s">
        <v>61</v>
      </c>
      <c r="G511" s="12" t="s">
        <v>41</v>
      </c>
      <c r="H511" s="12" t="s">
        <v>42</v>
      </c>
      <c r="I511" s="13">
        <v>17823.353055381001</v>
      </c>
      <c r="J511" s="14">
        <v>8.6834839928756388E-2</v>
      </c>
      <c r="K511" s="15">
        <v>0.106392</v>
      </c>
      <c r="L511" s="16">
        <v>18487.933316999999</v>
      </c>
      <c r="M511" s="16">
        <v>1966.968201462264</v>
      </c>
      <c r="N511" s="16">
        <v>1605.3967301952171</v>
      </c>
      <c r="O511" s="14">
        <v>2.8875000000000001E-2</v>
      </c>
      <c r="P511" s="15">
        <v>8.5330000000000007E-3</v>
      </c>
      <c r="Q511" s="13">
        <v>20208.933316999999</v>
      </c>
      <c r="R511" s="16">
        <v>172.442827993961</v>
      </c>
      <c r="S511" s="16">
        <v>583.53294952837496</v>
      </c>
      <c r="T511" s="14">
        <v>0</v>
      </c>
      <c r="U511" s="15">
        <v>5.8106564663390124E-5</v>
      </c>
      <c r="V511" s="13">
        <v>17209.759444444444</v>
      </c>
      <c r="W511" s="17">
        <v>1</v>
      </c>
      <c r="X511" s="16">
        <v>0</v>
      </c>
      <c r="Y511" s="14">
        <v>0.9700000000000002</v>
      </c>
      <c r="Z511" s="15">
        <v>0.98833249274842649</v>
      </c>
      <c r="AA511" s="13">
        <v>17823.353055381001</v>
      </c>
      <c r="AB511" s="16">
        <v>17615.398954359989</v>
      </c>
      <c r="AC511" s="16">
        <v>17288.652463719576</v>
      </c>
      <c r="AD511" s="14">
        <v>0.03</v>
      </c>
      <c r="AE511" s="15">
        <v>1.8867924527999999E-2</v>
      </c>
      <c r="AF511" s="17">
        <v>106</v>
      </c>
      <c r="AG511" s="17">
        <v>1.9999999999679998</v>
      </c>
      <c r="AH511" s="17">
        <v>3.1799999999999997</v>
      </c>
      <c r="AI511" s="14">
        <v>1.0835168133073811</v>
      </c>
      <c r="AJ511" s="15">
        <v>1.4189226485758266E-2</v>
      </c>
      <c r="AK511" s="16">
        <v>274.96891494858249</v>
      </c>
      <c r="AL511" s="16">
        <v>3.9015962107486386</v>
      </c>
      <c r="AM511" s="16">
        <v>297.9334424836764</v>
      </c>
    </row>
    <row r="512" spans="1:39" x14ac:dyDescent="0.25">
      <c r="A512" s="11">
        <v>46143</v>
      </c>
      <c r="B512" s="18">
        <v>46173</v>
      </c>
      <c r="C512" s="12" t="s">
        <v>18</v>
      </c>
      <c r="D512" s="12" t="s">
        <v>227</v>
      </c>
      <c r="E512" s="12" t="s">
        <v>62</v>
      </c>
      <c r="F512" s="12" t="s">
        <v>62</v>
      </c>
      <c r="G512" s="12" t="s">
        <v>63</v>
      </c>
      <c r="H512" s="12" t="s">
        <v>64</v>
      </c>
      <c r="I512" s="13">
        <v>600.13000000000022</v>
      </c>
      <c r="J512" s="14">
        <v>0.1097709424187496</v>
      </c>
      <c r="K512" s="15">
        <v>0.25475399999999998</v>
      </c>
      <c r="L512" s="16">
        <v>773.5</v>
      </c>
      <c r="M512" s="16">
        <v>197.05221899999998</v>
      </c>
      <c r="N512" s="16">
        <v>84.907823960902817</v>
      </c>
      <c r="O512" s="14">
        <v>4.3262927895120179E-2</v>
      </c>
      <c r="P512" s="15">
        <v>2.5058E-2</v>
      </c>
      <c r="Q512" s="13">
        <v>638.5</v>
      </c>
      <c r="R512" s="16">
        <v>15.999533</v>
      </c>
      <c r="S512" s="16">
        <v>27.623379461034233</v>
      </c>
      <c r="T512" s="14">
        <v>8.441884528658497E-2</v>
      </c>
      <c r="U512" s="15">
        <v>8.7622282248079608E-2</v>
      </c>
      <c r="V512" s="13">
        <v>596.55361111111119</v>
      </c>
      <c r="W512" s="17">
        <v>52.271388888888907</v>
      </c>
      <c r="X512" s="16">
        <v>50.360367001542471</v>
      </c>
      <c r="Y512" s="14">
        <v>0.9</v>
      </c>
      <c r="Z512" s="15">
        <v>0.86307966607235076</v>
      </c>
      <c r="AA512" s="13">
        <v>600.13000000000022</v>
      </c>
      <c r="AB512" s="16">
        <v>517.96</v>
      </c>
      <c r="AC512" s="16">
        <v>540.11700000000019</v>
      </c>
      <c r="AD512" s="14">
        <v>0.16850000000000001</v>
      </c>
      <c r="AE512" s="15">
        <v>0.25</v>
      </c>
      <c r="AF512" s="17">
        <v>4</v>
      </c>
      <c r="AG512" s="17">
        <v>1</v>
      </c>
      <c r="AH512" s="17">
        <v>0.67400000000000004</v>
      </c>
      <c r="AI512" s="14">
        <v>0.01</v>
      </c>
      <c r="AJ512" s="15">
        <v>1.140609801742184E-2</v>
      </c>
      <c r="AK512" s="16">
        <v>5.2665785999999999</v>
      </c>
      <c r="AL512" s="16">
        <v>6.0071111728056285E-2</v>
      </c>
      <c r="AM512" s="16">
        <v>5.2665785999999999E-2</v>
      </c>
    </row>
    <row r="513" spans="1:39" x14ac:dyDescent="0.25">
      <c r="A513" s="11">
        <v>46143</v>
      </c>
      <c r="B513" s="18">
        <v>46173</v>
      </c>
      <c r="C513" s="12" t="s">
        <v>18</v>
      </c>
      <c r="D513" s="12" t="s">
        <v>227</v>
      </c>
      <c r="E513" s="12" t="s">
        <v>65</v>
      </c>
      <c r="F513" s="12" t="s">
        <v>66</v>
      </c>
      <c r="G513" s="12" t="s">
        <v>36</v>
      </c>
      <c r="H513" s="12" t="s">
        <v>37</v>
      </c>
      <c r="I513" s="13">
        <v>67205.419999999984</v>
      </c>
      <c r="J513" s="14">
        <v>0.13200000000000001</v>
      </c>
      <c r="K513" s="15">
        <v>0.190441</v>
      </c>
      <c r="L513" s="16">
        <v>73962.883317999993</v>
      </c>
      <c r="M513" s="16">
        <v>14085.565461963237</v>
      </c>
      <c r="N513" s="16">
        <v>9763.1005979759993</v>
      </c>
      <c r="O513" s="14">
        <v>4.1868257101004572E-2</v>
      </c>
      <c r="P513" s="15">
        <v>5.1658999999999997E-2</v>
      </c>
      <c r="Q513" s="13">
        <v>77352.549983999997</v>
      </c>
      <c r="R513" s="16">
        <v>3995.9553796234554</v>
      </c>
      <c r="S513" s="16">
        <v>3238.6164501484191</v>
      </c>
      <c r="T513" s="14">
        <v>0.13183374003538634</v>
      </c>
      <c r="U513" s="15">
        <v>0.16825479590148174</v>
      </c>
      <c r="V513" s="13">
        <v>63413.622499999998</v>
      </c>
      <c r="W513" s="17">
        <v>10669.646111111109</v>
      </c>
      <c r="X513" s="16">
        <v>8360.0550233671256</v>
      </c>
      <c r="Y513" s="14">
        <v>0.60089999999999999</v>
      </c>
      <c r="Z513" s="15">
        <v>0.60431288691466789</v>
      </c>
      <c r="AA513" s="13">
        <v>67205.419999999984</v>
      </c>
      <c r="AB513" s="16">
        <v>40613.10137651275</v>
      </c>
      <c r="AC513" s="16">
        <v>40383.736877999989</v>
      </c>
      <c r="AD513" s="14">
        <v>6.3100000000000003E-2</v>
      </c>
      <c r="AE513" s="15">
        <v>8.4745762710999997E-2</v>
      </c>
      <c r="AF513" s="17">
        <v>531</v>
      </c>
      <c r="AG513" s="17">
        <v>44.999999999540996</v>
      </c>
      <c r="AH513" s="17">
        <v>33.506100000000004</v>
      </c>
      <c r="AI513" s="14">
        <v>5.0086577280885171E-4</v>
      </c>
      <c r="AJ513" s="15">
        <v>5.665356871904244E-3</v>
      </c>
      <c r="AK513" s="16">
        <v>636.86540337975669</v>
      </c>
      <c r="AL513" s="16">
        <v>3.6080697895155729</v>
      </c>
      <c r="AM513" s="16">
        <v>0.31898408243902293</v>
      </c>
    </row>
    <row r="514" spans="1:39" x14ac:dyDescent="0.25">
      <c r="A514" s="11">
        <v>46143</v>
      </c>
      <c r="B514" s="18">
        <v>46173</v>
      </c>
      <c r="C514" s="12" t="s">
        <v>18</v>
      </c>
      <c r="D514" s="12" t="s">
        <v>227</v>
      </c>
      <c r="E514" s="12" t="s">
        <v>67</v>
      </c>
      <c r="F514" s="12" t="s">
        <v>67</v>
      </c>
      <c r="G514" s="12" t="s">
        <v>63</v>
      </c>
      <c r="H514" s="12" t="s">
        <v>64</v>
      </c>
      <c r="I514" s="13">
        <v>6145.8</v>
      </c>
      <c r="J514" s="14">
        <v>8.9927368771470187E-2</v>
      </c>
      <c r="K514" s="15">
        <v>9.6366999999999994E-2</v>
      </c>
      <c r="L514" s="16">
        <v>6204</v>
      </c>
      <c r="M514" s="16">
        <v>597.86086799999998</v>
      </c>
      <c r="N514" s="16">
        <v>557.90939585820104</v>
      </c>
      <c r="O514" s="14">
        <v>4.5000000000000005E-2</v>
      </c>
      <c r="P514" s="15">
        <v>1.3724E-2</v>
      </c>
      <c r="Q514" s="13">
        <v>6849</v>
      </c>
      <c r="R514" s="16">
        <v>93.995676000000003</v>
      </c>
      <c r="S514" s="16">
        <v>308.20500000000004</v>
      </c>
      <c r="T514" s="14">
        <v>6.4014633561233061E-2</v>
      </c>
      <c r="U514" s="15">
        <v>0</v>
      </c>
      <c r="V514" s="13">
        <v>4748.8344444444447</v>
      </c>
      <c r="W514" s="17">
        <v>0</v>
      </c>
      <c r="X514" s="16">
        <v>303.99489680407288</v>
      </c>
      <c r="Y514" s="14">
        <v>0.84000000000000052</v>
      </c>
      <c r="Z514" s="15">
        <v>0.91151680826703352</v>
      </c>
      <c r="AA514" s="13">
        <v>6145.8</v>
      </c>
      <c r="AB514" s="16">
        <v>5602.0000002475344</v>
      </c>
      <c r="AC514" s="16">
        <v>5162.4720000000034</v>
      </c>
      <c r="AD514" s="14">
        <v>1.9E-2</v>
      </c>
      <c r="AE514" s="15">
        <v>0</v>
      </c>
      <c r="AF514" s="17">
        <v>36</v>
      </c>
      <c r="AG514" s="17">
        <v>0</v>
      </c>
      <c r="AH514" s="17">
        <v>0.68399999999999994</v>
      </c>
      <c r="AI514" s="14">
        <v>0</v>
      </c>
      <c r="AJ514" s="15">
        <v>0</v>
      </c>
      <c r="AK514" s="16">
        <v>55.616417999999918</v>
      </c>
      <c r="AL514" s="16">
        <v>0</v>
      </c>
      <c r="AM514" s="16">
        <v>0</v>
      </c>
    </row>
    <row r="515" spans="1:39" x14ac:dyDescent="0.25">
      <c r="A515" s="11">
        <v>46143</v>
      </c>
      <c r="B515" s="18">
        <v>46173</v>
      </c>
      <c r="C515" s="12" t="s">
        <v>39</v>
      </c>
      <c r="D515" s="12" t="s">
        <v>227</v>
      </c>
      <c r="E515" s="12" t="s">
        <v>68</v>
      </c>
      <c r="F515" s="12" t="s">
        <v>69</v>
      </c>
      <c r="G515" s="12" t="s">
        <v>28</v>
      </c>
      <c r="H515" s="12" t="s">
        <v>29</v>
      </c>
      <c r="I515" s="13">
        <v>15084.744269589999</v>
      </c>
      <c r="J515" s="14">
        <v>0.10299999999999999</v>
      </c>
      <c r="K515" s="15">
        <v>0.39767799999999998</v>
      </c>
      <c r="L515" s="16">
        <v>20190.167776999999</v>
      </c>
      <c r="M515" s="16">
        <v>8029.1855412218047</v>
      </c>
      <c r="N515" s="16">
        <v>2079.5872810309997</v>
      </c>
      <c r="O515" s="14">
        <v>7.99705242473156E-2</v>
      </c>
      <c r="P515" s="15">
        <v>0.25169599999999998</v>
      </c>
      <c r="Q515" s="13">
        <v>21378.917776999999</v>
      </c>
      <c r="R515" s="16">
        <v>5380.9880887997915</v>
      </c>
      <c r="S515" s="16">
        <v>1709.6832624669448</v>
      </c>
      <c r="T515" s="14">
        <v>0</v>
      </c>
      <c r="U515" s="15">
        <v>0</v>
      </c>
      <c r="V515" s="13">
        <v>13947.133333333335</v>
      </c>
      <c r="W515" s="17">
        <v>0</v>
      </c>
      <c r="X515" s="16">
        <v>0</v>
      </c>
      <c r="Y515" s="14">
        <v>0.8</v>
      </c>
      <c r="Z515" s="15">
        <v>0.85756436462821151</v>
      </c>
      <c r="AA515" s="13">
        <v>15084.744269589999</v>
      </c>
      <c r="AB515" s="16">
        <v>12936.139135130003</v>
      </c>
      <c r="AC515" s="16">
        <v>12067.795415672001</v>
      </c>
      <c r="AD515" s="14">
        <v>0.1007</v>
      </c>
      <c r="AE515" s="15">
        <v>0.16129032258000001</v>
      </c>
      <c r="AF515" s="17">
        <v>93</v>
      </c>
      <c r="AG515" s="17">
        <v>14.99999999994</v>
      </c>
      <c r="AH515" s="17">
        <v>9.3651</v>
      </c>
      <c r="AI515" s="14">
        <v>0</v>
      </c>
      <c r="AJ515" s="15">
        <v>0</v>
      </c>
      <c r="AK515" s="16">
        <v>256.72441525936586</v>
      </c>
      <c r="AL515" s="16">
        <v>0</v>
      </c>
      <c r="AM515" s="16">
        <v>0</v>
      </c>
    </row>
    <row r="516" spans="1:39" x14ac:dyDescent="0.25">
      <c r="A516" s="11">
        <v>46143</v>
      </c>
      <c r="B516" s="18">
        <v>46173</v>
      </c>
      <c r="C516" s="12" t="s">
        <v>39</v>
      </c>
      <c r="D516" s="12" t="s">
        <v>227</v>
      </c>
      <c r="E516" s="12" t="s">
        <v>70</v>
      </c>
      <c r="F516" s="12" t="s">
        <v>70</v>
      </c>
      <c r="G516" s="12" t="s">
        <v>32</v>
      </c>
      <c r="H516" s="12" t="s">
        <v>33</v>
      </c>
      <c r="I516" s="13">
        <v>12630.666500000003</v>
      </c>
      <c r="J516" s="14">
        <v>6.295575583832333E-2</v>
      </c>
      <c r="K516" s="15">
        <v>5.8073E-2</v>
      </c>
      <c r="L516" s="16">
        <v>12385.999996</v>
      </c>
      <c r="M516" s="16">
        <v>719.29217776770804</v>
      </c>
      <c r="N516" s="16">
        <v>779.76999156164982</v>
      </c>
      <c r="O516" s="14">
        <v>3.5584540754479213E-2</v>
      </c>
      <c r="P516" s="15">
        <v>1.5070999999999999E-2</v>
      </c>
      <c r="Q516" s="13">
        <v>13402.499989</v>
      </c>
      <c r="R516" s="16">
        <v>201.98907733421899</v>
      </c>
      <c r="S516" s="16">
        <v>476.92180707047771</v>
      </c>
      <c r="T516" s="14">
        <v>5.0659306166005905E-2</v>
      </c>
      <c r="U516" s="15">
        <v>2.6959309330902093E-3</v>
      </c>
      <c r="V516" s="13">
        <v>11912.088055555556</v>
      </c>
      <c r="W516" s="17">
        <v>32.114166666666627</v>
      </c>
      <c r="X516" s="16">
        <v>603.45811588281083</v>
      </c>
      <c r="Y516" s="14">
        <v>0.92</v>
      </c>
      <c r="Z516" s="15">
        <v>0.89845752239022503</v>
      </c>
      <c r="AA516" s="13">
        <v>12630.666500000003</v>
      </c>
      <c r="AB516" s="16">
        <v>11348.117329727218</v>
      </c>
      <c r="AC516" s="16">
        <v>11620.213180000002</v>
      </c>
      <c r="AD516" s="14">
        <v>4.7500000000000001E-2</v>
      </c>
      <c r="AE516" s="15">
        <v>4.4776119401999999E-2</v>
      </c>
      <c r="AF516" s="17">
        <v>67</v>
      </c>
      <c r="AG516" s="17">
        <v>2.9999999999339999</v>
      </c>
      <c r="AH516" s="17">
        <v>3.1825000000000001</v>
      </c>
      <c r="AI516" s="14">
        <v>0.01</v>
      </c>
      <c r="AJ516" s="15">
        <v>2.4612700544697197E-3</v>
      </c>
      <c r="AK516" s="16">
        <v>140.26163492556668</v>
      </c>
      <c r="AL516" s="16">
        <v>0.34522176183326148</v>
      </c>
      <c r="AM516" s="16">
        <v>1.4026163492556669</v>
      </c>
    </row>
    <row r="517" spans="1:39" x14ac:dyDescent="0.25">
      <c r="A517" s="11">
        <v>46143</v>
      </c>
      <c r="B517" s="18">
        <v>46173</v>
      </c>
      <c r="C517" s="12" t="s">
        <v>18</v>
      </c>
      <c r="D517" s="12" t="s">
        <v>227</v>
      </c>
      <c r="E517" s="12" t="s">
        <v>71</v>
      </c>
      <c r="F517" s="12" t="s">
        <v>72</v>
      </c>
      <c r="G517" s="12" t="s">
        <v>32</v>
      </c>
      <c r="H517" s="12" t="s">
        <v>33</v>
      </c>
      <c r="I517" s="13">
        <v>7573.9</v>
      </c>
      <c r="J517" s="14">
        <v>0.11298142759832493</v>
      </c>
      <c r="K517" s="15">
        <v>9.6242999999999995E-2</v>
      </c>
      <c r="L517" s="16">
        <v>8205.5</v>
      </c>
      <c r="M517" s="16">
        <v>789.72193649999997</v>
      </c>
      <c r="N517" s="16">
        <v>927.06910415805521</v>
      </c>
      <c r="O517" s="14">
        <v>5.5180027173913043E-2</v>
      </c>
      <c r="P517" s="15">
        <v>2.3630999999999999E-2</v>
      </c>
      <c r="Q517" s="13">
        <v>8209.5</v>
      </c>
      <c r="R517" s="16">
        <v>193.9986945</v>
      </c>
      <c r="S517" s="16">
        <v>453.00043308423915</v>
      </c>
      <c r="T517" s="14">
        <v>0</v>
      </c>
      <c r="U517" s="15">
        <v>0.26322039908694445</v>
      </c>
      <c r="V517" s="13">
        <v>7154.1219444444441</v>
      </c>
      <c r="W517" s="17">
        <v>1883.1108333333336</v>
      </c>
      <c r="X517" s="16">
        <v>0</v>
      </c>
      <c r="Y517" s="14">
        <v>0.94</v>
      </c>
      <c r="Z517" s="15">
        <v>0.74572941285203143</v>
      </c>
      <c r="AA517" s="13">
        <v>7573.9</v>
      </c>
      <c r="AB517" s="16">
        <v>5648.0800000000008</v>
      </c>
      <c r="AC517" s="16">
        <v>7119.4659999999994</v>
      </c>
      <c r="AD517" s="14">
        <v>7.4899999999999994E-2</v>
      </c>
      <c r="AE517" s="15">
        <v>3.2258064516000003E-2</v>
      </c>
      <c r="AF517" s="17">
        <v>62</v>
      </c>
      <c r="AG517" s="17">
        <v>1.9999999999920002</v>
      </c>
      <c r="AH517" s="17">
        <v>4.6437999999999997</v>
      </c>
      <c r="AI517" s="14">
        <v>8.8304647935281318E-3</v>
      </c>
      <c r="AJ517" s="15">
        <v>7.0761539594879526E-3</v>
      </c>
      <c r="AK517" s="16">
        <v>85.286007999999995</v>
      </c>
      <c r="AL517" s="16">
        <v>0.6034969231981212</v>
      </c>
      <c r="AM517" s="16">
        <v>0.75311509102455854</v>
      </c>
    </row>
    <row r="518" spans="1:39" x14ac:dyDescent="0.25">
      <c r="A518" s="11">
        <v>46143</v>
      </c>
      <c r="B518" s="18">
        <v>46173</v>
      </c>
      <c r="C518" s="12" t="s">
        <v>18</v>
      </c>
      <c r="D518" s="12" t="s">
        <v>227</v>
      </c>
      <c r="E518" s="12" t="s">
        <v>73</v>
      </c>
      <c r="F518" s="12" t="s">
        <v>73</v>
      </c>
      <c r="G518" s="12" t="s">
        <v>32</v>
      </c>
      <c r="H518" s="12" t="s">
        <v>33</v>
      </c>
      <c r="I518" s="13">
        <v>136914.71999999997</v>
      </c>
      <c r="J518" s="14">
        <v>0.13811374378361224</v>
      </c>
      <c r="K518" s="15">
        <v>0.145068</v>
      </c>
      <c r="L518" s="16">
        <v>155199.124973</v>
      </c>
      <c r="M518" s="16">
        <v>22514.426661583166</v>
      </c>
      <c r="N518" s="16">
        <v>21435.132181961737</v>
      </c>
      <c r="O518" s="14">
        <v>4.3929314595538574E-2</v>
      </c>
      <c r="P518" s="15">
        <v>4.6149000000000003E-2</v>
      </c>
      <c r="Q518" s="13">
        <v>160251.624973</v>
      </c>
      <c r="R518" s="16">
        <v>7395.4522408789771</v>
      </c>
      <c r="S518" s="16">
        <v>7039.7440478851822</v>
      </c>
      <c r="T518" s="14">
        <v>8.9468339522809484E-2</v>
      </c>
      <c r="U518" s="15">
        <v>0.1455464146520713</v>
      </c>
      <c r="V518" s="13">
        <v>136839.81111111111</v>
      </c>
      <c r="W518" s="17">
        <v>19916.543888888889</v>
      </c>
      <c r="X518" s="16">
        <v>12242.830680726007</v>
      </c>
      <c r="Y518" s="14">
        <v>0.79349999999999998</v>
      </c>
      <c r="Z518" s="15">
        <v>0.80561715794181987</v>
      </c>
      <c r="AA518" s="13">
        <v>136914.71999999997</v>
      </c>
      <c r="AB518" s="16">
        <v>110300.84760680002</v>
      </c>
      <c r="AC518" s="16">
        <v>108641.83031999998</v>
      </c>
      <c r="AD518" s="14">
        <v>0.1094</v>
      </c>
      <c r="AE518" s="15">
        <v>0.13080568720300001</v>
      </c>
      <c r="AF518" s="17">
        <v>1055</v>
      </c>
      <c r="AG518" s="17">
        <v>137.999999999165</v>
      </c>
      <c r="AH518" s="17">
        <v>115.417</v>
      </c>
      <c r="AI518" s="14">
        <v>0.17160835242620434</v>
      </c>
      <c r="AJ518" s="15">
        <v>9.516844231301674E-3</v>
      </c>
      <c r="AK518" s="16">
        <v>1692.8383190869831</v>
      </c>
      <c r="AL518" s="16">
        <v>16.110478591529379</v>
      </c>
      <c r="AM518" s="16">
        <v>290.50519486246236</v>
      </c>
    </row>
    <row r="519" spans="1:39" x14ac:dyDescent="0.25">
      <c r="A519" s="11">
        <v>46143</v>
      </c>
      <c r="B519" s="18">
        <v>46173</v>
      </c>
      <c r="C519" s="12" t="s">
        <v>18</v>
      </c>
      <c r="D519" s="12" t="s">
        <v>227</v>
      </c>
      <c r="E519" s="12" t="s">
        <v>74</v>
      </c>
      <c r="F519" s="12" t="s">
        <v>75</v>
      </c>
      <c r="G519" s="12" t="s">
        <v>36</v>
      </c>
      <c r="H519" s="12" t="s">
        <v>37</v>
      </c>
      <c r="I519" s="13">
        <v>50975.00000171498</v>
      </c>
      <c r="J519" s="14">
        <v>6.1008335728087768E-2</v>
      </c>
      <c r="K519" s="15">
        <v>9.9100999999999995E-2</v>
      </c>
      <c r="L519" s="16">
        <v>50832.399941999996</v>
      </c>
      <c r="M519" s="16">
        <v>5037.5416666521414</v>
      </c>
      <c r="N519" s="16">
        <v>3101.2001215259647</v>
      </c>
      <c r="O519" s="14">
        <v>9.0000000000000011E-3</v>
      </c>
      <c r="P519" s="15">
        <v>6.2269999999999999E-3</v>
      </c>
      <c r="Q519" s="13">
        <v>55483.649943999997</v>
      </c>
      <c r="R519" s="16">
        <v>345.49668820128795</v>
      </c>
      <c r="S519" s="16">
        <v>499.35284949600003</v>
      </c>
      <c r="T519" s="14">
        <v>0</v>
      </c>
      <c r="U519" s="15">
        <v>0</v>
      </c>
      <c r="V519" s="13">
        <v>52712.71</v>
      </c>
      <c r="W519" s="17">
        <v>0</v>
      </c>
      <c r="X519" s="16">
        <v>0</v>
      </c>
      <c r="Y519" s="14">
        <v>0.9900000000000001</v>
      </c>
      <c r="Z519" s="15">
        <v>0.99293771451633317</v>
      </c>
      <c r="AA519" s="13">
        <v>50975.00000171498</v>
      </c>
      <c r="AB519" s="16">
        <v>50614.999999172949</v>
      </c>
      <c r="AC519" s="16">
        <v>50465.250001697837</v>
      </c>
      <c r="AD519" s="14">
        <v>1.4500000000000001E-2</v>
      </c>
      <c r="AE519" s="15">
        <v>1.3071895424E-2</v>
      </c>
      <c r="AF519" s="17">
        <v>306</v>
      </c>
      <c r="AG519" s="17">
        <v>3.9999999997439999</v>
      </c>
      <c r="AH519" s="17">
        <v>4.4370000000000003</v>
      </c>
      <c r="AI519" s="14">
        <v>0.01</v>
      </c>
      <c r="AJ519" s="15">
        <v>2.186881569279037E-3</v>
      </c>
      <c r="AK519" s="16">
        <v>285.24610489117248</v>
      </c>
      <c r="AL519" s="16">
        <v>0.6237994494951401</v>
      </c>
      <c r="AM519" s="16">
        <v>2.8524610489117248</v>
      </c>
    </row>
    <row r="520" spans="1:39" x14ac:dyDescent="0.25">
      <c r="A520" s="11">
        <v>46143</v>
      </c>
      <c r="B520" s="18">
        <v>46173</v>
      </c>
      <c r="C520" s="12" t="s">
        <v>39</v>
      </c>
      <c r="D520" s="12" t="s">
        <v>227</v>
      </c>
      <c r="E520" s="12" t="s">
        <v>76</v>
      </c>
      <c r="F520" s="12" t="s">
        <v>77</v>
      </c>
      <c r="G520" s="12" t="s">
        <v>41</v>
      </c>
      <c r="H520" s="12" t="s">
        <v>42</v>
      </c>
      <c r="I520" s="13">
        <v>47322.618430120005</v>
      </c>
      <c r="J520" s="14">
        <v>0.13481098898525051</v>
      </c>
      <c r="K520" s="15">
        <v>0.19176199999999999</v>
      </c>
      <c r="L520" s="16">
        <v>57293.601107000002</v>
      </c>
      <c r="M520" s="16">
        <v>10986.735535480533</v>
      </c>
      <c r="N520" s="16">
        <v>7723.8070277611141</v>
      </c>
      <c r="O520" s="14">
        <v>7.8749999999999987E-2</v>
      </c>
      <c r="P520" s="15">
        <v>5.0804000000000002E-2</v>
      </c>
      <c r="Q520" s="13">
        <v>62398.517773</v>
      </c>
      <c r="R520" s="16">
        <v>3170.0942969394923</v>
      </c>
      <c r="S520" s="16">
        <v>4913.8832746237495</v>
      </c>
      <c r="T520" s="14">
        <v>0.13525309592068852</v>
      </c>
      <c r="U520" s="15">
        <v>9.9666127274164157E-2</v>
      </c>
      <c r="V520" s="13">
        <v>45813.199444444443</v>
      </c>
      <c r="W520" s="17">
        <v>4566.0241666666661</v>
      </c>
      <c r="X520" s="16">
        <v>6196.3770588930784</v>
      </c>
      <c r="Y520" s="14">
        <v>0.81374999999999975</v>
      </c>
      <c r="Z520" s="15">
        <v>0.85616981569223971</v>
      </c>
      <c r="AA520" s="13">
        <v>47322.618430120005</v>
      </c>
      <c r="AB520" s="16">
        <v>40516.197499390029</v>
      </c>
      <c r="AC520" s="16">
        <v>38508.780747510144</v>
      </c>
      <c r="AD520" s="14">
        <v>6.5000000000000002E-2</v>
      </c>
      <c r="AE520" s="15">
        <v>6.0402684562999999E-2</v>
      </c>
      <c r="AF520" s="17">
        <v>447</v>
      </c>
      <c r="AG520" s="17">
        <v>26.999999999661</v>
      </c>
      <c r="AH520" s="17">
        <v>29.055</v>
      </c>
      <c r="AI520" s="14">
        <v>0.01</v>
      </c>
      <c r="AJ520" s="15">
        <v>6.048879483028631E-2</v>
      </c>
      <c r="AK520" s="16">
        <v>698.86327529279163</v>
      </c>
      <c r="AL520" s="16">
        <v>42.273397273607571</v>
      </c>
      <c r="AM520" s="16">
        <v>6.9886327529279164</v>
      </c>
    </row>
    <row r="521" spans="1:39" x14ac:dyDescent="0.25">
      <c r="A521" s="11">
        <v>46143</v>
      </c>
      <c r="B521" s="18">
        <v>46173</v>
      </c>
      <c r="C521" s="12" t="s">
        <v>39</v>
      </c>
      <c r="D521" s="12" t="s">
        <v>227</v>
      </c>
      <c r="E521" s="12" t="s">
        <v>78</v>
      </c>
      <c r="F521" s="12" t="s">
        <v>78</v>
      </c>
      <c r="G521" s="12" t="s">
        <v>41</v>
      </c>
      <c r="H521" s="12" t="s">
        <v>42</v>
      </c>
      <c r="I521" s="13">
        <v>2721.67</v>
      </c>
      <c r="J521" s="14">
        <v>0.11034000000000001</v>
      </c>
      <c r="K521" s="15">
        <v>0.20131499999999999</v>
      </c>
      <c r="L521" s="16">
        <v>3108</v>
      </c>
      <c r="M521" s="16">
        <v>625.68701999999996</v>
      </c>
      <c r="N521" s="16">
        <v>342.93672000000004</v>
      </c>
      <c r="O521" s="14">
        <v>7.7579999999999996E-2</v>
      </c>
      <c r="P521" s="15">
        <v>6.6350000000000006E-2</v>
      </c>
      <c r="Q521" s="13">
        <v>3270.5</v>
      </c>
      <c r="R521" s="16">
        <v>216.99767500000002</v>
      </c>
      <c r="S521" s="16">
        <v>253.72538999999998</v>
      </c>
      <c r="T521" s="14">
        <v>0</v>
      </c>
      <c r="U521" s="15">
        <v>0</v>
      </c>
      <c r="V521" s="13">
        <v>922.1633333333333</v>
      </c>
      <c r="W521" s="17">
        <v>0</v>
      </c>
      <c r="X521" s="16">
        <v>0</v>
      </c>
      <c r="Y521" s="14">
        <v>0.96289999999999998</v>
      </c>
      <c r="Z521" s="15">
        <v>1.0511340463759387</v>
      </c>
      <c r="AA521" s="13">
        <v>2721.67</v>
      </c>
      <c r="AB521" s="16">
        <v>2860.8400000000011</v>
      </c>
      <c r="AC521" s="16">
        <v>2620.6960429999999</v>
      </c>
      <c r="AD521" s="14">
        <v>7.2300000000000003E-2</v>
      </c>
      <c r="AE521" s="15">
        <v>5.5555555554999997E-2</v>
      </c>
      <c r="AF521" s="17">
        <v>18</v>
      </c>
      <c r="AG521" s="17">
        <v>0.99999999999</v>
      </c>
      <c r="AH521" s="17">
        <v>1.3014000000000001</v>
      </c>
      <c r="AI521" s="14">
        <v>0.01</v>
      </c>
      <c r="AJ521" s="15">
        <v>5.2675776691203779E-3</v>
      </c>
      <c r="AK521" s="16">
        <v>33.688739999999996</v>
      </c>
      <c r="AL521" s="16">
        <v>0.17745805452480243</v>
      </c>
      <c r="AM521" s="16">
        <v>0.33688739999999995</v>
      </c>
    </row>
    <row r="522" spans="1:39" x14ac:dyDescent="0.25">
      <c r="A522" s="11">
        <v>46143</v>
      </c>
      <c r="B522" s="18">
        <v>46173</v>
      </c>
      <c r="C522" s="12" t="s">
        <v>18</v>
      </c>
      <c r="D522" s="12" t="s">
        <v>227</v>
      </c>
      <c r="E522" s="12" t="s">
        <v>79</v>
      </c>
      <c r="F522" s="12" t="s">
        <v>79</v>
      </c>
      <c r="G522" s="12" t="s">
        <v>25</v>
      </c>
      <c r="H522" s="12" t="s">
        <v>26</v>
      </c>
      <c r="I522" s="13">
        <v>6250.6600000000017</v>
      </c>
      <c r="J522" s="14">
        <v>7.2325267451979938E-2</v>
      </c>
      <c r="K522" s="15">
        <v>0.409802</v>
      </c>
      <c r="L522" s="16">
        <v>9275.6833320000005</v>
      </c>
      <c r="M522" s="16">
        <v>3801.1935808202643</v>
      </c>
      <c r="N522" s="16">
        <v>670.86627778677246</v>
      </c>
      <c r="O522" s="14">
        <v>2.267352742991623E-2</v>
      </c>
      <c r="P522" s="15">
        <v>4.895E-2</v>
      </c>
      <c r="Q522" s="13">
        <v>9713.9333320000005</v>
      </c>
      <c r="R522" s="16">
        <v>475.49703660140005</v>
      </c>
      <c r="S522" s="16">
        <v>220.24913385547958</v>
      </c>
      <c r="T522" s="14">
        <v>0</v>
      </c>
      <c r="U522" s="15">
        <v>4.2044269775616643E-2</v>
      </c>
      <c r="V522" s="13">
        <v>6620.2177777777779</v>
      </c>
      <c r="W522" s="17">
        <v>278.34222222222218</v>
      </c>
      <c r="X522" s="16">
        <v>0</v>
      </c>
      <c r="Y522" s="14">
        <v>0.75</v>
      </c>
      <c r="Z522" s="15">
        <v>0.71234877596925783</v>
      </c>
      <c r="AA522" s="13">
        <v>6250.6600000000017</v>
      </c>
      <c r="AB522" s="16">
        <v>4452.6500000000024</v>
      </c>
      <c r="AC522" s="16">
        <v>4687.9950000000008</v>
      </c>
      <c r="AD522" s="14">
        <v>4.7300000000000002E-2</v>
      </c>
      <c r="AE522" s="15">
        <v>3.1746031745999999E-2</v>
      </c>
      <c r="AF522" s="17">
        <v>63</v>
      </c>
      <c r="AG522" s="17">
        <v>1.9999999999979998</v>
      </c>
      <c r="AH522" s="17">
        <v>2.9799000000000002</v>
      </c>
      <c r="AI522" s="14">
        <v>0</v>
      </c>
      <c r="AJ522" s="15">
        <v>0</v>
      </c>
      <c r="AK522" s="16">
        <v>63.561815333333342</v>
      </c>
      <c r="AL522" s="16">
        <v>0</v>
      </c>
      <c r="AM522" s="16">
        <v>0</v>
      </c>
    </row>
    <row r="523" spans="1:39" x14ac:dyDescent="0.25">
      <c r="A523" s="11">
        <v>46143</v>
      </c>
      <c r="B523" s="18">
        <v>46173</v>
      </c>
      <c r="C523" s="12" t="s">
        <v>18</v>
      </c>
      <c r="D523" s="12" t="s">
        <v>227</v>
      </c>
      <c r="E523" s="12" t="s">
        <v>80</v>
      </c>
      <c r="F523" s="12" t="s">
        <v>81</v>
      </c>
      <c r="G523" s="12" t="s">
        <v>36</v>
      </c>
      <c r="H523" s="12" t="s">
        <v>37</v>
      </c>
      <c r="I523" s="13">
        <v>39495.452999999987</v>
      </c>
      <c r="J523" s="14">
        <v>9.0000000000000011E-2</v>
      </c>
      <c r="K523" s="15">
        <v>0.103269</v>
      </c>
      <c r="L523" s="16">
        <v>47202.499994999998</v>
      </c>
      <c r="M523" s="16">
        <v>4874.5549719836545</v>
      </c>
      <c r="N523" s="16">
        <v>4248.2249995500006</v>
      </c>
      <c r="O523" s="14">
        <v>2.8670707864592273E-2</v>
      </c>
      <c r="P523" s="15">
        <v>2.7029999999999998E-2</v>
      </c>
      <c r="Q523" s="13">
        <v>50674.499994999998</v>
      </c>
      <c r="R523" s="16">
        <v>1369.7317348648498</v>
      </c>
      <c r="S523" s="16">
        <v>1452.8737855409277</v>
      </c>
      <c r="T523" s="14">
        <v>6.8672610997207117E-2</v>
      </c>
      <c r="U523" s="15">
        <v>8.1176701886509703E-2</v>
      </c>
      <c r="V523" s="13">
        <v>52211.676111111112</v>
      </c>
      <c r="W523" s="17">
        <v>4238.3716666666669</v>
      </c>
      <c r="X523" s="16">
        <v>3585.5121230905052</v>
      </c>
      <c r="Y523" s="14">
        <v>0.90000000000000024</v>
      </c>
      <c r="Z523" s="15">
        <v>0.91314148522858563</v>
      </c>
      <c r="AA523" s="13">
        <v>39495.452999999987</v>
      </c>
      <c r="AB523" s="16">
        <v>36064.936612195786</v>
      </c>
      <c r="AC523" s="16">
        <v>35545.907699999996</v>
      </c>
      <c r="AD523" s="14">
        <v>7.3300000000000004E-2</v>
      </c>
      <c r="AE523" s="15">
        <v>4.4943820224000001E-2</v>
      </c>
      <c r="AF523" s="17">
        <v>267</v>
      </c>
      <c r="AG523" s="17">
        <v>11.999999999808001</v>
      </c>
      <c r="AH523" s="17">
        <v>19.571100000000001</v>
      </c>
      <c r="AI523" s="14">
        <v>4.5433740774214002E-3</v>
      </c>
      <c r="AJ523" s="15">
        <v>9.9178189532618203E-3</v>
      </c>
      <c r="AK523" s="16">
        <v>229.39652584240417</v>
      </c>
      <c r="AL523" s="16">
        <v>2.275113211812211</v>
      </c>
      <c r="AM523" s="16">
        <v>1.0422342289629074</v>
      </c>
    </row>
    <row r="524" spans="1:39" x14ac:dyDescent="0.25">
      <c r="A524" s="11">
        <v>46143</v>
      </c>
      <c r="B524" s="18">
        <v>46173</v>
      </c>
      <c r="C524" s="12" t="s">
        <v>18</v>
      </c>
      <c r="D524" s="12" t="s">
        <v>227</v>
      </c>
      <c r="E524" s="12" t="s">
        <v>82</v>
      </c>
      <c r="F524" s="12" t="s">
        <v>82</v>
      </c>
      <c r="G524" s="12" t="s">
        <v>36</v>
      </c>
      <c r="H524" s="12" t="s">
        <v>37</v>
      </c>
      <c r="I524" s="13">
        <v>820.18000000000006</v>
      </c>
      <c r="J524" s="14">
        <v>8.0100000000000005E-2</v>
      </c>
      <c r="K524" s="15">
        <v>0.14713499999999999</v>
      </c>
      <c r="L524" s="16">
        <v>875</v>
      </c>
      <c r="M524" s="16">
        <v>128.74312499999999</v>
      </c>
      <c r="N524" s="16">
        <v>70.087500000000006</v>
      </c>
      <c r="O524" s="14">
        <v>1.0499443000371336E-2</v>
      </c>
      <c r="P524" s="15">
        <v>3.5864E-2</v>
      </c>
      <c r="Q524" s="13">
        <v>948</v>
      </c>
      <c r="R524" s="16">
        <v>33.999071999999998</v>
      </c>
      <c r="S524" s="16">
        <v>9.9534719643520262</v>
      </c>
      <c r="T524" s="14">
        <v>4.17211980953901E-2</v>
      </c>
      <c r="U524" s="15">
        <v>6.6053359565143105E-2</v>
      </c>
      <c r="V524" s="13">
        <v>601.47499999999991</v>
      </c>
      <c r="W524" s="17">
        <v>39.729444444444447</v>
      </c>
      <c r="X524" s="16">
        <v>25.094257624424756</v>
      </c>
      <c r="Y524" s="14">
        <v>0.97850000000000004</v>
      </c>
      <c r="Z524" s="15">
        <v>0.41670222796621875</v>
      </c>
      <c r="AA524" s="13">
        <v>820.18000000000006</v>
      </c>
      <c r="AB524" s="16">
        <v>341.77083333333331</v>
      </c>
      <c r="AC524" s="16">
        <v>802.54613000000006</v>
      </c>
      <c r="AD524" s="14">
        <v>5.7299999999999997E-2</v>
      </c>
      <c r="AE524" s="15">
        <v>0</v>
      </c>
      <c r="AF524" s="17">
        <v>5</v>
      </c>
      <c r="AG524" s="17">
        <v>0</v>
      </c>
      <c r="AH524" s="17">
        <v>0.28649999999999998</v>
      </c>
      <c r="AI524" s="14">
        <v>0</v>
      </c>
      <c r="AJ524" s="15">
        <v>0</v>
      </c>
      <c r="AK524" s="16">
        <v>40.055356236982497</v>
      </c>
      <c r="AL524" s="16">
        <v>0</v>
      </c>
      <c r="AM524" s="16">
        <v>0</v>
      </c>
    </row>
    <row r="525" spans="1:39" x14ac:dyDescent="0.25">
      <c r="A525" s="11">
        <v>46143</v>
      </c>
      <c r="B525" s="18">
        <v>46173</v>
      </c>
      <c r="C525" s="12" t="s">
        <v>18</v>
      </c>
      <c r="D525" s="12" t="s">
        <v>227</v>
      </c>
      <c r="E525" s="12" t="s">
        <v>83</v>
      </c>
      <c r="F525" s="12" t="s">
        <v>83</v>
      </c>
      <c r="G525" s="12" t="s">
        <v>36</v>
      </c>
      <c r="H525" s="12" t="s">
        <v>37</v>
      </c>
      <c r="I525" s="13">
        <v>2078.9299999999998</v>
      </c>
      <c r="J525" s="14">
        <v>5.2822342129697122E-2</v>
      </c>
      <c r="K525" s="15">
        <v>5.9596000000000003E-2</v>
      </c>
      <c r="L525" s="16">
        <v>2097</v>
      </c>
      <c r="M525" s="16">
        <v>124.972812</v>
      </c>
      <c r="N525" s="16">
        <v>110.76845144597486</v>
      </c>
      <c r="O525" s="14">
        <v>7.0580416482055831E-3</v>
      </c>
      <c r="P525" s="15">
        <v>0</v>
      </c>
      <c r="Q525" s="13">
        <v>2320.5</v>
      </c>
      <c r="R525" s="16">
        <v>0</v>
      </c>
      <c r="S525" s="16">
        <v>16.378185644661055</v>
      </c>
      <c r="T525" s="14">
        <v>0</v>
      </c>
      <c r="U525" s="15">
        <v>0</v>
      </c>
      <c r="V525" s="13">
        <v>1866.1194444444445</v>
      </c>
      <c r="W525" s="17">
        <v>0</v>
      </c>
      <c r="X525" s="16">
        <v>0</v>
      </c>
      <c r="Y525" s="14">
        <v>0.99809999999999999</v>
      </c>
      <c r="Z525" s="15">
        <v>1.1685275330963525</v>
      </c>
      <c r="AA525" s="13">
        <v>2078.9299999999998</v>
      </c>
      <c r="AB525" s="16">
        <v>2429.28694438</v>
      </c>
      <c r="AC525" s="16">
        <v>2074.9800329999998</v>
      </c>
      <c r="AD525" s="14">
        <v>8.0999999999999996E-3</v>
      </c>
      <c r="AE525" s="15">
        <v>0</v>
      </c>
      <c r="AF525" s="17">
        <v>14</v>
      </c>
      <c r="AG525" s="17">
        <v>0</v>
      </c>
      <c r="AH525" s="17">
        <v>0.1134</v>
      </c>
      <c r="AI525" s="14">
        <v>5.0837227948440804E-2</v>
      </c>
      <c r="AJ525" s="15">
        <v>9.0258498369435985E-3</v>
      </c>
      <c r="AK525" s="16">
        <v>21.073745398585082</v>
      </c>
      <c r="AL525" s="16">
        <v>0.19020846146961007</v>
      </c>
      <c r="AM525" s="16">
        <v>1.0713307985552754</v>
      </c>
    </row>
    <row r="526" spans="1:39" x14ac:dyDescent="0.25">
      <c r="A526" s="11">
        <v>46143</v>
      </c>
      <c r="B526" s="18">
        <v>46173</v>
      </c>
      <c r="C526" s="12" t="s">
        <v>18</v>
      </c>
      <c r="D526" s="12" t="s">
        <v>227</v>
      </c>
      <c r="E526" s="12" t="s">
        <v>84</v>
      </c>
      <c r="F526" s="12" t="s">
        <v>84</v>
      </c>
      <c r="G526" s="12" t="s">
        <v>25</v>
      </c>
      <c r="H526" s="12" t="s">
        <v>26</v>
      </c>
      <c r="I526" s="13">
        <v>31287.829999999994</v>
      </c>
      <c r="J526" s="14">
        <v>0.14814622676354339</v>
      </c>
      <c r="K526" s="15">
        <v>0.179511</v>
      </c>
      <c r="L526" s="16">
        <v>32927.583329000001</v>
      </c>
      <c r="M526" s="16">
        <v>5910.8634109721197</v>
      </c>
      <c r="N526" s="16">
        <v>4878.0972266335048</v>
      </c>
      <c r="O526" s="14">
        <v>5.3796426377716436E-2</v>
      </c>
      <c r="P526" s="15">
        <v>3.1442999999999999E-2</v>
      </c>
      <c r="Q526" s="13">
        <v>36065.216661999999</v>
      </c>
      <c r="R526" s="16">
        <v>1133.9986075032659</v>
      </c>
      <c r="S526" s="16">
        <v>1940.179772953675</v>
      </c>
      <c r="T526" s="14">
        <v>0</v>
      </c>
      <c r="U526" s="15">
        <v>6.2585159908623039E-2</v>
      </c>
      <c r="V526" s="13">
        <v>30001.361388888887</v>
      </c>
      <c r="W526" s="17">
        <v>1877.6399999999999</v>
      </c>
      <c r="X526" s="16">
        <v>0</v>
      </c>
      <c r="Y526" s="14">
        <v>0.89639999999999997</v>
      </c>
      <c r="Z526" s="15">
        <v>0.85363734078074427</v>
      </c>
      <c r="AA526" s="13">
        <v>31287.829999999994</v>
      </c>
      <c r="AB526" s="16">
        <v>26708.459999999988</v>
      </c>
      <c r="AC526" s="16">
        <v>28046.410811999995</v>
      </c>
      <c r="AD526" s="14">
        <v>0.1174</v>
      </c>
      <c r="AE526" s="15">
        <v>7.2115384615E-2</v>
      </c>
      <c r="AF526" s="17">
        <v>208</v>
      </c>
      <c r="AG526" s="17">
        <v>14.99999999992</v>
      </c>
      <c r="AH526" s="17">
        <v>24.4192</v>
      </c>
      <c r="AI526" s="14">
        <v>0</v>
      </c>
      <c r="AJ526" s="15">
        <v>0</v>
      </c>
      <c r="AK526" s="16">
        <v>375.34582316666666</v>
      </c>
      <c r="AL526" s="16">
        <v>0</v>
      </c>
      <c r="AM526" s="16">
        <v>0</v>
      </c>
    </row>
    <row r="527" spans="1:39" x14ac:dyDescent="0.25">
      <c r="A527" s="11">
        <v>46143</v>
      </c>
      <c r="B527" s="18">
        <v>46173</v>
      </c>
      <c r="C527" s="12" t="s">
        <v>39</v>
      </c>
      <c r="D527" s="12" t="s">
        <v>227</v>
      </c>
      <c r="E527" s="12" t="s">
        <v>85</v>
      </c>
      <c r="F527" s="12" t="s">
        <v>85</v>
      </c>
      <c r="G527" s="12" t="s">
        <v>41</v>
      </c>
      <c r="H527" s="12" t="s">
        <v>42</v>
      </c>
      <c r="I527" s="13">
        <v>9885.1768988300009</v>
      </c>
      <c r="J527" s="14">
        <v>0.17314000000000002</v>
      </c>
      <c r="K527" s="15">
        <v>0.15570899999999999</v>
      </c>
      <c r="L527" s="16">
        <v>10450.901108</v>
      </c>
      <c r="M527" s="16">
        <v>1627.2993606255718</v>
      </c>
      <c r="N527" s="16">
        <v>1809.4690178391202</v>
      </c>
      <c r="O527" s="14">
        <v>5.4450000000000005E-2</v>
      </c>
      <c r="P527" s="15">
        <v>2.8638E-2</v>
      </c>
      <c r="Q527" s="13">
        <v>11313.401108</v>
      </c>
      <c r="R527" s="16">
        <v>323.99318093090403</v>
      </c>
      <c r="S527" s="16">
        <v>616.01469033060005</v>
      </c>
      <c r="T527" s="14">
        <v>0</v>
      </c>
      <c r="U527" s="15">
        <v>0</v>
      </c>
      <c r="V527" s="13">
        <v>9117.9655555555564</v>
      </c>
      <c r="W527" s="17">
        <v>0</v>
      </c>
      <c r="X527" s="16">
        <v>0</v>
      </c>
      <c r="Y527" s="14">
        <v>0.8</v>
      </c>
      <c r="Z527" s="15">
        <v>0.79066523594743787</v>
      </c>
      <c r="AA527" s="13">
        <v>9885.1768988300009</v>
      </c>
      <c r="AB527" s="16">
        <v>7815.8657250955848</v>
      </c>
      <c r="AC527" s="16">
        <v>7908.1415190640009</v>
      </c>
      <c r="AD527" s="14">
        <v>8.5000000000000006E-2</v>
      </c>
      <c r="AE527" s="15">
        <v>5.1546391752000001E-2</v>
      </c>
      <c r="AF527" s="17">
        <v>97</v>
      </c>
      <c r="AG527" s="17">
        <v>4.9999999999440004</v>
      </c>
      <c r="AH527" s="17">
        <v>8.245000000000001</v>
      </c>
      <c r="AI527" s="14">
        <v>0.01</v>
      </c>
      <c r="AJ527" s="15">
        <v>5.8310763425628428E-3</v>
      </c>
      <c r="AK527" s="16">
        <v>155.5895888631558</v>
      </c>
      <c r="AL527" s="16">
        <v>0.90725477076902694</v>
      </c>
      <c r="AM527" s="16">
        <v>1.5558958886315579</v>
      </c>
    </row>
    <row r="528" spans="1:39" x14ac:dyDescent="0.25">
      <c r="A528" s="11">
        <v>46143</v>
      </c>
      <c r="B528" s="18">
        <v>46173</v>
      </c>
      <c r="C528" s="12" t="s">
        <v>18</v>
      </c>
      <c r="D528" s="12" t="s">
        <v>227</v>
      </c>
      <c r="E528" s="12" t="s">
        <v>86</v>
      </c>
      <c r="F528" s="12" t="s">
        <v>86</v>
      </c>
      <c r="G528" s="12" t="s">
        <v>36</v>
      </c>
      <c r="H528" s="12" t="s">
        <v>37</v>
      </c>
      <c r="I528" s="13">
        <v>59430.318589780014</v>
      </c>
      <c r="J528" s="14">
        <v>0.108</v>
      </c>
      <c r="K528" s="15">
        <v>0.13414899999999999</v>
      </c>
      <c r="L528" s="16">
        <v>46260.083282</v>
      </c>
      <c r="M528" s="16">
        <v>6205.7439121970174</v>
      </c>
      <c r="N528" s="16">
        <v>4996.0889944559995</v>
      </c>
      <c r="O528" s="14">
        <v>3.7421549344190209E-2</v>
      </c>
      <c r="P528" s="15">
        <v>2.8250000000000001E-2</v>
      </c>
      <c r="Q528" s="13">
        <v>47539.083282</v>
      </c>
      <c r="R528" s="16">
        <v>1342.9791027164999</v>
      </c>
      <c r="S528" s="16">
        <v>1778.9861508149309</v>
      </c>
      <c r="T528" s="14">
        <v>0.10741137420635376</v>
      </c>
      <c r="U528" s="15">
        <v>7.287282625256776E-2</v>
      </c>
      <c r="V528" s="13">
        <v>43064.375833333332</v>
      </c>
      <c r="W528" s="17">
        <v>3138.222777777778</v>
      </c>
      <c r="X528" s="16">
        <v>4625.6037875972243</v>
      </c>
      <c r="Y528" s="14">
        <v>0.73540000000000005</v>
      </c>
      <c r="Z528" s="15">
        <v>0.72712672257630373</v>
      </c>
      <c r="AA528" s="13">
        <v>59430.318589780014</v>
      </c>
      <c r="AB528" s="16">
        <v>43213.372777852317</v>
      </c>
      <c r="AC528" s="16">
        <v>43705.056290924229</v>
      </c>
      <c r="AD528" s="14">
        <v>5.6099999999999997E-2</v>
      </c>
      <c r="AE528" s="15">
        <v>4.3333333332999997E-2</v>
      </c>
      <c r="AF528" s="17">
        <v>300</v>
      </c>
      <c r="AG528" s="17">
        <v>12.9999999999</v>
      </c>
      <c r="AH528" s="17">
        <v>16.829999999999998</v>
      </c>
      <c r="AI528" s="14">
        <v>0</v>
      </c>
      <c r="AJ528" s="15">
        <v>0</v>
      </c>
      <c r="AK528" s="16">
        <v>442.51002649947253</v>
      </c>
      <c r="AL528" s="16">
        <v>0</v>
      </c>
      <c r="AM528" s="16">
        <v>0</v>
      </c>
    </row>
    <row r="529" spans="1:39" x14ac:dyDescent="0.25">
      <c r="A529" s="11">
        <v>46143</v>
      </c>
      <c r="B529" s="18">
        <v>46173</v>
      </c>
      <c r="C529" s="12" t="s">
        <v>18</v>
      </c>
      <c r="D529" s="12" t="s">
        <v>227</v>
      </c>
      <c r="E529" s="12" t="s">
        <v>87</v>
      </c>
      <c r="F529" s="12" t="s">
        <v>87</v>
      </c>
      <c r="G529" s="12" t="s">
        <v>36</v>
      </c>
      <c r="H529" s="12" t="s">
        <v>37</v>
      </c>
      <c r="I529" s="13">
        <v>6747.7599999940039</v>
      </c>
      <c r="J529" s="14">
        <v>0.13200000000000001</v>
      </c>
      <c r="K529" s="15">
        <v>0.11763800000000001</v>
      </c>
      <c r="L529" s="16">
        <v>7110.98333</v>
      </c>
      <c r="M529" s="16">
        <v>836.52185697454001</v>
      </c>
      <c r="N529" s="16">
        <v>938.64979956000002</v>
      </c>
      <c r="O529" s="14">
        <v>3.4895993343474055E-2</v>
      </c>
      <c r="P529" s="15">
        <v>1.1975E-2</v>
      </c>
      <c r="Q529" s="13">
        <v>7264.98333</v>
      </c>
      <c r="R529" s="16">
        <v>86.998175376749998</v>
      </c>
      <c r="S529" s="16">
        <v>253.51880992412998</v>
      </c>
      <c r="T529" s="14">
        <v>8.0339108540474241E-2</v>
      </c>
      <c r="U529" s="15">
        <v>9.7806256499609737E-2</v>
      </c>
      <c r="V529" s="13">
        <v>6357.4863888888885</v>
      </c>
      <c r="W529" s="17">
        <v>621.8019444444443</v>
      </c>
      <c r="X529" s="16">
        <v>510.75478904153204</v>
      </c>
      <c r="Y529" s="14">
        <v>0.5099999999999999</v>
      </c>
      <c r="Z529" s="15">
        <v>0.52845973765990262</v>
      </c>
      <c r="AA529" s="13">
        <v>6747.7599999940039</v>
      </c>
      <c r="AB529" s="16">
        <v>3565.9194793888159</v>
      </c>
      <c r="AC529" s="16">
        <v>3441.3575999969412</v>
      </c>
      <c r="AD529" s="14">
        <v>8.5500000000000007E-2</v>
      </c>
      <c r="AE529" s="15">
        <v>0.05</v>
      </c>
      <c r="AF529" s="17">
        <v>40</v>
      </c>
      <c r="AG529" s="17">
        <v>2</v>
      </c>
      <c r="AH529" s="17">
        <v>3.4200000000000004</v>
      </c>
      <c r="AI529" s="14">
        <v>7.3413182468269004E-4</v>
      </c>
      <c r="AJ529" s="15">
        <v>1.800122556372921E-3</v>
      </c>
      <c r="AK529" s="16">
        <v>29.011554424604832</v>
      </c>
      <c r="AL529" s="16">
        <v>5.2224353515171774E-2</v>
      </c>
      <c r="AM529" s="16">
        <v>2.1298305386616315E-2</v>
      </c>
    </row>
    <row r="530" spans="1:39" x14ac:dyDescent="0.25">
      <c r="A530" s="11">
        <v>46143</v>
      </c>
      <c r="B530" s="18">
        <v>46173</v>
      </c>
      <c r="C530" s="12" t="s">
        <v>18</v>
      </c>
      <c r="D530" s="12" t="s">
        <v>227</v>
      </c>
      <c r="E530" s="12" t="s">
        <v>88</v>
      </c>
      <c r="F530" s="12" t="s">
        <v>88</v>
      </c>
      <c r="G530" s="12" t="s">
        <v>36</v>
      </c>
      <c r="H530" s="12" t="s">
        <v>37</v>
      </c>
      <c r="I530" s="13">
        <v>98819.299999999988</v>
      </c>
      <c r="J530" s="14">
        <v>9.9000000000000005E-2</v>
      </c>
      <c r="K530" s="15">
        <v>0.25216899999999998</v>
      </c>
      <c r="L530" s="16">
        <v>115858.76657599999</v>
      </c>
      <c r="M530" s="16">
        <v>29215.989308703342</v>
      </c>
      <c r="N530" s="16">
        <v>11470.017891023999</v>
      </c>
      <c r="O530" s="14">
        <v>2.99858288336824E-2</v>
      </c>
      <c r="P530" s="15">
        <v>8.1380999999999995E-2</v>
      </c>
      <c r="Q530" s="13">
        <v>120132.26657599999</v>
      </c>
      <c r="R530" s="16">
        <v>9776.4839862214558</v>
      </c>
      <c r="S530" s="16">
        <v>3602.265582950241</v>
      </c>
      <c r="T530" s="14">
        <v>7.8070688243059558E-2</v>
      </c>
      <c r="U530" s="15">
        <v>8.4833053192154381E-2</v>
      </c>
      <c r="V530" s="13">
        <v>50551.231111111119</v>
      </c>
      <c r="W530" s="17">
        <v>4288.415277777779</v>
      </c>
      <c r="X530" s="16">
        <v>3946.5694043784092</v>
      </c>
      <c r="Y530" s="14">
        <v>0.82650000000000001</v>
      </c>
      <c r="Z530" s="15">
        <v>0.82296454235154493</v>
      </c>
      <c r="AA530" s="13">
        <v>98819.299999999988</v>
      </c>
      <c r="AB530" s="16">
        <v>81324.780000000013</v>
      </c>
      <c r="AC530" s="16">
        <v>81674.15144999999</v>
      </c>
      <c r="AD530" s="14">
        <v>4.3099999999999999E-2</v>
      </c>
      <c r="AE530" s="15">
        <v>4.5826513910999997E-2</v>
      </c>
      <c r="AF530" s="17">
        <v>611</v>
      </c>
      <c r="AG530" s="17">
        <v>27.999999999620997</v>
      </c>
      <c r="AH530" s="17">
        <v>26.334099999999999</v>
      </c>
      <c r="AI530" s="14">
        <v>0</v>
      </c>
      <c r="AJ530" s="15">
        <v>0</v>
      </c>
      <c r="AK530" s="16">
        <v>745.64246875000003</v>
      </c>
      <c r="AL530" s="16">
        <v>0</v>
      </c>
      <c r="AM530" s="16">
        <v>0</v>
      </c>
    </row>
    <row r="531" spans="1:39" x14ac:dyDescent="0.25">
      <c r="A531" s="11">
        <v>46143</v>
      </c>
      <c r="B531" s="18">
        <v>46173</v>
      </c>
      <c r="C531" s="12" t="s">
        <v>18</v>
      </c>
      <c r="D531" s="12" t="s">
        <v>227</v>
      </c>
      <c r="E531" s="12" t="s">
        <v>89</v>
      </c>
      <c r="F531" s="12" t="s">
        <v>89</v>
      </c>
      <c r="G531" s="12" t="s">
        <v>63</v>
      </c>
      <c r="H531" s="12" t="s">
        <v>64</v>
      </c>
      <c r="I531" s="13">
        <v>245347</v>
      </c>
      <c r="J531" s="14">
        <v>0.15944734135845695</v>
      </c>
      <c r="K531" s="15">
        <v>0.144901</v>
      </c>
      <c r="L531" s="16">
        <v>229036.099949</v>
      </c>
      <c r="M531" s="16">
        <v>33187.559918710052</v>
      </c>
      <c r="N531" s="16">
        <v>36519.197211977866</v>
      </c>
      <c r="O531" s="14">
        <v>3.9813235114457293E-2</v>
      </c>
      <c r="P531" s="15">
        <v>3.6900000000000002E-2</v>
      </c>
      <c r="Q531" s="13">
        <v>235754.51662000001</v>
      </c>
      <c r="R531" s="16">
        <v>8699.3416632780009</v>
      </c>
      <c r="S531" s="16">
        <v>9386.1499994872902</v>
      </c>
      <c r="T531" s="14">
        <v>8.0428009760995386E-2</v>
      </c>
      <c r="U531" s="15">
        <v>0</v>
      </c>
      <c r="V531" s="13">
        <v>237479.76305555555</v>
      </c>
      <c r="W531" s="17">
        <v>0</v>
      </c>
      <c r="X531" s="16">
        <v>19100.024701071092</v>
      </c>
      <c r="Y531" s="14">
        <v>0.85420000000000007</v>
      </c>
      <c r="Z531" s="15">
        <v>0.84578574180114119</v>
      </c>
      <c r="AA531" s="13">
        <v>245347</v>
      </c>
      <c r="AB531" s="16">
        <v>207510.99439368458</v>
      </c>
      <c r="AC531" s="16">
        <v>209575.40740000003</v>
      </c>
      <c r="AD531" s="14">
        <v>5.9200000000000003E-2</v>
      </c>
      <c r="AE531" s="15">
        <v>7.5940383249999993E-2</v>
      </c>
      <c r="AF531" s="17">
        <v>1409</v>
      </c>
      <c r="AG531" s="17">
        <v>106.99999999924999</v>
      </c>
      <c r="AH531" s="17">
        <v>83.412800000000004</v>
      </c>
      <c r="AI531" s="14">
        <v>0</v>
      </c>
      <c r="AJ531" s="15">
        <v>0</v>
      </c>
      <c r="AK531" s="16">
        <v>1270.8745762916667</v>
      </c>
      <c r="AL531" s="16">
        <v>0</v>
      </c>
      <c r="AM531" s="16">
        <v>0</v>
      </c>
    </row>
    <row r="532" spans="1:39" x14ac:dyDescent="0.25">
      <c r="A532" s="11">
        <v>46143</v>
      </c>
      <c r="B532" s="18">
        <v>46173</v>
      </c>
      <c r="C532" s="12" t="s">
        <v>18</v>
      </c>
      <c r="D532" s="12" t="s">
        <v>227</v>
      </c>
      <c r="E532" s="12" t="s">
        <v>90</v>
      </c>
      <c r="F532" s="12" t="s">
        <v>90</v>
      </c>
      <c r="G532" s="12" t="s">
        <v>41</v>
      </c>
      <c r="H532" s="12" t="s">
        <v>42</v>
      </c>
      <c r="I532" s="13">
        <v>12448.787702080002</v>
      </c>
      <c r="J532" s="14">
        <v>5.4399326791798756E-2</v>
      </c>
      <c r="K532" s="15">
        <v>0.168159</v>
      </c>
      <c r="L532" s="16">
        <v>13289.28333</v>
      </c>
      <c r="M532" s="16">
        <v>2234.71259548947</v>
      </c>
      <c r="N532" s="16">
        <v>722.92806669747358</v>
      </c>
      <c r="O532" s="14">
        <v>1.8000000000000002E-2</v>
      </c>
      <c r="P532" s="15">
        <v>3.2383000000000002E-2</v>
      </c>
      <c r="Q532" s="13">
        <v>13417.28333</v>
      </c>
      <c r="R532" s="16">
        <v>434.49188607539003</v>
      </c>
      <c r="S532" s="16">
        <v>241.51109994000004</v>
      </c>
      <c r="T532" s="14">
        <v>0</v>
      </c>
      <c r="U532" s="15">
        <v>8.9438742821205527E-5</v>
      </c>
      <c r="V532" s="13">
        <v>11180.836944444443</v>
      </c>
      <c r="W532" s="17">
        <v>1</v>
      </c>
      <c r="X532" s="16">
        <v>0</v>
      </c>
      <c r="Y532" s="14">
        <v>0.98340000000000005</v>
      </c>
      <c r="Z532" s="15">
        <v>1.0029266571389848</v>
      </c>
      <c r="AA532" s="13">
        <v>12448.787702080002</v>
      </c>
      <c r="AB532" s="16">
        <v>12485.221035480001</v>
      </c>
      <c r="AC532" s="16">
        <v>12242.137826225475</v>
      </c>
      <c r="AD532" s="14">
        <v>2.9100000000000001E-2</v>
      </c>
      <c r="AE532" s="15">
        <v>3.9473684209999998E-2</v>
      </c>
      <c r="AF532" s="17">
        <v>76</v>
      </c>
      <c r="AG532" s="17">
        <v>2.99999999996</v>
      </c>
      <c r="AH532" s="17">
        <v>2.2116000000000002</v>
      </c>
      <c r="AI532" s="14">
        <v>2.0796032013301231E-2</v>
      </c>
      <c r="AJ532" s="15">
        <v>1.4540817112631473E-2</v>
      </c>
      <c r="AK532" s="16">
        <v>233.78576388936335</v>
      </c>
      <c r="AL532" s="16">
        <v>3.3994360362520757</v>
      </c>
      <c r="AM532" s="16">
        <v>4.8618162300972827</v>
      </c>
    </row>
    <row r="533" spans="1:39" x14ac:dyDescent="0.25">
      <c r="A533" s="11">
        <v>46143</v>
      </c>
      <c r="B533" s="18">
        <v>46173</v>
      </c>
      <c r="C533" s="12" t="s">
        <v>18</v>
      </c>
      <c r="D533" s="12" t="s">
        <v>227</v>
      </c>
      <c r="E533" s="12" t="s">
        <v>91</v>
      </c>
      <c r="F533" s="12" t="s">
        <v>92</v>
      </c>
      <c r="G533" s="12" t="s">
        <v>21</v>
      </c>
      <c r="H533" s="12" t="s">
        <v>22</v>
      </c>
      <c r="I533" s="13">
        <v>63981.179999999993</v>
      </c>
      <c r="J533" s="14">
        <v>0.1091248599777335</v>
      </c>
      <c r="K533" s="15">
        <v>0.16176699999999999</v>
      </c>
      <c r="L533" s="16">
        <v>62543.633328999997</v>
      </c>
      <c r="M533" s="16">
        <v>10117.495932732341</v>
      </c>
      <c r="N533" s="16">
        <v>6825.0652295258305</v>
      </c>
      <c r="O533" s="14">
        <v>3.3965210688673433E-2</v>
      </c>
      <c r="P533" s="15">
        <v>4.5815000000000002E-2</v>
      </c>
      <c r="Q533" s="13">
        <v>64202.633328999997</v>
      </c>
      <c r="R533" s="16">
        <v>2941.4436459681351</v>
      </c>
      <c r="S533" s="16">
        <v>2180.6559677871319</v>
      </c>
      <c r="T533" s="14">
        <v>0</v>
      </c>
      <c r="U533" s="15">
        <v>0</v>
      </c>
      <c r="V533" s="13">
        <v>38578.801666666666</v>
      </c>
      <c r="W533" s="17">
        <v>0</v>
      </c>
      <c r="X533" s="16">
        <v>0</v>
      </c>
      <c r="Y533" s="14">
        <v>0.96640000000000004</v>
      </c>
      <c r="Z533" s="15">
        <v>0.87338495476325972</v>
      </c>
      <c r="AA533" s="13">
        <v>63981.179999999993</v>
      </c>
      <c r="AB533" s="16">
        <v>55880.199999999975</v>
      </c>
      <c r="AC533" s="16">
        <v>61831.412351999992</v>
      </c>
      <c r="AD533" s="14">
        <v>7.8700000000000006E-2</v>
      </c>
      <c r="AE533" s="15">
        <v>6.7391304346999997E-2</v>
      </c>
      <c r="AF533" s="17">
        <v>460</v>
      </c>
      <c r="AG533" s="17">
        <v>30.999999999619998</v>
      </c>
      <c r="AH533" s="17">
        <v>36.202000000000005</v>
      </c>
      <c r="AI533" s="14">
        <v>0.01</v>
      </c>
      <c r="AJ533" s="15">
        <v>2.6172422995056478E-3</v>
      </c>
      <c r="AK533" s="16">
        <v>919.54819184999985</v>
      </c>
      <c r="AL533" s="16">
        <v>2.406680424143754</v>
      </c>
      <c r="AM533" s="16">
        <v>9.1954819184999987</v>
      </c>
    </row>
    <row r="534" spans="1:39" x14ac:dyDescent="0.25">
      <c r="A534" s="11">
        <v>46143</v>
      </c>
      <c r="B534" s="18">
        <v>46173</v>
      </c>
      <c r="C534" s="12" t="s">
        <v>18</v>
      </c>
      <c r="D534" s="12" t="s">
        <v>227</v>
      </c>
      <c r="E534" s="12" t="s">
        <v>93</v>
      </c>
      <c r="F534" s="12" t="s">
        <v>93</v>
      </c>
      <c r="G534" s="12" t="s">
        <v>41</v>
      </c>
      <c r="H534" s="12" t="s">
        <v>42</v>
      </c>
      <c r="I534" s="13">
        <v>20930.91</v>
      </c>
      <c r="J534" s="14">
        <v>8.6484340667488127E-2</v>
      </c>
      <c r="K534" s="15">
        <v>0.10646799999999999</v>
      </c>
      <c r="L534" s="16">
        <v>21184.633287000001</v>
      </c>
      <c r="M534" s="16">
        <v>2255.4855368003159</v>
      </c>
      <c r="N534" s="16">
        <v>1832.1390421087169</v>
      </c>
      <c r="O534" s="14">
        <v>1.9847062282274001E-2</v>
      </c>
      <c r="P534" s="15">
        <v>3.0426000000000002E-2</v>
      </c>
      <c r="Q534" s="13">
        <v>22212.133287000001</v>
      </c>
      <c r="R534" s="16">
        <v>675.82636739026202</v>
      </c>
      <c r="S534" s="16">
        <v>440.84559276926052</v>
      </c>
      <c r="T534" s="14">
        <v>9.5308247767443191E-2</v>
      </c>
      <c r="U534" s="15">
        <v>0.11628317853861393</v>
      </c>
      <c r="V534" s="13">
        <v>19289.734722222223</v>
      </c>
      <c r="W534" s="17">
        <v>2243.0716666666672</v>
      </c>
      <c r="X534" s="16">
        <v>1838.4708162738077</v>
      </c>
      <c r="Y534" s="14">
        <v>0.65</v>
      </c>
      <c r="Z534" s="15">
        <v>0.50409227313597904</v>
      </c>
      <c r="AA534" s="13">
        <v>20930.91</v>
      </c>
      <c r="AB534" s="16">
        <v>10551.110000704595</v>
      </c>
      <c r="AC534" s="16">
        <v>13605.0915</v>
      </c>
      <c r="AD534" s="14">
        <v>5.4300000000000001E-2</v>
      </c>
      <c r="AE534" s="15">
        <v>3.7234042553000002E-2</v>
      </c>
      <c r="AF534" s="17">
        <v>188</v>
      </c>
      <c r="AG534" s="17">
        <v>6.9999999999640004</v>
      </c>
      <c r="AH534" s="17">
        <v>10.208400000000001</v>
      </c>
      <c r="AI534" s="14">
        <v>0.01</v>
      </c>
      <c r="AJ534" s="15">
        <v>4.8356545378017285E-3</v>
      </c>
      <c r="AK534" s="16">
        <v>157.57006375</v>
      </c>
      <c r="AL534" s="16">
        <v>0.76195439379439511</v>
      </c>
      <c r="AM534" s="16">
        <v>1.5757006375</v>
      </c>
    </row>
    <row r="535" spans="1:39" x14ac:dyDescent="0.25">
      <c r="A535" s="11">
        <v>46143</v>
      </c>
      <c r="B535" s="18">
        <v>46173</v>
      </c>
      <c r="C535" s="12" t="s">
        <v>39</v>
      </c>
      <c r="D535" s="12" t="s">
        <v>227</v>
      </c>
      <c r="E535" s="12" t="s">
        <v>93</v>
      </c>
      <c r="F535" s="12" t="s">
        <v>93</v>
      </c>
      <c r="G535" s="12" t="s">
        <v>41</v>
      </c>
      <c r="H535" s="12" t="s">
        <v>42</v>
      </c>
      <c r="I535" s="13">
        <v>35238.62000000001</v>
      </c>
      <c r="J535" s="14">
        <v>8.022178243250383E-2</v>
      </c>
      <c r="K535" s="15">
        <v>0.10831</v>
      </c>
      <c r="L535" s="16">
        <v>36647.766665000003</v>
      </c>
      <c r="M535" s="16">
        <v>3969.3196074861503</v>
      </c>
      <c r="N535" s="16">
        <v>2939.9491640367969</v>
      </c>
      <c r="O535" s="14">
        <v>2.1645195017077602E-2</v>
      </c>
      <c r="P535" s="15">
        <v>2.1361999999999999E-2</v>
      </c>
      <c r="Q535" s="13">
        <v>41942.016665000003</v>
      </c>
      <c r="R535" s="16">
        <v>895.96535999773005</v>
      </c>
      <c r="S535" s="16">
        <v>907.84313012344387</v>
      </c>
      <c r="T535" s="14">
        <v>7.5180402555211343E-2</v>
      </c>
      <c r="U535" s="15">
        <v>0.11943774188032739</v>
      </c>
      <c r="V535" s="13">
        <v>37024.019444444442</v>
      </c>
      <c r="W535" s="17">
        <v>4422.0652777777777</v>
      </c>
      <c r="X535" s="16">
        <v>2783.4806860453054</v>
      </c>
      <c r="Y535" s="14">
        <v>0.6</v>
      </c>
      <c r="Z535" s="15">
        <v>0.60628440708348541</v>
      </c>
      <c r="AA535" s="13">
        <v>35238.62000000001</v>
      </c>
      <c r="AB535" s="16">
        <v>21364.625833140257</v>
      </c>
      <c r="AC535" s="16">
        <v>21143.172000000006</v>
      </c>
      <c r="AD535" s="14">
        <v>7.9399999999999998E-2</v>
      </c>
      <c r="AE535" s="15">
        <v>0.112068965517</v>
      </c>
      <c r="AF535" s="17">
        <v>232</v>
      </c>
      <c r="AG535" s="17">
        <v>25.999999999944002</v>
      </c>
      <c r="AH535" s="17">
        <v>18.4208</v>
      </c>
      <c r="AI535" s="14">
        <v>0.01</v>
      </c>
      <c r="AJ535" s="15">
        <v>8.1537634579100619E-3</v>
      </c>
      <c r="AK535" s="16">
        <v>205.79950666666664</v>
      </c>
      <c r="AL535" s="16">
        <v>1.6780404971145846</v>
      </c>
      <c r="AM535" s="16">
        <v>2.0579950666666664</v>
      </c>
    </row>
    <row r="536" spans="1:39" x14ac:dyDescent="0.25">
      <c r="A536" s="11">
        <v>46143</v>
      </c>
      <c r="B536" s="18">
        <v>46173</v>
      </c>
      <c r="C536" s="12" t="s">
        <v>18</v>
      </c>
      <c r="D536" s="12" t="s">
        <v>227</v>
      </c>
      <c r="E536" s="12" t="s">
        <v>94</v>
      </c>
      <c r="F536" s="12" t="s">
        <v>94</v>
      </c>
      <c r="G536" s="12" t="s">
        <v>25</v>
      </c>
      <c r="H536" s="12" t="s">
        <v>26</v>
      </c>
      <c r="I536" s="13">
        <v>13565.160000000002</v>
      </c>
      <c r="J536" s="14">
        <v>0.16592376014243518</v>
      </c>
      <c r="K536" s="15">
        <v>0.16115299999999999</v>
      </c>
      <c r="L536" s="16">
        <v>20675.5</v>
      </c>
      <c r="M536" s="16">
        <v>3331.9188514999996</v>
      </c>
      <c r="N536" s="16">
        <v>3430.5567028249184</v>
      </c>
      <c r="O536" s="14">
        <v>6.4620215861356203E-2</v>
      </c>
      <c r="P536" s="15">
        <v>3.6706000000000003E-2</v>
      </c>
      <c r="Q536" s="13">
        <v>22278</v>
      </c>
      <c r="R536" s="16">
        <v>817.73626800000011</v>
      </c>
      <c r="S536" s="16">
        <v>1439.6091689592936</v>
      </c>
      <c r="T536" s="14">
        <v>0.12503817528696581</v>
      </c>
      <c r="U536" s="15">
        <v>9.0204103260797475E-2</v>
      </c>
      <c r="V536" s="13">
        <v>11831.606388888889</v>
      </c>
      <c r="W536" s="17">
        <v>1067.2594444444444</v>
      </c>
      <c r="X536" s="16">
        <v>1479.4024735802736</v>
      </c>
      <c r="Y536" s="14">
        <v>0.83</v>
      </c>
      <c r="Z536" s="15">
        <v>0.82611926435073368</v>
      </c>
      <c r="AA536" s="13">
        <v>13565.160000000002</v>
      </c>
      <c r="AB536" s="16">
        <v>11206.44</v>
      </c>
      <c r="AC536" s="16">
        <v>11259.0828</v>
      </c>
      <c r="AD536" s="14">
        <v>0.15770000000000001</v>
      </c>
      <c r="AE536" s="15">
        <v>0.11538461538399999</v>
      </c>
      <c r="AF536" s="17">
        <v>130</v>
      </c>
      <c r="AG536" s="17">
        <v>14.99999999992</v>
      </c>
      <c r="AH536" s="17">
        <v>20.501000000000001</v>
      </c>
      <c r="AI536" s="14">
        <v>0</v>
      </c>
      <c r="AJ536" s="15">
        <v>0</v>
      </c>
      <c r="AK536" s="16">
        <v>154.929033</v>
      </c>
      <c r="AL536" s="16">
        <v>0</v>
      </c>
      <c r="AM536" s="16">
        <v>0</v>
      </c>
    </row>
    <row r="537" spans="1:39" x14ac:dyDescent="0.25">
      <c r="A537" s="11">
        <v>46143</v>
      </c>
      <c r="B537" s="18">
        <v>46173</v>
      </c>
      <c r="C537" s="12" t="s">
        <v>39</v>
      </c>
      <c r="D537" s="12" t="s">
        <v>227</v>
      </c>
      <c r="E537" s="12" t="s">
        <v>95</v>
      </c>
      <c r="F537" s="12" t="s">
        <v>95</v>
      </c>
      <c r="G537" s="12" t="s">
        <v>25</v>
      </c>
      <c r="H537" s="12" t="s">
        <v>26</v>
      </c>
      <c r="I537" s="13">
        <v>10419.050000000003</v>
      </c>
      <c r="J537" s="14">
        <v>0.14905644678748828</v>
      </c>
      <c r="K537" s="15">
        <v>0.192993</v>
      </c>
      <c r="L537" s="16">
        <v>10860.866665</v>
      </c>
      <c r="M537" s="16">
        <v>2096.0712402783447</v>
      </c>
      <c r="N537" s="16">
        <v>1618.8821941175777</v>
      </c>
      <c r="O537" s="14">
        <v>8.1285903486158134E-2</v>
      </c>
      <c r="P537" s="15">
        <v>4.3809000000000001E-2</v>
      </c>
      <c r="Q537" s="13">
        <v>11613.866665</v>
      </c>
      <c r="R537" s="16">
        <v>508.79188472698496</v>
      </c>
      <c r="S537" s="16">
        <v>944.04364483229926</v>
      </c>
      <c r="T537" s="14">
        <v>7.8567931332582275E-2</v>
      </c>
      <c r="U537" s="15">
        <v>7.6927991895388292E-2</v>
      </c>
      <c r="V537" s="13">
        <v>9381.7641666666677</v>
      </c>
      <c r="W537" s="17">
        <v>721.72027777777771</v>
      </c>
      <c r="X537" s="16">
        <v>737.10580282514775</v>
      </c>
      <c r="Y537" s="14">
        <v>0.8833333333333333</v>
      </c>
      <c r="Z537" s="15">
        <v>0.82261722517887892</v>
      </c>
      <c r="AA537" s="13">
        <v>10419.050000000003</v>
      </c>
      <c r="AB537" s="16">
        <v>8570.8900000000012</v>
      </c>
      <c r="AC537" s="16">
        <v>9203.4941666666691</v>
      </c>
      <c r="AD537" s="14">
        <v>5.8299999999999998E-2</v>
      </c>
      <c r="AE537" s="15">
        <v>7.8125E-2</v>
      </c>
      <c r="AF537" s="17">
        <v>64</v>
      </c>
      <c r="AG537" s="17">
        <v>5</v>
      </c>
      <c r="AH537" s="17">
        <v>3.7311999999999999</v>
      </c>
      <c r="AI537" s="14">
        <v>0.01</v>
      </c>
      <c r="AJ537" s="15">
        <v>6.9195740119722118E-3</v>
      </c>
      <c r="AK537" s="16">
        <v>110.05399608333333</v>
      </c>
      <c r="AL537" s="16">
        <v>0.76152677121192491</v>
      </c>
      <c r="AM537" s="16">
        <v>1.1005399608333333</v>
      </c>
    </row>
    <row r="538" spans="1:39" x14ac:dyDescent="0.25">
      <c r="A538" s="11">
        <v>46143</v>
      </c>
      <c r="B538" s="18">
        <v>46173</v>
      </c>
      <c r="C538" s="12" t="s">
        <v>18</v>
      </c>
      <c r="D538" s="12" t="s">
        <v>227</v>
      </c>
      <c r="E538" s="12" t="s">
        <v>96</v>
      </c>
      <c r="F538" s="12" t="s">
        <v>97</v>
      </c>
      <c r="G538" s="12" t="s">
        <v>25</v>
      </c>
      <c r="H538" s="12" t="s">
        <v>26</v>
      </c>
      <c r="I538" s="13">
        <v>25955.190000000002</v>
      </c>
      <c r="J538" s="14">
        <v>0.15</v>
      </c>
      <c r="K538" s="15">
        <v>0.99356299999999997</v>
      </c>
      <c r="L538" s="16">
        <v>29538.649969999999</v>
      </c>
      <c r="M538" s="16">
        <v>29348.509680143106</v>
      </c>
      <c r="N538" s="16">
        <v>4430.7974955</v>
      </c>
      <c r="O538" s="14">
        <v>0.11137245901981518</v>
      </c>
      <c r="P538" s="15">
        <v>0.11984599999999999</v>
      </c>
      <c r="Q538" s="13">
        <v>30811.149969999999</v>
      </c>
      <c r="R538" s="16">
        <v>3692.5930793046196</v>
      </c>
      <c r="S538" s="16">
        <v>3431.5135373872049</v>
      </c>
      <c r="T538" s="14">
        <v>9.8337521169291342E-2</v>
      </c>
      <c r="U538" s="15">
        <v>7.6243469848007436E-2</v>
      </c>
      <c r="V538" s="13">
        <v>30098.84</v>
      </c>
      <c r="W538" s="17">
        <v>2294.84</v>
      </c>
      <c r="X538" s="16">
        <v>2959.845315671113</v>
      </c>
      <c r="Y538" s="14">
        <v>0.72089999999999999</v>
      </c>
      <c r="Z538" s="15">
        <v>0.62991948816402399</v>
      </c>
      <c r="AA538" s="13">
        <v>25955.190000000002</v>
      </c>
      <c r="AB538" s="16">
        <v>16349.679999999995</v>
      </c>
      <c r="AC538" s="16">
        <v>18711.096471000001</v>
      </c>
      <c r="AD538" s="14">
        <v>6.83E-2</v>
      </c>
      <c r="AE538" s="15">
        <v>5.5276381909E-2</v>
      </c>
      <c r="AF538" s="17">
        <v>199</v>
      </c>
      <c r="AG538" s="17">
        <v>10.999999999890999</v>
      </c>
      <c r="AH538" s="17">
        <v>13.591699999999999</v>
      </c>
      <c r="AI538" s="14">
        <v>0.01</v>
      </c>
      <c r="AJ538" s="15">
        <v>2.948979964820307E-3</v>
      </c>
      <c r="AK538" s="16">
        <v>258.83237229787085</v>
      </c>
      <c r="AL538" s="16">
        <v>0.76329148015333181</v>
      </c>
      <c r="AM538" s="16">
        <v>2.5883237229787084</v>
      </c>
    </row>
    <row r="539" spans="1:39" x14ac:dyDescent="0.25">
      <c r="A539" s="11">
        <v>46143</v>
      </c>
      <c r="B539" s="18">
        <v>46173</v>
      </c>
      <c r="C539" s="12" t="s">
        <v>18</v>
      </c>
      <c r="D539" s="12" t="s">
        <v>227</v>
      </c>
      <c r="E539" s="12" t="s">
        <v>98</v>
      </c>
      <c r="F539" s="12" t="s">
        <v>99</v>
      </c>
      <c r="G539" s="12" t="s">
        <v>32</v>
      </c>
      <c r="H539" s="12" t="s">
        <v>33</v>
      </c>
      <c r="I539" s="13">
        <v>3626.5099999999993</v>
      </c>
      <c r="J539" s="14">
        <v>0.15026487568336649</v>
      </c>
      <c r="K539" s="15">
        <v>0.16200500000000001</v>
      </c>
      <c r="L539" s="16">
        <v>3973.75</v>
      </c>
      <c r="M539" s="16">
        <v>643.76736875000006</v>
      </c>
      <c r="N539" s="16">
        <v>597.11504974677757</v>
      </c>
      <c r="O539" s="14">
        <v>6.1633156070199514E-2</v>
      </c>
      <c r="P539" s="15">
        <v>8.2494999999999999E-2</v>
      </c>
      <c r="Q539" s="13">
        <v>4151.75</v>
      </c>
      <c r="R539" s="16">
        <v>342.49861625</v>
      </c>
      <c r="S539" s="16">
        <v>255.88545571445084</v>
      </c>
      <c r="T539" s="14">
        <v>0.21025953645823076</v>
      </c>
      <c r="U539" s="15">
        <v>0.21003727544567924</v>
      </c>
      <c r="V539" s="13">
        <v>3511.3225000000002</v>
      </c>
      <c r="W539" s="17">
        <v>737.50861111111112</v>
      </c>
      <c r="X539" s="16">
        <v>738.28904120535606</v>
      </c>
      <c r="Y539" s="14">
        <v>0.8</v>
      </c>
      <c r="Z539" s="15">
        <v>0.82977573479736733</v>
      </c>
      <c r="AA539" s="13">
        <v>3626.5099999999993</v>
      </c>
      <c r="AB539" s="16">
        <v>3009.19</v>
      </c>
      <c r="AC539" s="16">
        <v>2901.2079999999996</v>
      </c>
      <c r="AD539" s="14">
        <v>0.14330000000000001</v>
      </c>
      <c r="AE539" s="15">
        <v>0.27272727272699998</v>
      </c>
      <c r="AF539" s="17">
        <v>22</v>
      </c>
      <c r="AG539" s="17">
        <v>5.9999999999939995</v>
      </c>
      <c r="AH539" s="17">
        <v>3.1526000000000001</v>
      </c>
      <c r="AI539" s="14">
        <v>0.01</v>
      </c>
      <c r="AJ539" s="15">
        <v>8.0540151230309442E-3</v>
      </c>
      <c r="AK539" s="16">
        <v>28.486998666666665</v>
      </c>
      <c r="AL539" s="16">
        <v>0.22943471807109567</v>
      </c>
      <c r="AM539" s="16">
        <v>0.28486998666666663</v>
      </c>
    </row>
    <row r="540" spans="1:39" x14ac:dyDescent="0.25">
      <c r="A540" s="11">
        <v>46143</v>
      </c>
      <c r="B540" s="18">
        <v>46173</v>
      </c>
      <c r="C540" s="12" t="s">
        <v>39</v>
      </c>
      <c r="D540" s="12" t="s">
        <v>227</v>
      </c>
      <c r="E540" s="12" t="s">
        <v>100</v>
      </c>
      <c r="F540" s="12" t="s">
        <v>100</v>
      </c>
      <c r="G540" s="12" t="s">
        <v>25</v>
      </c>
      <c r="H540" s="12" t="s">
        <v>26</v>
      </c>
      <c r="I540" s="13">
        <v>10114.239999999998</v>
      </c>
      <c r="J540" s="14">
        <v>0.11346229030154882</v>
      </c>
      <c r="K540" s="15">
        <v>0.17167299999999999</v>
      </c>
      <c r="L540" s="16">
        <v>11079.366666</v>
      </c>
      <c r="M540" s="16">
        <v>1902.0281136522178</v>
      </c>
      <c r="N540" s="16">
        <v>1257.090317014995</v>
      </c>
      <c r="O540" s="14">
        <v>4.3924215156270943E-2</v>
      </c>
      <c r="P540" s="15">
        <v>4.0665E-2</v>
      </c>
      <c r="Q540" s="13">
        <v>11680.616666</v>
      </c>
      <c r="R540" s="16">
        <v>474.99227672288998</v>
      </c>
      <c r="S540" s="16">
        <v>513.06191959530815</v>
      </c>
      <c r="T540" s="14">
        <v>0</v>
      </c>
      <c r="U540" s="15">
        <v>0</v>
      </c>
      <c r="V540" s="13">
        <v>1.5274999999999999</v>
      </c>
      <c r="W540" s="17">
        <v>0</v>
      </c>
      <c r="X540" s="16">
        <v>0</v>
      </c>
      <c r="Y540" s="14">
        <v>0.96880000000000011</v>
      </c>
      <c r="Z540" s="15">
        <v>0.93002341253519827</v>
      </c>
      <c r="AA540" s="13">
        <v>10114.239999999998</v>
      </c>
      <c r="AB540" s="16">
        <v>9406.4800000000014</v>
      </c>
      <c r="AC540" s="16">
        <v>9798.6757119999984</v>
      </c>
      <c r="AD540" s="14">
        <v>8.3299999999999999E-2</v>
      </c>
      <c r="AE540" s="15">
        <v>3.6585365852999999E-2</v>
      </c>
      <c r="AF540" s="17">
        <v>82</v>
      </c>
      <c r="AG540" s="17">
        <v>2.9999999999460001</v>
      </c>
      <c r="AH540" s="17">
        <v>6.8305999999999996</v>
      </c>
      <c r="AI540" s="14">
        <v>8.3543339722665479E-4</v>
      </c>
      <c r="AJ540" s="15">
        <v>1.7036041224845807E-2</v>
      </c>
      <c r="AK540" s="16">
        <v>108.62775120000001</v>
      </c>
      <c r="AL540" s="16">
        <v>1.8505868476054936</v>
      </c>
      <c r="AM540" s="16">
        <v>9.0751251218107828E-2</v>
      </c>
    </row>
    <row r="541" spans="1:39" x14ac:dyDescent="0.25">
      <c r="A541" s="11">
        <v>46143</v>
      </c>
      <c r="B541" s="18">
        <v>46173</v>
      </c>
      <c r="C541" s="12" t="s">
        <v>18</v>
      </c>
      <c r="D541" s="12" t="s">
        <v>227</v>
      </c>
      <c r="E541" s="12" t="s">
        <v>101</v>
      </c>
      <c r="F541" s="12" t="s">
        <v>101</v>
      </c>
      <c r="G541" s="12" t="s">
        <v>41</v>
      </c>
      <c r="H541" s="12" t="s">
        <v>42</v>
      </c>
      <c r="I541" s="13">
        <v>7183.600000000004</v>
      </c>
      <c r="J541" s="14">
        <v>0.1054943886588694</v>
      </c>
      <c r="K541" s="15">
        <v>0.118202</v>
      </c>
      <c r="L541" s="16">
        <v>7170.9999989999997</v>
      </c>
      <c r="M541" s="16">
        <v>847.62654188179795</v>
      </c>
      <c r="N541" s="16">
        <v>756.50026096725799</v>
      </c>
      <c r="O541" s="14">
        <v>2.4750000000000005E-2</v>
      </c>
      <c r="P541" s="15">
        <v>1.1797E-2</v>
      </c>
      <c r="Q541" s="13">
        <v>7713.4999989999997</v>
      </c>
      <c r="R541" s="16">
        <v>90.996159488202991</v>
      </c>
      <c r="S541" s="16">
        <v>190.90912497525002</v>
      </c>
      <c r="T541" s="14">
        <v>0.16634494787764431</v>
      </c>
      <c r="U541" s="15">
        <v>0.15607896380310793</v>
      </c>
      <c r="V541" s="13">
        <v>6779.4494444444445</v>
      </c>
      <c r="W541" s="17">
        <v>1058.1294444444445</v>
      </c>
      <c r="X541" s="16">
        <v>1127.7271644752359</v>
      </c>
      <c r="Y541" s="14">
        <v>0.63570000000000015</v>
      </c>
      <c r="Z541" s="15">
        <v>0.59429767329231398</v>
      </c>
      <c r="AA541" s="13">
        <v>7183.600000000004</v>
      </c>
      <c r="AB541" s="16">
        <v>4269.1967658626691</v>
      </c>
      <c r="AC541" s="16">
        <v>4566.6145200000037</v>
      </c>
      <c r="AD541" s="14">
        <v>2.9700000000000001E-2</v>
      </c>
      <c r="AE541" s="15">
        <v>4.2553191488999997E-2</v>
      </c>
      <c r="AF541" s="17">
        <v>47</v>
      </c>
      <c r="AG541" s="17">
        <v>1.9999999999829998</v>
      </c>
      <c r="AH541" s="17">
        <v>1.3959000000000001</v>
      </c>
      <c r="AI541" s="14">
        <v>0</v>
      </c>
      <c r="AJ541" s="15">
        <v>0</v>
      </c>
      <c r="AK541" s="16">
        <v>59.233666503429326</v>
      </c>
      <c r="AL541" s="16">
        <v>0</v>
      </c>
      <c r="AM541" s="16">
        <v>0</v>
      </c>
    </row>
    <row r="542" spans="1:39" x14ac:dyDescent="0.25">
      <c r="A542" s="11">
        <v>46143</v>
      </c>
      <c r="B542" s="18">
        <v>46173</v>
      </c>
      <c r="C542" s="12" t="s">
        <v>18</v>
      </c>
      <c r="D542" s="12" t="s">
        <v>227</v>
      </c>
      <c r="E542" s="12" t="s">
        <v>102</v>
      </c>
      <c r="F542" s="12" t="s">
        <v>103</v>
      </c>
      <c r="G542" s="12" t="s">
        <v>28</v>
      </c>
      <c r="H542" s="12" t="s">
        <v>29</v>
      </c>
      <c r="I542" s="13">
        <v>2623.18555556</v>
      </c>
      <c r="J542" s="14">
        <v>0.12283112511084179</v>
      </c>
      <c r="K542" s="15">
        <v>5.9503E-2</v>
      </c>
      <c r="L542" s="16">
        <v>2630.9499949999999</v>
      </c>
      <c r="M542" s="16">
        <v>156.54941755248501</v>
      </c>
      <c r="N542" s="16">
        <v>323.16254799621356</v>
      </c>
      <c r="O542" s="14">
        <v>1.6037035883151429E-2</v>
      </c>
      <c r="P542" s="15">
        <v>0</v>
      </c>
      <c r="Q542" s="13">
        <v>2787.6999949999999</v>
      </c>
      <c r="R542" s="16">
        <v>0</v>
      </c>
      <c r="S542" s="16">
        <v>44.706444851276061</v>
      </c>
      <c r="T542" s="14">
        <v>7.8136853041265733E-2</v>
      </c>
      <c r="U542" s="15">
        <v>0.17760082777474448</v>
      </c>
      <c r="V542" s="13">
        <v>2910.0777777777776</v>
      </c>
      <c r="W542" s="17">
        <v>516.83222222222219</v>
      </c>
      <c r="X542" s="16">
        <v>227.38431966087538</v>
      </c>
      <c r="Y542" s="14">
        <v>0.70340000000000003</v>
      </c>
      <c r="Z542" s="15">
        <v>0.7451442987885466</v>
      </c>
      <c r="AA542" s="13">
        <v>2623.18555556</v>
      </c>
      <c r="AB542" s="16">
        <v>1954.6517613900003</v>
      </c>
      <c r="AC542" s="16">
        <v>1845.148719780904</v>
      </c>
      <c r="AD542" s="14">
        <v>8.4699999999999998E-2</v>
      </c>
      <c r="AE542" s="15">
        <v>0</v>
      </c>
      <c r="AF542" s="17">
        <v>18</v>
      </c>
      <c r="AG542" s="17">
        <v>0</v>
      </c>
      <c r="AH542" s="17">
        <v>1.5246</v>
      </c>
      <c r="AI542" s="14">
        <v>0</v>
      </c>
      <c r="AJ542" s="15">
        <v>0</v>
      </c>
      <c r="AK542" s="16">
        <v>30.768997669611249</v>
      </c>
      <c r="AL542" s="16">
        <v>0</v>
      </c>
      <c r="AM542" s="16">
        <v>0</v>
      </c>
    </row>
    <row r="543" spans="1:39" x14ac:dyDescent="0.25">
      <c r="A543" s="11">
        <v>46143</v>
      </c>
      <c r="B543" s="18">
        <v>46173</v>
      </c>
      <c r="C543" s="12" t="s">
        <v>39</v>
      </c>
      <c r="D543" s="12" t="s">
        <v>227</v>
      </c>
      <c r="E543" s="12" t="s">
        <v>102</v>
      </c>
      <c r="F543" s="12" t="s">
        <v>103</v>
      </c>
      <c r="G543" s="12" t="s">
        <v>28</v>
      </c>
      <c r="H543" s="12" t="s">
        <v>29</v>
      </c>
      <c r="I543" s="13">
        <v>9275.2100000000009</v>
      </c>
      <c r="J543" s="14">
        <v>0.16731115505824543</v>
      </c>
      <c r="K543" s="15">
        <v>0.13359099999999999</v>
      </c>
      <c r="L543" s="16">
        <v>9740.7677619999995</v>
      </c>
      <c r="M543" s="16">
        <v>1301.2789060933419</v>
      </c>
      <c r="N543" s="16">
        <v>1629.7391054143402</v>
      </c>
      <c r="O543" s="14">
        <v>7.2847608933289745E-2</v>
      </c>
      <c r="P543" s="15">
        <v>2.2440000000000002E-2</v>
      </c>
      <c r="Q543" s="13">
        <v>10438.766651</v>
      </c>
      <c r="R543" s="16">
        <v>234.24592364844003</v>
      </c>
      <c r="S543" s="16">
        <v>760.43919073791471</v>
      </c>
      <c r="T543" s="14">
        <v>7.0705739309467941E-2</v>
      </c>
      <c r="U543" s="15">
        <v>0.11830451863086403</v>
      </c>
      <c r="V543" s="13">
        <v>8765.7636111111096</v>
      </c>
      <c r="W543" s="17">
        <v>1037.0294444444442</v>
      </c>
      <c r="X543" s="16">
        <v>619.78979673564243</v>
      </c>
      <c r="Y543" s="14">
        <v>0.84219999999999995</v>
      </c>
      <c r="Z543" s="15">
        <v>0.8413394413711387</v>
      </c>
      <c r="AA543" s="13">
        <v>9275.2100000000009</v>
      </c>
      <c r="AB543" s="16">
        <v>7803.6</v>
      </c>
      <c r="AC543" s="16">
        <v>7811.581862</v>
      </c>
      <c r="AD543" s="14">
        <v>0.1416</v>
      </c>
      <c r="AE543" s="15">
        <v>5.5555555554999997E-2</v>
      </c>
      <c r="AF543" s="17">
        <v>72</v>
      </c>
      <c r="AG543" s="17">
        <v>3.99999999996</v>
      </c>
      <c r="AH543" s="17">
        <v>10.1952</v>
      </c>
      <c r="AI543" s="14">
        <v>0</v>
      </c>
      <c r="AJ543" s="15">
        <v>0</v>
      </c>
      <c r="AK543" s="16">
        <v>97.523495999999994</v>
      </c>
      <c r="AL543" s="16">
        <v>0</v>
      </c>
      <c r="AM543" s="16">
        <v>0</v>
      </c>
    </row>
    <row r="544" spans="1:39" x14ac:dyDescent="0.25">
      <c r="A544" s="11">
        <v>46143</v>
      </c>
      <c r="B544" s="18">
        <v>46173</v>
      </c>
      <c r="C544" s="12" t="s">
        <v>18</v>
      </c>
      <c r="D544" s="12" t="s">
        <v>227</v>
      </c>
      <c r="E544" s="12" t="s">
        <v>104</v>
      </c>
      <c r="F544" s="12" t="s">
        <v>104</v>
      </c>
      <c r="G544" s="12" t="s">
        <v>36</v>
      </c>
      <c r="H544" s="12" t="s">
        <v>37</v>
      </c>
      <c r="I544" s="13">
        <v>21400.339199999999</v>
      </c>
      <c r="J544" s="14">
        <v>7.6770000000000005E-2</v>
      </c>
      <c r="K544" s="15">
        <v>0.13419800000000001</v>
      </c>
      <c r="L544" s="16">
        <v>24451.199875999999</v>
      </c>
      <c r="M544" s="16">
        <v>3281.3021209594481</v>
      </c>
      <c r="N544" s="16">
        <v>1877.1186144805201</v>
      </c>
      <c r="O544" s="14">
        <v>2.4332010234557885E-2</v>
      </c>
      <c r="P544" s="15">
        <v>5.4239999999999997E-2</v>
      </c>
      <c r="Q544" s="13">
        <v>25542.699875999999</v>
      </c>
      <c r="R544" s="16">
        <v>1385.4360412742399</v>
      </c>
      <c r="S544" s="16">
        <v>621.50523480107233</v>
      </c>
      <c r="T544" s="14">
        <v>0.1301129199490125</v>
      </c>
      <c r="U544" s="15">
        <v>0.16453402433409384</v>
      </c>
      <c r="V544" s="13">
        <v>19003.355833333335</v>
      </c>
      <c r="W544" s="17">
        <v>3126.6986111111109</v>
      </c>
      <c r="X544" s="16">
        <v>2472.5821163051</v>
      </c>
      <c r="Y544" s="14">
        <v>0.8796000000000006</v>
      </c>
      <c r="Z544" s="15">
        <v>0.86361674142451617</v>
      </c>
      <c r="AA544" s="13">
        <v>21400.339199999999</v>
      </c>
      <c r="AB544" s="16">
        <v>18481.691205283336</v>
      </c>
      <c r="AC544" s="16">
        <v>18823.738360320011</v>
      </c>
      <c r="AD544" s="14">
        <v>5.04E-2</v>
      </c>
      <c r="AE544" s="15">
        <v>2.8735632183000001E-2</v>
      </c>
      <c r="AF544" s="17">
        <v>174</v>
      </c>
      <c r="AG544" s="17">
        <v>4.9999999998420002</v>
      </c>
      <c r="AH544" s="17">
        <v>8.7696000000000005</v>
      </c>
      <c r="AI544" s="14">
        <v>1.431127875719751E-5</v>
      </c>
      <c r="AJ544" s="15">
        <v>1.9024092218768735E-4</v>
      </c>
      <c r="AK544" s="16">
        <v>110.26977481678917</v>
      </c>
      <c r="AL544" s="16">
        <v>2.0977823650574594E-2</v>
      </c>
      <c r="AM544" s="16">
        <v>1.5781014858964677E-3</v>
      </c>
    </row>
    <row r="545" spans="1:39" x14ac:dyDescent="0.25">
      <c r="A545" s="11">
        <v>46143</v>
      </c>
      <c r="B545" s="18">
        <v>46173</v>
      </c>
      <c r="C545" s="12" t="s">
        <v>18</v>
      </c>
      <c r="D545" s="12" t="s">
        <v>227</v>
      </c>
      <c r="E545" s="12" t="s">
        <v>105</v>
      </c>
      <c r="F545" s="12" t="s">
        <v>106</v>
      </c>
      <c r="G545" s="12" t="s">
        <v>36</v>
      </c>
      <c r="H545" s="12" t="s">
        <v>37</v>
      </c>
      <c r="I545" s="13">
        <v>3757.420000000001</v>
      </c>
      <c r="J545" s="14">
        <v>8.3519999999999997E-2</v>
      </c>
      <c r="K545" s="15">
        <v>6.1818999999999999E-2</v>
      </c>
      <c r="L545" s="16">
        <v>4266.8666649999996</v>
      </c>
      <c r="M545" s="16">
        <v>263.77343036363499</v>
      </c>
      <c r="N545" s="16">
        <v>356.36870386079994</v>
      </c>
      <c r="O545" s="14">
        <v>1.0011771987089467E-2</v>
      </c>
      <c r="P545" s="15">
        <v>8.6800000000000002E-3</v>
      </c>
      <c r="Q545" s="13">
        <v>4665.8666649999996</v>
      </c>
      <c r="R545" s="16">
        <v>40.499722652199999</v>
      </c>
      <c r="S545" s="16">
        <v>46.71359317214155</v>
      </c>
      <c r="T545" s="14">
        <v>3.0013997983248764E-2</v>
      </c>
      <c r="U545" s="15">
        <v>2.6590015311061543E-2</v>
      </c>
      <c r="V545" s="13">
        <v>3942.8647222222226</v>
      </c>
      <c r="W545" s="17">
        <v>104.84083333333331</v>
      </c>
      <c r="X545" s="16">
        <v>118.34113382100048</v>
      </c>
      <c r="Y545" s="14">
        <v>0.94000000000000028</v>
      </c>
      <c r="Z545" s="15">
        <v>0.97768681701806037</v>
      </c>
      <c r="AA545" s="13">
        <v>3757.420000000001</v>
      </c>
      <c r="AB545" s="16">
        <v>3673.5800000000013</v>
      </c>
      <c r="AC545" s="16">
        <v>3531.9748000000018</v>
      </c>
      <c r="AD545" s="14">
        <v>2.4E-2</v>
      </c>
      <c r="AE545" s="15">
        <v>0</v>
      </c>
      <c r="AF545" s="17">
        <v>27</v>
      </c>
      <c r="AG545" s="17">
        <v>0</v>
      </c>
      <c r="AH545" s="17">
        <v>0.64800000000000002</v>
      </c>
      <c r="AI545" s="14">
        <v>0.01</v>
      </c>
      <c r="AJ545" s="15">
        <v>9.1326924772082898E-3</v>
      </c>
      <c r="AK545" s="16">
        <v>16.07471214317917</v>
      </c>
      <c r="AL545" s="16">
        <v>0.14680540266330114</v>
      </c>
      <c r="AM545" s="16">
        <v>0.16074712143179171</v>
      </c>
    </row>
    <row r="546" spans="1:39" x14ac:dyDescent="0.25">
      <c r="A546" s="11">
        <v>46143</v>
      </c>
      <c r="B546" s="18">
        <v>46173</v>
      </c>
      <c r="C546" s="12" t="s">
        <v>18</v>
      </c>
      <c r="D546" s="12" t="s">
        <v>227</v>
      </c>
      <c r="E546" s="12" t="s">
        <v>107</v>
      </c>
      <c r="F546" s="12" t="s">
        <v>108</v>
      </c>
      <c r="G546" s="12" t="s">
        <v>36</v>
      </c>
      <c r="H546" s="12" t="s">
        <v>37</v>
      </c>
      <c r="I546" s="13">
        <v>12360.940000000008</v>
      </c>
      <c r="J546" s="14">
        <v>8.5500000000000007E-2</v>
      </c>
      <c r="K546" s="15">
        <v>0.1221</v>
      </c>
      <c r="L546" s="16">
        <v>12880</v>
      </c>
      <c r="M546" s="16">
        <v>1572.6479999999999</v>
      </c>
      <c r="N546" s="16">
        <v>1101.24</v>
      </c>
      <c r="O546" s="14">
        <v>1.7481425255813275E-2</v>
      </c>
      <c r="P546" s="15">
        <v>1.7111999999999999E-2</v>
      </c>
      <c r="Q546" s="13">
        <v>13908</v>
      </c>
      <c r="R546" s="16">
        <v>237.99369599999997</v>
      </c>
      <c r="S546" s="16">
        <v>243.13166245785104</v>
      </c>
      <c r="T546" s="14">
        <v>0</v>
      </c>
      <c r="U546" s="15">
        <v>0</v>
      </c>
      <c r="V546" s="13">
        <v>11908.980277777777</v>
      </c>
      <c r="W546" s="17">
        <v>0</v>
      </c>
      <c r="X546" s="16">
        <v>0</v>
      </c>
      <c r="Y546" s="14">
        <v>0.97909999999999997</v>
      </c>
      <c r="Z546" s="15">
        <v>0.98204586382588976</v>
      </c>
      <c r="AA546" s="13">
        <v>12360.940000000008</v>
      </c>
      <c r="AB546" s="16">
        <v>12139.010000000002</v>
      </c>
      <c r="AC546" s="16">
        <v>12102.596354000007</v>
      </c>
      <c r="AD546" s="14">
        <v>3.4200000000000001E-2</v>
      </c>
      <c r="AE546" s="15">
        <v>1.2195121951000001E-2</v>
      </c>
      <c r="AF546" s="17">
        <v>82</v>
      </c>
      <c r="AG546" s="17">
        <v>0.99999999998200007</v>
      </c>
      <c r="AH546" s="17">
        <v>2.8044000000000002</v>
      </c>
      <c r="AI546" s="14">
        <v>0.01</v>
      </c>
      <c r="AJ546" s="15">
        <v>9.5246387125699113E-3</v>
      </c>
      <c r="AK546" s="16">
        <v>64.429795608583348</v>
      </c>
      <c r="AL546" s="16">
        <v>0.61367052549647982</v>
      </c>
      <c r="AM546" s="16">
        <v>0.64429795608583351</v>
      </c>
    </row>
    <row r="547" spans="1:39" x14ac:dyDescent="0.25">
      <c r="A547" s="11">
        <v>46143</v>
      </c>
      <c r="B547" s="18">
        <v>46173</v>
      </c>
      <c r="C547" s="12" t="s">
        <v>18</v>
      </c>
      <c r="D547" s="12" t="s">
        <v>227</v>
      </c>
      <c r="E547" s="12" t="s">
        <v>109</v>
      </c>
      <c r="F547" s="12" t="s">
        <v>110</v>
      </c>
      <c r="G547" s="12" t="s">
        <v>36</v>
      </c>
      <c r="H547" s="12" t="s">
        <v>37</v>
      </c>
      <c r="I547" s="13">
        <v>32436.580000000016</v>
      </c>
      <c r="J547" s="14">
        <v>8.3970000000000003E-2</v>
      </c>
      <c r="K547" s="15">
        <v>0.13595599999999999</v>
      </c>
      <c r="L547" s="16">
        <v>33110.25</v>
      </c>
      <c r="M547" s="16">
        <v>4501.5371489999998</v>
      </c>
      <c r="N547" s="16">
        <v>2780.2676925000001</v>
      </c>
      <c r="O547" s="14">
        <v>2.7845161336703551E-2</v>
      </c>
      <c r="P547" s="15">
        <v>2.4080000000000001E-2</v>
      </c>
      <c r="Q547" s="13">
        <v>36067.25</v>
      </c>
      <c r="R547" s="16">
        <v>868.49937999999997</v>
      </c>
      <c r="S547" s="16">
        <v>1004.2983952212211</v>
      </c>
      <c r="T547" s="14">
        <v>9.5589769844728764E-2</v>
      </c>
      <c r="U547" s="15">
        <v>0.17411448042517069</v>
      </c>
      <c r="V547" s="13">
        <v>21374.629444444443</v>
      </c>
      <c r="W547" s="17">
        <v>3721.6324999999993</v>
      </c>
      <c r="X547" s="16">
        <v>2043.195909110807</v>
      </c>
      <c r="Y547" s="14">
        <v>0.89000000000000035</v>
      </c>
      <c r="Z547" s="15">
        <v>0.91842913155455941</v>
      </c>
      <c r="AA547" s="13">
        <v>32436.580000000016</v>
      </c>
      <c r="AB547" s="16">
        <v>29790.700000000004</v>
      </c>
      <c r="AC547" s="16">
        <v>28868.556200000025</v>
      </c>
      <c r="AD547" s="14">
        <v>5.2200000000000003E-2</v>
      </c>
      <c r="AE547" s="15">
        <v>4.9019607843000003E-2</v>
      </c>
      <c r="AF547" s="17">
        <v>204</v>
      </c>
      <c r="AG547" s="17">
        <v>9.9999999999720011</v>
      </c>
      <c r="AH547" s="17">
        <v>10.648800000000001</v>
      </c>
      <c r="AI547" s="14">
        <v>0</v>
      </c>
      <c r="AJ547" s="15">
        <v>0</v>
      </c>
      <c r="AK547" s="16">
        <v>239.35876185629169</v>
      </c>
      <c r="AL547" s="16">
        <v>0</v>
      </c>
      <c r="AM547" s="16">
        <v>0</v>
      </c>
    </row>
    <row r="548" spans="1:39" x14ac:dyDescent="0.25">
      <c r="A548" s="11">
        <v>46143</v>
      </c>
      <c r="B548" s="18">
        <v>46173</v>
      </c>
      <c r="C548" s="12" t="s">
        <v>39</v>
      </c>
      <c r="D548" s="12" t="s">
        <v>227</v>
      </c>
      <c r="E548" s="12" t="s">
        <v>111</v>
      </c>
      <c r="F548" s="12" t="s">
        <v>111</v>
      </c>
      <c r="G548" s="12" t="s">
        <v>32</v>
      </c>
      <c r="H548" s="12" t="s">
        <v>33</v>
      </c>
      <c r="I548" s="13">
        <v>15572.889999999996</v>
      </c>
      <c r="J548" s="14">
        <v>0.11168692994614189</v>
      </c>
      <c r="K548" s="15">
        <v>0.14399000000000001</v>
      </c>
      <c r="L548" s="16">
        <v>15750.251111</v>
      </c>
      <c r="M548" s="16">
        <v>2267.8786574728902</v>
      </c>
      <c r="N548" s="16">
        <v>1759.0971924684004</v>
      </c>
      <c r="O548" s="14">
        <v>3.2669754458576034E-2</v>
      </c>
      <c r="P548" s="15">
        <v>2.2178E-2</v>
      </c>
      <c r="Q548" s="13">
        <v>16547.5</v>
      </c>
      <c r="R548" s="16">
        <v>366.990455</v>
      </c>
      <c r="S548" s="16">
        <v>540.60276190328693</v>
      </c>
      <c r="T548" s="14">
        <v>9.3151137816204987E-2</v>
      </c>
      <c r="U548" s="15">
        <v>0.13709563676508438</v>
      </c>
      <c r="V548" s="13">
        <v>14272.826388888889</v>
      </c>
      <c r="W548" s="17">
        <v>1956.7422222222219</v>
      </c>
      <c r="X548" s="16">
        <v>1329.5300179781561</v>
      </c>
      <c r="Y548" s="14">
        <v>0.9587</v>
      </c>
      <c r="Z548" s="15">
        <v>0.93539349472063349</v>
      </c>
      <c r="AA548" s="13">
        <v>15572.889999999996</v>
      </c>
      <c r="AB548" s="16">
        <v>14566.780000000002</v>
      </c>
      <c r="AC548" s="16">
        <v>14929.729642999995</v>
      </c>
      <c r="AD548" s="14">
        <v>4.7800000000000002E-2</v>
      </c>
      <c r="AE548" s="15">
        <v>3.0612244896999999E-2</v>
      </c>
      <c r="AF548" s="17">
        <v>98</v>
      </c>
      <c r="AG548" s="17">
        <v>2.9999999999060001</v>
      </c>
      <c r="AH548" s="17">
        <v>4.6844000000000001</v>
      </c>
      <c r="AI548" s="14">
        <v>0</v>
      </c>
      <c r="AJ548" s="15">
        <v>0</v>
      </c>
      <c r="AK548" s="16">
        <v>183.19761883333334</v>
      </c>
      <c r="AL548" s="16">
        <v>0</v>
      </c>
      <c r="AM548" s="16">
        <v>0</v>
      </c>
    </row>
    <row r="549" spans="1:39" x14ac:dyDescent="0.25">
      <c r="A549" s="11">
        <v>46143</v>
      </c>
      <c r="B549" s="18">
        <v>46173</v>
      </c>
      <c r="C549" s="12" t="s">
        <v>18</v>
      </c>
      <c r="D549" s="12" t="s">
        <v>227</v>
      </c>
      <c r="E549" s="12" t="s">
        <v>112</v>
      </c>
      <c r="F549" s="12" t="s">
        <v>113</v>
      </c>
      <c r="G549" s="12" t="s">
        <v>36</v>
      </c>
      <c r="H549" s="12" t="s">
        <v>37</v>
      </c>
      <c r="I549" s="13">
        <v>225849.23015177716</v>
      </c>
      <c r="J549" s="14">
        <v>0.13472299464928583</v>
      </c>
      <c r="K549" s="15">
        <v>0.153643</v>
      </c>
      <c r="L549" s="16">
        <v>252849.49967300001</v>
      </c>
      <c r="M549" s="16">
        <v>38848.555678258745</v>
      </c>
      <c r="N549" s="16">
        <v>34064.641791520182</v>
      </c>
      <c r="O549" s="14">
        <v>4.2422938806973592E-2</v>
      </c>
      <c r="P549" s="15">
        <v>3.8933000000000002E-2</v>
      </c>
      <c r="Q549" s="13">
        <v>259144.99967300001</v>
      </c>
      <c r="R549" s="16">
        <v>10089.292272268911</v>
      </c>
      <c r="S549" s="16">
        <v>10993.692463260872</v>
      </c>
      <c r="T549" s="14">
        <v>0.11818797974109224</v>
      </c>
      <c r="U549" s="15">
        <v>0.1370871311418059</v>
      </c>
      <c r="V549" s="13">
        <v>131576.065</v>
      </c>
      <c r="W549" s="17">
        <v>18037.385277777779</v>
      </c>
      <c r="X549" s="16">
        <v>15550.709304632635</v>
      </c>
      <c r="Y549" s="14">
        <v>0.82225635964912291</v>
      </c>
      <c r="Z549" s="15">
        <v>0.82505974397275428</v>
      </c>
      <c r="AA549" s="13">
        <v>225849.23015177716</v>
      </c>
      <c r="AB549" s="16">
        <v>186339.10800546891</v>
      </c>
      <c r="AC549" s="16">
        <v>185705.96581415721</v>
      </c>
      <c r="AD549" s="14">
        <v>5.8400000000000001E-2</v>
      </c>
      <c r="AE549" s="15">
        <v>4.6924540266E-2</v>
      </c>
      <c r="AF549" s="17">
        <v>1577</v>
      </c>
      <c r="AG549" s="17">
        <v>73.999999999482</v>
      </c>
      <c r="AH549" s="17">
        <v>92.096800000000002</v>
      </c>
      <c r="AI549" s="14">
        <v>0.01</v>
      </c>
      <c r="AJ549" s="15">
        <v>1.0634077433290165E-2</v>
      </c>
      <c r="AK549" s="16">
        <v>1194.6458451395924</v>
      </c>
      <c r="AL549" s="16">
        <v>12.703956422572796</v>
      </c>
      <c r="AM549" s="16">
        <v>11.946458451395925</v>
      </c>
    </row>
    <row r="550" spans="1:39" x14ac:dyDescent="0.25">
      <c r="A550" s="11">
        <v>46143</v>
      </c>
      <c r="B550" s="18">
        <v>46173</v>
      </c>
      <c r="C550" s="12" t="s">
        <v>18</v>
      </c>
      <c r="D550" s="12" t="s">
        <v>227</v>
      </c>
      <c r="E550" s="12" t="s">
        <v>114</v>
      </c>
      <c r="F550" s="12" t="s">
        <v>115</v>
      </c>
      <c r="G550" s="12" t="s">
        <v>36</v>
      </c>
      <c r="H550" s="12" t="s">
        <v>37</v>
      </c>
      <c r="I550" s="13">
        <v>84214.885833333334</v>
      </c>
      <c r="J550" s="14">
        <v>7.2000000000000008E-2</v>
      </c>
      <c r="K550" s="15">
        <v>0.11537699999999999</v>
      </c>
      <c r="L550" s="16">
        <v>84027.233324000001</v>
      </c>
      <c r="M550" s="16">
        <v>9694.8100992231484</v>
      </c>
      <c r="N550" s="16">
        <v>6049.9607993280006</v>
      </c>
      <c r="O550" s="14">
        <v>1.0579385090891196E-2</v>
      </c>
      <c r="P550" s="15">
        <v>1.3483E-2</v>
      </c>
      <c r="Q550" s="13">
        <v>86046.733324000001</v>
      </c>
      <c r="R550" s="16">
        <v>1160.168105407492</v>
      </c>
      <c r="S550" s="16">
        <v>910.3215276478162</v>
      </c>
      <c r="T550" s="14">
        <v>0</v>
      </c>
      <c r="U550" s="15">
        <v>0</v>
      </c>
      <c r="V550" s="13">
        <v>78718.802499999991</v>
      </c>
      <c r="W550" s="17">
        <v>0</v>
      </c>
      <c r="X550" s="16">
        <v>0</v>
      </c>
      <c r="Y550" s="14">
        <v>0.98000000000000032</v>
      </c>
      <c r="Z550" s="15">
        <v>0.98088223971250987</v>
      </c>
      <c r="AA550" s="13">
        <v>84214.885833333334</v>
      </c>
      <c r="AB550" s="16">
        <v>82604.885833333319</v>
      </c>
      <c r="AC550" s="16">
        <v>82530.588116666695</v>
      </c>
      <c r="AD550" s="14">
        <v>3.6600000000000001E-2</v>
      </c>
      <c r="AE550" s="15">
        <v>4.2357274400999997E-2</v>
      </c>
      <c r="AF550" s="17">
        <v>543</v>
      </c>
      <c r="AG550" s="17">
        <v>22.999999999743</v>
      </c>
      <c r="AH550" s="17">
        <v>19.873799999999999</v>
      </c>
      <c r="AI550" s="14">
        <v>0.01</v>
      </c>
      <c r="AJ550" s="15">
        <v>1.8416825359508502E-3</v>
      </c>
      <c r="AK550" s="16">
        <v>510.35380986314169</v>
      </c>
      <c r="AL550" s="16">
        <v>0.93990969878092878</v>
      </c>
      <c r="AM550" s="16">
        <v>5.1035380986314172</v>
      </c>
    </row>
    <row r="551" spans="1:39" x14ac:dyDescent="0.25">
      <c r="A551" s="11">
        <v>46143</v>
      </c>
      <c r="B551" s="18">
        <v>46173</v>
      </c>
      <c r="C551" s="12" t="s">
        <v>18</v>
      </c>
      <c r="D551" s="12" t="s">
        <v>227</v>
      </c>
      <c r="E551" s="12" t="s">
        <v>114</v>
      </c>
      <c r="F551" s="12" t="s">
        <v>116</v>
      </c>
      <c r="G551" s="12" t="s">
        <v>36</v>
      </c>
      <c r="H551" s="12" t="s">
        <v>37</v>
      </c>
      <c r="I551" s="13">
        <v>132550.70867369906</v>
      </c>
      <c r="J551" s="14">
        <v>8.5500000000000007E-2</v>
      </c>
      <c r="K551" s="15">
        <v>0.132744</v>
      </c>
      <c r="L551" s="16">
        <v>139383.583327</v>
      </c>
      <c r="M551" s="16">
        <v>18502.334385159287</v>
      </c>
      <c r="N551" s="16">
        <v>11917.296374458501</v>
      </c>
      <c r="O551" s="14">
        <v>2.3829359991794558E-2</v>
      </c>
      <c r="P551" s="15">
        <v>2.1606E-2</v>
      </c>
      <c r="Q551" s="13">
        <v>141911.583327</v>
      </c>
      <c r="R551" s="16">
        <v>3066.1416693631622</v>
      </c>
      <c r="S551" s="16">
        <v>3381.6622061046332</v>
      </c>
      <c r="T551" s="14">
        <v>0</v>
      </c>
      <c r="U551" s="15">
        <v>0</v>
      </c>
      <c r="V551" s="13">
        <v>125626.24555555556</v>
      </c>
      <c r="W551" s="17">
        <v>0</v>
      </c>
      <c r="X551" s="16">
        <v>0</v>
      </c>
      <c r="Y551" s="14">
        <v>0.98000000000000032</v>
      </c>
      <c r="Z551" s="15">
        <v>0.98131868987496151</v>
      </c>
      <c r="AA551" s="13">
        <v>132550.70867369906</v>
      </c>
      <c r="AB551" s="16">
        <v>130074.48777767205</v>
      </c>
      <c r="AC551" s="16">
        <v>129899.69450022512</v>
      </c>
      <c r="AD551" s="14">
        <v>6.3299999999999995E-2</v>
      </c>
      <c r="AE551" s="15">
        <v>6.1027837259000003E-2</v>
      </c>
      <c r="AF551" s="17">
        <v>934</v>
      </c>
      <c r="AG551" s="17">
        <v>56.999999999906002</v>
      </c>
      <c r="AH551" s="17">
        <v>59.122199999999992</v>
      </c>
      <c r="AI551" s="14">
        <v>0.01</v>
      </c>
      <c r="AJ551" s="15">
        <v>5.0862434876996756E-3</v>
      </c>
      <c r="AK551" s="16">
        <v>806.23557143383994</v>
      </c>
      <c r="AL551" s="16">
        <v>4.100710424757195</v>
      </c>
      <c r="AM551" s="16">
        <v>8.0623557143384001</v>
      </c>
    </row>
    <row r="552" spans="1:39" x14ac:dyDescent="0.25">
      <c r="A552" s="11">
        <v>46143</v>
      </c>
      <c r="B552" s="18">
        <v>46173</v>
      </c>
      <c r="C552" s="12" t="s">
        <v>18</v>
      </c>
      <c r="D552" s="12" t="s">
        <v>227</v>
      </c>
      <c r="E552" s="12" t="s">
        <v>114</v>
      </c>
      <c r="F552" s="12" t="s">
        <v>117</v>
      </c>
      <c r="G552" s="12" t="s">
        <v>36</v>
      </c>
      <c r="H552" s="12" t="s">
        <v>37</v>
      </c>
      <c r="I552" s="13">
        <v>109737.59616421597</v>
      </c>
      <c r="J552" s="14">
        <v>7.2000000000000008E-2</v>
      </c>
      <c r="K552" s="15">
        <v>9.2578999999999995E-2</v>
      </c>
      <c r="L552" s="16">
        <v>112886.999988</v>
      </c>
      <c r="M552" s="16">
        <v>10450.965571889052</v>
      </c>
      <c r="N552" s="16">
        <v>8127.8639991360005</v>
      </c>
      <c r="O552" s="14">
        <v>1.2737107449517244E-2</v>
      </c>
      <c r="P552" s="15">
        <v>9.0039999999999999E-3</v>
      </c>
      <c r="Q552" s="13">
        <v>115742.499988</v>
      </c>
      <c r="R552" s="16">
        <v>1042.145469891952</v>
      </c>
      <c r="S552" s="16">
        <v>1474.2246588229043</v>
      </c>
      <c r="T552" s="14">
        <v>0</v>
      </c>
      <c r="U552" s="15">
        <v>0</v>
      </c>
      <c r="V552" s="13">
        <v>103445.4575</v>
      </c>
      <c r="W552" s="17">
        <v>0</v>
      </c>
      <c r="X552" s="16">
        <v>0</v>
      </c>
      <c r="Y552" s="14">
        <v>0.9800000000000002</v>
      </c>
      <c r="Z552" s="15">
        <v>0.98133122039173959</v>
      </c>
      <c r="AA552" s="13">
        <v>109737.59616421597</v>
      </c>
      <c r="AB552" s="16">
        <v>107688.92916668594</v>
      </c>
      <c r="AC552" s="16">
        <v>107542.84424093168</v>
      </c>
      <c r="AD552" s="14">
        <v>3.1E-2</v>
      </c>
      <c r="AE552" s="15">
        <v>2.7063599458E-2</v>
      </c>
      <c r="AF552" s="17">
        <v>739</v>
      </c>
      <c r="AG552" s="17">
        <v>19.999999999461998</v>
      </c>
      <c r="AH552" s="17">
        <v>22.908999999999999</v>
      </c>
      <c r="AI552" s="14">
        <v>5.4823799234433616E-3</v>
      </c>
      <c r="AJ552" s="15">
        <v>6.5513419359785234E-3</v>
      </c>
      <c r="AK552" s="16">
        <v>550.84455635005509</v>
      </c>
      <c r="AL552" s="16">
        <v>3.6087710422216008</v>
      </c>
      <c r="AM552" s="16">
        <v>3.0199391366716073</v>
      </c>
    </row>
    <row r="553" spans="1:39" x14ac:dyDescent="0.25">
      <c r="A553" s="11">
        <v>46143</v>
      </c>
      <c r="B553" s="18">
        <v>46173</v>
      </c>
      <c r="C553" s="12" t="s">
        <v>18</v>
      </c>
      <c r="D553" s="12" t="s">
        <v>227</v>
      </c>
      <c r="E553" s="12" t="s">
        <v>114</v>
      </c>
      <c r="F553" s="12" t="s">
        <v>118</v>
      </c>
      <c r="G553" s="12" t="s">
        <v>36</v>
      </c>
      <c r="H553" s="12" t="s">
        <v>37</v>
      </c>
      <c r="I553" s="13">
        <v>35358.947777777765</v>
      </c>
      <c r="J553" s="14">
        <v>8.2500000000000004E-2</v>
      </c>
      <c r="K553" s="15">
        <v>0.104142</v>
      </c>
      <c r="L553" s="16">
        <v>36908.833333000002</v>
      </c>
      <c r="M553" s="16">
        <v>3843.7597209652863</v>
      </c>
      <c r="N553" s="16">
        <v>3044.9787499725003</v>
      </c>
      <c r="O553" s="14">
        <v>2.1315139848350199E-2</v>
      </c>
      <c r="P553" s="15">
        <v>1.0338E-2</v>
      </c>
      <c r="Q553" s="13">
        <v>38716.333333000002</v>
      </c>
      <c r="R553" s="16">
        <v>400.249453996554</v>
      </c>
      <c r="S553" s="16">
        <v>825.24405940823749</v>
      </c>
      <c r="T553" s="14">
        <v>0</v>
      </c>
      <c r="U553" s="15">
        <v>0</v>
      </c>
      <c r="V553" s="13">
        <v>32725.383055555554</v>
      </c>
      <c r="W553" s="17">
        <v>0</v>
      </c>
      <c r="X553" s="16">
        <v>0</v>
      </c>
      <c r="Y553" s="14">
        <v>0.98480000000000001</v>
      </c>
      <c r="Z553" s="15">
        <v>0.98597924435471385</v>
      </c>
      <c r="AA553" s="13">
        <v>35358.947777777765</v>
      </c>
      <c r="AB553" s="16">
        <v>34863.188611111109</v>
      </c>
      <c r="AC553" s="16">
        <v>34821.491771555542</v>
      </c>
      <c r="AD553" s="14">
        <v>3.6900000000000002E-2</v>
      </c>
      <c r="AE553" s="15">
        <v>3.6585365852999999E-2</v>
      </c>
      <c r="AF553" s="17">
        <v>246</v>
      </c>
      <c r="AG553" s="17">
        <v>8.9999999998379998</v>
      </c>
      <c r="AH553" s="17">
        <v>9.0774000000000008</v>
      </c>
      <c r="AI553" s="14">
        <v>1.5974786748925719E-5</v>
      </c>
      <c r="AJ553" s="15">
        <v>5.5684754247228636E-5</v>
      </c>
      <c r="AK553" s="16">
        <v>179.12088661672081</v>
      </c>
      <c r="AL553" s="16">
        <v>9.9743025517978028E-3</v>
      </c>
      <c r="AM553" s="16">
        <v>2.8614179659806178E-3</v>
      </c>
    </row>
    <row r="554" spans="1:39" x14ac:dyDescent="0.25">
      <c r="A554" s="11">
        <v>46143</v>
      </c>
      <c r="B554" s="18">
        <v>46173</v>
      </c>
      <c r="C554" s="12" t="s">
        <v>18</v>
      </c>
      <c r="D554" s="12" t="s">
        <v>227</v>
      </c>
      <c r="E554" s="12" t="s">
        <v>119</v>
      </c>
      <c r="F554" s="12" t="s">
        <v>119</v>
      </c>
      <c r="G554" s="12" t="s">
        <v>36</v>
      </c>
      <c r="H554" s="12" t="s">
        <v>37</v>
      </c>
      <c r="I554" s="13">
        <v>10497.069999999998</v>
      </c>
      <c r="J554" s="14">
        <v>7.4245324995275808E-2</v>
      </c>
      <c r="K554" s="15">
        <v>0.102454</v>
      </c>
      <c r="L554" s="16">
        <v>10109.883329</v>
      </c>
      <c r="M554" s="16">
        <v>1035.797986589366</v>
      </c>
      <c r="N554" s="16">
        <v>750.61157342592594</v>
      </c>
      <c r="O554" s="14">
        <v>2.7657102309676846E-2</v>
      </c>
      <c r="P554" s="15">
        <v>2.1277999999999998E-2</v>
      </c>
      <c r="Q554" s="13">
        <v>10574.133329</v>
      </c>
      <c r="R554" s="16">
        <v>224.99640897446199</v>
      </c>
      <c r="S554" s="16">
        <v>292.44988731631685</v>
      </c>
      <c r="T554" s="14">
        <v>4.6546192103301E-2</v>
      </c>
      <c r="U554" s="15">
        <v>5.1730994682881989E-2</v>
      </c>
      <c r="V554" s="13">
        <v>9168.1872222222228</v>
      </c>
      <c r="W554" s="17">
        <v>474.27944444444438</v>
      </c>
      <c r="X554" s="16">
        <v>426.74420368458516</v>
      </c>
      <c r="Y554" s="14">
        <v>0.95</v>
      </c>
      <c r="Z554" s="15">
        <v>0.86123842176912224</v>
      </c>
      <c r="AA554" s="13">
        <v>10497.069999999998</v>
      </c>
      <c r="AB554" s="16">
        <v>9040.4799999999977</v>
      </c>
      <c r="AC554" s="16">
        <v>9972.2164999999968</v>
      </c>
      <c r="AD554" s="14">
        <v>0.1085</v>
      </c>
      <c r="AE554" s="15">
        <v>2.8169014084000001E-2</v>
      </c>
      <c r="AF554" s="17">
        <v>71</v>
      </c>
      <c r="AG554" s="17">
        <v>1.9999999999640001</v>
      </c>
      <c r="AH554" s="17">
        <v>7.7035</v>
      </c>
      <c r="AI554" s="14">
        <v>0</v>
      </c>
      <c r="AJ554" s="15">
        <v>0</v>
      </c>
      <c r="AK554" s="16">
        <v>52.679630333333336</v>
      </c>
      <c r="AL554" s="16">
        <v>0</v>
      </c>
      <c r="AM554" s="16">
        <v>0</v>
      </c>
    </row>
    <row r="555" spans="1:39" x14ac:dyDescent="0.25">
      <c r="A555" s="11">
        <v>46143</v>
      </c>
      <c r="B555" s="18">
        <v>46173</v>
      </c>
      <c r="C555" s="12" t="s">
        <v>18</v>
      </c>
      <c r="D555" s="12" t="s">
        <v>227</v>
      </c>
      <c r="E555" s="12" t="s">
        <v>120</v>
      </c>
      <c r="F555" s="12" t="s">
        <v>120</v>
      </c>
      <c r="G555" s="12" t="s">
        <v>36</v>
      </c>
      <c r="H555" s="12" t="s">
        <v>37</v>
      </c>
      <c r="I555" s="13">
        <v>3536.0000001020003</v>
      </c>
      <c r="J555" s="14">
        <v>0.12257999999999999</v>
      </c>
      <c r="K555" s="15">
        <v>0.20823</v>
      </c>
      <c r="L555" s="16">
        <v>3998.9833330000001</v>
      </c>
      <c r="M555" s="16">
        <v>832.70829943059005</v>
      </c>
      <c r="N555" s="16">
        <v>490.19537695913999</v>
      </c>
      <c r="O555" s="14">
        <v>2.2988418627213195E-2</v>
      </c>
      <c r="P555" s="15">
        <v>2.0414999999999999E-2</v>
      </c>
      <c r="Q555" s="13">
        <v>4236.9833330000001</v>
      </c>
      <c r="R555" s="16">
        <v>86.498014743195</v>
      </c>
      <c r="S555" s="16">
        <v>97.401546575529053</v>
      </c>
      <c r="T555" s="14">
        <v>0</v>
      </c>
      <c r="U555" s="15">
        <v>0</v>
      </c>
      <c r="V555" s="13">
        <v>3149.7577777777778</v>
      </c>
      <c r="W555" s="17">
        <v>0</v>
      </c>
      <c r="X555" s="16">
        <v>0</v>
      </c>
      <c r="Y555" s="14">
        <v>0.95340000000000003</v>
      </c>
      <c r="Z555" s="15">
        <v>0.95644796387031772</v>
      </c>
      <c r="AA555" s="13">
        <v>3536.0000001020003</v>
      </c>
      <c r="AB555" s="16">
        <v>3382.0000003430014</v>
      </c>
      <c r="AC555" s="16">
        <v>3371.2224000972474</v>
      </c>
      <c r="AD555" s="14">
        <v>1.2200000000000001E-2</v>
      </c>
      <c r="AE555" s="15">
        <v>0</v>
      </c>
      <c r="AF555" s="17">
        <v>24</v>
      </c>
      <c r="AG555" s="17">
        <v>0</v>
      </c>
      <c r="AH555" s="17">
        <v>0.2928</v>
      </c>
      <c r="AI555" s="14">
        <v>0.01</v>
      </c>
      <c r="AJ555" s="15">
        <v>9.5340016517107787E-2</v>
      </c>
      <c r="AK555" s="16">
        <v>29.328161473807754</v>
      </c>
      <c r="AL555" s="16">
        <v>2.7961473993292354</v>
      </c>
      <c r="AM555" s="16">
        <v>0.29328161473807757</v>
      </c>
    </row>
    <row r="556" spans="1:39" x14ac:dyDescent="0.25">
      <c r="A556" s="11">
        <v>46143</v>
      </c>
      <c r="B556" s="18">
        <v>46173</v>
      </c>
      <c r="C556" s="12" t="s">
        <v>18</v>
      </c>
      <c r="D556" s="12" t="s">
        <v>227</v>
      </c>
      <c r="E556" s="12" t="s">
        <v>121</v>
      </c>
      <c r="F556" s="12" t="s">
        <v>121</v>
      </c>
      <c r="G556" s="12" t="s">
        <v>36</v>
      </c>
      <c r="H556" s="12" t="s">
        <v>37</v>
      </c>
      <c r="I556" s="13">
        <v>2284.8599999999997</v>
      </c>
      <c r="J556" s="14">
        <v>5.3999999999999999E-2</v>
      </c>
      <c r="K556" s="15">
        <v>0.14644499999999999</v>
      </c>
      <c r="L556" s="16">
        <v>2635.5</v>
      </c>
      <c r="M556" s="16">
        <v>385.95579749999996</v>
      </c>
      <c r="N556" s="16">
        <v>142.31700000000001</v>
      </c>
      <c r="O556" s="14">
        <v>9.7278459175020645E-3</v>
      </c>
      <c r="P556" s="15">
        <v>4.2417000000000003E-2</v>
      </c>
      <c r="Q556" s="13">
        <v>2581.5</v>
      </c>
      <c r="R556" s="16">
        <v>109.49948550000001</v>
      </c>
      <c r="S556" s="16">
        <v>25.112434236031579</v>
      </c>
      <c r="T556" s="14">
        <v>6.4334573011017138E-2</v>
      </c>
      <c r="U556" s="15">
        <v>7.8064692016214299E-2</v>
      </c>
      <c r="V556" s="13">
        <v>2017.422222222222</v>
      </c>
      <c r="W556" s="17">
        <v>157.48944444444439</v>
      </c>
      <c r="X556" s="16">
        <v>129.78999724960397</v>
      </c>
      <c r="Y556" s="14">
        <v>0.99239999999999995</v>
      </c>
      <c r="Z556" s="15">
        <v>0.97271580947823755</v>
      </c>
      <c r="AA556" s="13">
        <v>2284.8599999999997</v>
      </c>
      <c r="AB556" s="16">
        <v>2222.5194444444455</v>
      </c>
      <c r="AC556" s="16">
        <v>2267.4950639999997</v>
      </c>
      <c r="AD556" s="14">
        <v>3.2099999999999997E-2</v>
      </c>
      <c r="AE556" s="15">
        <v>5.8823529410999997E-2</v>
      </c>
      <c r="AF556" s="17">
        <v>17</v>
      </c>
      <c r="AG556" s="17">
        <v>0.99999999998699995</v>
      </c>
      <c r="AH556" s="17">
        <v>0.54569999999999996</v>
      </c>
      <c r="AI556" s="14">
        <v>0.01</v>
      </c>
      <c r="AJ556" s="15">
        <v>1.7323835435193453E-2</v>
      </c>
      <c r="AK556" s="16">
        <v>12.081374927060166</v>
      </c>
      <c r="AL556" s="16">
        <v>0.20929575106726261</v>
      </c>
      <c r="AM556" s="16">
        <v>0.12081374927060166</v>
      </c>
    </row>
    <row r="557" spans="1:39" x14ac:dyDescent="0.25">
      <c r="A557" s="11">
        <v>46143</v>
      </c>
      <c r="B557" s="18">
        <v>46173</v>
      </c>
      <c r="C557" s="12" t="s">
        <v>18</v>
      </c>
      <c r="D557" s="12" t="s">
        <v>227</v>
      </c>
      <c r="E557" s="12" t="s">
        <v>124</v>
      </c>
      <c r="F557" s="12" t="s">
        <v>124</v>
      </c>
      <c r="G557" s="12" t="s">
        <v>63</v>
      </c>
      <c r="H557" s="12" t="s">
        <v>64</v>
      </c>
      <c r="I557" s="13">
        <v>1485.6799999790001</v>
      </c>
      <c r="J557" s="14">
        <v>0.16614184168539398</v>
      </c>
      <c r="K557" s="15">
        <v>0.24567</v>
      </c>
      <c r="L557" s="16">
        <v>1790.5</v>
      </c>
      <c r="M557" s="16">
        <v>439.87213500000001</v>
      </c>
      <c r="N557" s="16">
        <v>297.47696753769793</v>
      </c>
      <c r="O557" s="14">
        <v>4.9248532332785561E-2</v>
      </c>
      <c r="P557" s="15">
        <v>7.4681999999999998E-2</v>
      </c>
      <c r="Q557" s="13">
        <v>1734</v>
      </c>
      <c r="R557" s="16">
        <v>129.49858799999998</v>
      </c>
      <c r="S557" s="16">
        <v>85.396955065050165</v>
      </c>
      <c r="T557" s="14">
        <v>0.15018157035975804</v>
      </c>
      <c r="U557" s="15">
        <v>8.9704163759414465E-2</v>
      </c>
      <c r="V557" s="13">
        <v>1354.3716666666667</v>
      </c>
      <c r="W557" s="17">
        <v>121.49277777777777</v>
      </c>
      <c r="X557" s="16">
        <v>203.40166375076276</v>
      </c>
      <c r="Y557" s="14">
        <v>0.46529999999999999</v>
      </c>
      <c r="Z557" s="15">
        <v>0.35469844936920292</v>
      </c>
      <c r="AA557" s="13">
        <v>1485.6799999790001</v>
      </c>
      <c r="AB557" s="16">
        <v>526.96839225138876</v>
      </c>
      <c r="AC557" s="16">
        <v>691.28690399022867</v>
      </c>
      <c r="AD557" s="14">
        <v>0.19750000000000001</v>
      </c>
      <c r="AE557" s="15">
        <v>0.384615384615</v>
      </c>
      <c r="AF557" s="17">
        <v>13</v>
      </c>
      <c r="AG557" s="17">
        <v>4.9999999999949996</v>
      </c>
      <c r="AH557" s="17">
        <v>2.5674999999999999</v>
      </c>
      <c r="AI557" s="14">
        <v>2.8342897434083025E-4</v>
      </c>
      <c r="AJ557" s="15">
        <v>1.3176961087775454E-2</v>
      </c>
      <c r="AK557" s="16">
        <v>11.4</v>
      </c>
      <c r="AL557" s="16">
        <v>0.15021735640064018</v>
      </c>
      <c r="AM557" s="16">
        <v>3.2310903074854649E-3</v>
      </c>
    </row>
    <row r="558" spans="1:39" x14ac:dyDescent="0.25">
      <c r="A558" s="11">
        <v>46143</v>
      </c>
      <c r="B558" s="18">
        <v>46173</v>
      </c>
      <c r="C558" s="12" t="s">
        <v>18</v>
      </c>
      <c r="D558" s="12" t="s">
        <v>227</v>
      </c>
      <c r="E558" s="12" t="s">
        <v>125</v>
      </c>
      <c r="F558" s="12" t="s">
        <v>202</v>
      </c>
      <c r="G558" s="12" t="s">
        <v>126</v>
      </c>
      <c r="H558" s="12" t="s">
        <v>127</v>
      </c>
      <c r="I558" s="13">
        <v>108323.78000000006</v>
      </c>
      <c r="J558" s="14">
        <v>0.14564923650667169</v>
      </c>
      <c r="K558" s="15">
        <v>0.13638700000000001</v>
      </c>
      <c r="L558" s="16">
        <v>127250.076376</v>
      </c>
      <c r="M558" s="16">
        <v>17355.256166693514</v>
      </c>
      <c r="N558" s="16">
        <v>18533.87646958006</v>
      </c>
      <c r="O558" s="14">
        <v>3.2878430791419042E-2</v>
      </c>
      <c r="P558" s="15">
        <v>2.6179999999999998E-2</v>
      </c>
      <c r="Q558" s="13">
        <v>135328.58332100001</v>
      </c>
      <c r="R558" s="16">
        <v>3542.9023113437802</v>
      </c>
      <c r="S558" s="16">
        <v>4449.391460820284</v>
      </c>
      <c r="T558" s="14">
        <v>0.16912125344824983</v>
      </c>
      <c r="U558" s="15">
        <v>0.17985553900347881</v>
      </c>
      <c r="V558" s="13">
        <v>108168.14333333333</v>
      </c>
      <c r="W558" s="17">
        <v>19454.639722222219</v>
      </c>
      <c r="X558" s="16">
        <v>18293.53198370328</v>
      </c>
      <c r="Y558" s="14">
        <v>0.86119999999999997</v>
      </c>
      <c r="Z558" s="15">
        <v>0.81629038938223464</v>
      </c>
      <c r="AA558" s="13">
        <v>108323.78000000006</v>
      </c>
      <c r="AB558" s="16">
        <v>88423.660555555573</v>
      </c>
      <c r="AC558" s="16">
        <v>93288.439336000039</v>
      </c>
      <c r="AD558" s="14">
        <v>0.1091</v>
      </c>
      <c r="AE558" s="15">
        <v>0.1091</v>
      </c>
      <c r="AF558" s="17">
        <v>1043</v>
      </c>
      <c r="AG558" s="17">
        <v>113.79130000000001</v>
      </c>
      <c r="AH558" s="17">
        <v>113.79130000000001</v>
      </c>
      <c r="AI558" s="14">
        <v>9.6580903929058565E-3</v>
      </c>
      <c r="AJ558" s="15">
        <v>1.9026246897674057E-2</v>
      </c>
      <c r="AK558" s="16">
        <v>1112.6363453588001</v>
      </c>
      <c r="AL558" s="16">
        <v>21.16929381412227</v>
      </c>
      <c r="AM558" s="16">
        <v>10.74594239790771</v>
      </c>
    </row>
    <row r="559" spans="1:39" x14ac:dyDescent="0.25">
      <c r="A559" s="11">
        <v>46143</v>
      </c>
      <c r="B559" s="18">
        <v>46173</v>
      </c>
      <c r="C559" s="12" t="s">
        <v>128</v>
      </c>
      <c r="D559" s="12" t="s">
        <v>227</v>
      </c>
      <c r="E559" s="12" t="s">
        <v>125</v>
      </c>
      <c r="F559" s="12" t="s">
        <v>129</v>
      </c>
      <c r="G559" s="12" t="s">
        <v>126</v>
      </c>
      <c r="H559" s="12" t="s">
        <v>127</v>
      </c>
      <c r="I559" s="13">
        <v>4152.3099999999995</v>
      </c>
      <c r="J559" s="14">
        <v>0.11436034456072981</v>
      </c>
      <c r="K559" s="15">
        <v>0.14131299999999999</v>
      </c>
      <c r="L559" s="16">
        <v>4038.9358240000001</v>
      </c>
      <c r="M559" s="16">
        <v>570.75413809691202</v>
      </c>
      <c r="N559" s="16">
        <v>461.89409249131518</v>
      </c>
      <c r="O559" s="14">
        <v>1.6128770724832396E-2</v>
      </c>
      <c r="P559" s="15">
        <v>4.0339E-2</v>
      </c>
      <c r="Q559" s="13">
        <v>4486.9358240000001</v>
      </c>
      <c r="R559" s="16">
        <v>180.998504204336</v>
      </c>
      <c r="S559" s="16">
        <v>72.368759162332921</v>
      </c>
      <c r="T559" s="14">
        <v>7.430608252838343E-2</v>
      </c>
      <c r="U559" s="15">
        <v>9.1574802173367484E-2</v>
      </c>
      <c r="V559" s="13">
        <v>3248.6708333333331</v>
      </c>
      <c r="W559" s="17">
        <v>297.49638888888887</v>
      </c>
      <c r="X559" s="16">
        <v>241.39600304921882</v>
      </c>
      <c r="Y559" s="14">
        <v>0.85</v>
      </c>
      <c r="Z559" s="15">
        <v>0.79599728819861704</v>
      </c>
      <c r="AA559" s="13">
        <v>4152.3099999999995</v>
      </c>
      <c r="AB559" s="16">
        <v>3305.2274997599993</v>
      </c>
      <c r="AC559" s="16">
        <v>3529.4634999999994</v>
      </c>
      <c r="AD559" s="14">
        <v>1.21E-2</v>
      </c>
      <c r="AE559" s="15">
        <v>0.12</v>
      </c>
      <c r="AF559" s="17">
        <v>25</v>
      </c>
      <c r="AG559" s="17">
        <v>3</v>
      </c>
      <c r="AH559" s="17">
        <v>0.30249999999999999</v>
      </c>
      <c r="AI559" s="14">
        <v>1.3005241505343889E-3</v>
      </c>
      <c r="AJ559" s="15">
        <v>1.0520437512278064E-2</v>
      </c>
      <c r="AK559" s="16">
        <v>34.842606559970001</v>
      </c>
      <c r="AL559" s="16">
        <v>0.36655946507905418</v>
      </c>
      <c r="AM559" s="16">
        <v>4.5313651298808912E-2</v>
      </c>
    </row>
    <row r="560" spans="1:39" x14ac:dyDescent="0.25">
      <c r="A560" s="11">
        <v>46143</v>
      </c>
      <c r="B560" s="18">
        <v>46173</v>
      </c>
      <c r="C560" s="12" t="s">
        <v>39</v>
      </c>
      <c r="D560" s="12" t="s">
        <v>227</v>
      </c>
      <c r="E560" s="12" t="s">
        <v>125</v>
      </c>
      <c r="F560" s="12" t="s">
        <v>203</v>
      </c>
      <c r="G560" s="12" t="s">
        <v>126</v>
      </c>
      <c r="H560" s="12" t="s">
        <v>127</v>
      </c>
      <c r="I560" s="13">
        <v>85597.989999999976</v>
      </c>
      <c r="J560" s="14">
        <v>0.17879384804683177</v>
      </c>
      <c r="K560" s="15">
        <v>0.14637600000000001</v>
      </c>
      <c r="L560" s="16">
        <v>93545.168885000006</v>
      </c>
      <c r="M560" s="16">
        <v>13692.767640710761</v>
      </c>
      <c r="N560" s="16">
        <v>16725.300711139906</v>
      </c>
      <c r="O560" s="14">
        <v>4.536527147535864E-2</v>
      </c>
      <c r="P560" s="15">
        <v>2.7130999999999999E-2</v>
      </c>
      <c r="Q560" s="13">
        <v>103175.167774</v>
      </c>
      <c r="R560" s="16">
        <v>2799.2454768763937</v>
      </c>
      <c r="S560" s="16">
        <v>4680.5694955831841</v>
      </c>
      <c r="T560" s="14">
        <v>0.13158700982910451</v>
      </c>
      <c r="U560" s="15">
        <v>0.1613872054771037</v>
      </c>
      <c r="V560" s="13">
        <v>77570.275555555563</v>
      </c>
      <c r="W560" s="17">
        <v>12518.85</v>
      </c>
      <c r="X560" s="16">
        <v>10207.240611975236</v>
      </c>
      <c r="Y560" s="14">
        <v>0.85</v>
      </c>
      <c r="Z560" s="15">
        <v>0.76002920420911779</v>
      </c>
      <c r="AA560" s="13">
        <v>85597.989999999976</v>
      </c>
      <c r="AB560" s="16">
        <v>65056.972221600008</v>
      </c>
      <c r="AC560" s="16">
        <v>72758.291499999978</v>
      </c>
      <c r="AD560" s="14">
        <v>0.1192</v>
      </c>
      <c r="AE560" s="15">
        <v>0.12676056338</v>
      </c>
      <c r="AF560" s="17">
        <v>781</v>
      </c>
      <c r="AG560" s="17">
        <v>98.999999999780002</v>
      </c>
      <c r="AH560" s="17">
        <v>93.095200000000006</v>
      </c>
      <c r="AI560" s="14">
        <v>5.7694014790057315E-4</v>
      </c>
      <c r="AJ560" s="15">
        <v>1.3415901443004899E-3</v>
      </c>
      <c r="AK560" s="16">
        <v>817.71433078222083</v>
      </c>
      <c r="AL560" s="16">
        <v>1.0970374870306983</v>
      </c>
      <c r="AM560" s="16">
        <v>0.47177222694191268</v>
      </c>
    </row>
    <row r="561" spans="1:39" x14ac:dyDescent="0.25">
      <c r="A561" s="11">
        <v>46143</v>
      </c>
      <c r="B561" s="18">
        <v>46173</v>
      </c>
      <c r="C561" s="12" t="s">
        <v>18</v>
      </c>
      <c r="D561" s="12" t="s">
        <v>227</v>
      </c>
      <c r="E561" s="12" t="s">
        <v>130</v>
      </c>
      <c r="F561" s="12" t="s">
        <v>130</v>
      </c>
      <c r="G561" s="12" t="s">
        <v>36</v>
      </c>
      <c r="H561" s="12" t="s">
        <v>37</v>
      </c>
      <c r="I561" s="13">
        <v>181147.41666666663</v>
      </c>
      <c r="J561" s="14">
        <v>0.13200000000000001</v>
      </c>
      <c r="K561" s="15">
        <v>0.18123700000000001</v>
      </c>
      <c r="L561" s="16">
        <v>195935.88240599999</v>
      </c>
      <c r="M561" s="16">
        <v>35510.831519616222</v>
      </c>
      <c r="N561" s="16">
        <v>25863.536477591999</v>
      </c>
      <c r="O561" s="14">
        <v>3.9549980850484667E-2</v>
      </c>
      <c r="P561" s="15">
        <v>4.6941999999999998E-2</v>
      </c>
      <c r="Q561" s="13">
        <v>201652.81657299999</v>
      </c>
      <c r="R561" s="16">
        <v>9465.9865155697644</v>
      </c>
      <c r="S561" s="16">
        <v>7975.365033908447</v>
      </c>
      <c r="T561" s="14">
        <v>9.9921121103706434E-2</v>
      </c>
      <c r="U561" s="15">
        <v>0.1052946968780149</v>
      </c>
      <c r="V561" s="13">
        <v>185503.74194444445</v>
      </c>
      <c r="W561" s="17">
        <v>19532.560277777779</v>
      </c>
      <c r="X561" s="16">
        <v>18535.74186402154</v>
      </c>
      <c r="Y561" s="14">
        <v>0.68700000000000006</v>
      </c>
      <c r="Z561" s="15">
        <v>0.79969658338043315</v>
      </c>
      <c r="AA561" s="13">
        <v>181147.41666666663</v>
      </c>
      <c r="AB561" s="16">
        <v>144862.97019652504</v>
      </c>
      <c r="AC561" s="16">
        <v>124448.27524999998</v>
      </c>
      <c r="AD561" s="14">
        <v>7.22E-2</v>
      </c>
      <c r="AE561" s="15">
        <v>6.9510268562000002E-2</v>
      </c>
      <c r="AF561" s="17">
        <v>1266</v>
      </c>
      <c r="AG561" s="17">
        <v>87.999999999492005</v>
      </c>
      <c r="AH561" s="17">
        <v>91.405199999999994</v>
      </c>
      <c r="AI561" s="14">
        <v>0.01</v>
      </c>
      <c r="AJ561" s="15">
        <v>4.3866675211044976E-3</v>
      </c>
      <c r="AK561" s="16">
        <v>1031.3691413718425</v>
      </c>
      <c r="AL561" s="16">
        <v>4.5242735147252944</v>
      </c>
      <c r="AM561" s="16">
        <v>10.313691413718425</v>
      </c>
    </row>
    <row r="562" spans="1:39" x14ac:dyDescent="0.25">
      <c r="A562" s="11">
        <v>46143</v>
      </c>
      <c r="B562" s="18">
        <v>46173</v>
      </c>
      <c r="C562" s="12" t="s">
        <v>39</v>
      </c>
      <c r="D562" s="12" t="s">
        <v>227</v>
      </c>
      <c r="E562" s="12" t="s">
        <v>131</v>
      </c>
      <c r="F562" s="12" t="s">
        <v>132</v>
      </c>
      <c r="G562" s="12" t="s">
        <v>28</v>
      </c>
      <c r="H562" s="12" t="s">
        <v>29</v>
      </c>
      <c r="I562" s="13">
        <v>25862.690000000002</v>
      </c>
      <c r="J562" s="14">
        <v>0.14613793604533371</v>
      </c>
      <c r="K562" s="15">
        <v>0.17484</v>
      </c>
      <c r="L562" s="16">
        <v>27780.834444</v>
      </c>
      <c r="M562" s="16">
        <v>4857.2010941889603</v>
      </c>
      <c r="N562" s="16">
        <v>4059.833807263276</v>
      </c>
      <c r="O562" s="14">
        <v>0.11319012000000002</v>
      </c>
      <c r="P562" s="15">
        <v>5.0553000000000001E-2</v>
      </c>
      <c r="Q562" s="13">
        <v>29819.833332999999</v>
      </c>
      <c r="R562" s="16">
        <v>1507.4820344831489</v>
      </c>
      <c r="S562" s="16">
        <v>3375.3105133422705</v>
      </c>
      <c r="T562" s="14">
        <v>0.12868780815241501</v>
      </c>
      <c r="U562" s="15">
        <v>0.12793754313736763</v>
      </c>
      <c r="V562" s="13">
        <v>24673.278333333335</v>
      </c>
      <c r="W562" s="17">
        <v>3156.6386111111119</v>
      </c>
      <c r="X562" s="16">
        <v>3175.1501086511385</v>
      </c>
      <c r="Y562" s="14">
        <v>0.81599999999999995</v>
      </c>
      <c r="Z562" s="15">
        <v>0.83588752755417162</v>
      </c>
      <c r="AA562" s="13">
        <v>25862.690000000002</v>
      </c>
      <c r="AB562" s="16">
        <v>21618.3</v>
      </c>
      <c r="AC562" s="16">
        <v>21103.955040000001</v>
      </c>
      <c r="AD562" s="14">
        <v>8.2199999999999995E-2</v>
      </c>
      <c r="AE562" s="15">
        <v>0.110429447852</v>
      </c>
      <c r="AF562" s="17">
        <v>163</v>
      </c>
      <c r="AG562" s="17">
        <v>17.999999999876</v>
      </c>
      <c r="AH562" s="17">
        <v>13.3986</v>
      </c>
      <c r="AI562" s="14">
        <v>0.01</v>
      </c>
      <c r="AJ562" s="15">
        <v>1.3009463296380341E-2</v>
      </c>
      <c r="AK562" s="16">
        <v>290.03858333333329</v>
      </c>
      <c r="AL562" s="16">
        <v>3.7732463044091502</v>
      </c>
      <c r="AM562" s="16">
        <v>2.900385833333333</v>
      </c>
    </row>
    <row r="563" spans="1:39" x14ac:dyDescent="0.25">
      <c r="A563" s="11">
        <v>46143</v>
      </c>
      <c r="B563" s="18">
        <v>46173</v>
      </c>
      <c r="C563" s="12" t="s">
        <v>18</v>
      </c>
      <c r="D563" s="12" t="s">
        <v>227</v>
      </c>
      <c r="E563" s="12" t="s">
        <v>133</v>
      </c>
      <c r="F563" s="12" t="s">
        <v>134</v>
      </c>
      <c r="G563" s="12" t="s">
        <v>21</v>
      </c>
      <c r="H563" s="12" t="s">
        <v>22</v>
      </c>
      <c r="I563" s="13">
        <v>5916.4100000000017</v>
      </c>
      <c r="J563" s="14">
        <v>8.4959999999999994E-2</v>
      </c>
      <c r="K563" s="15">
        <v>0.123918</v>
      </c>
      <c r="L563" s="16">
        <v>6128</v>
      </c>
      <c r="M563" s="16">
        <v>759.36950400000001</v>
      </c>
      <c r="N563" s="16">
        <v>520.63487999999995</v>
      </c>
      <c r="O563" s="14">
        <v>9.5399999999999999E-3</v>
      </c>
      <c r="P563" s="15">
        <v>2.7869000000000001E-2</v>
      </c>
      <c r="Q563" s="13">
        <v>6387</v>
      </c>
      <c r="R563" s="16">
        <v>177.999303</v>
      </c>
      <c r="S563" s="16">
        <v>60.931979999999996</v>
      </c>
      <c r="T563" s="14">
        <v>5.7715605722383753E-2</v>
      </c>
      <c r="U563" s="15">
        <v>5.9349049305125343E-2</v>
      </c>
      <c r="V563" s="13">
        <v>5550.121666666666</v>
      </c>
      <c r="W563" s="17">
        <v>329.39444444444439</v>
      </c>
      <c r="X563" s="16">
        <v>320.32863382459266</v>
      </c>
      <c r="Y563" s="14">
        <v>0.97499999999999998</v>
      </c>
      <c r="Z563" s="15">
        <v>1</v>
      </c>
      <c r="AA563" s="13">
        <v>5916.4100000000017</v>
      </c>
      <c r="AB563" s="16">
        <v>5916.4100000000017</v>
      </c>
      <c r="AC563" s="16">
        <v>5768.4997500000018</v>
      </c>
      <c r="AD563" s="14">
        <v>0.03</v>
      </c>
      <c r="AE563" s="15">
        <v>2.6315789472999999E-2</v>
      </c>
      <c r="AF563" s="17">
        <v>38</v>
      </c>
      <c r="AG563" s="17">
        <v>0.99999999997400002</v>
      </c>
      <c r="AH563" s="17">
        <v>1.1399999999999999</v>
      </c>
      <c r="AI563" s="14">
        <v>0.01</v>
      </c>
      <c r="AJ563" s="15">
        <v>6.1406529042198118E-3</v>
      </c>
      <c r="AK563" s="16">
        <v>109.58765958333332</v>
      </c>
      <c r="AL563" s="16">
        <v>0.6729397800870478</v>
      </c>
      <c r="AM563" s="16">
        <v>1.0958765958333332</v>
      </c>
    </row>
    <row r="564" spans="1:39" x14ac:dyDescent="0.25">
      <c r="A564" s="11">
        <v>46143</v>
      </c>
      <c r="B564" s="18">
        <v>46173</v>
      </c>
      <c r="C564" s="12" t="s">
        <v>18</v>
      </c>
      <c r="D564" s="12" t="s">
        <v>227</v>
      </c>
      <c r="E564" s="12" t="s">
        <v>135</v>
      </c>
      <c r="F564" s="12" t="s">
        <v>136</v>
      </c>
      <c r="G564" s="12" t="s">
        <v>36</v>
      </c>
      <c r="H564" s="12" t="s">
        <v>37</v>
      </c>
      <c r="I564" s="13">
        <v>6258.25</v>
      </c>
      <c r="J564" s="14">
        <v>6.3340304930687125E-2</v>
      </c>
      <c r="K564" s="15">
        <v>7.4912999999999993E-2</v>
      </c>
      <c r="L564" s="16">
        <v>6452</v>
      </c>
      <c r="M564" s="16">
        <v>483.33867599999996</v>
      </c>
      <c r="N564" s="16">
        <v>408.67164741279333</v>
      </c>
      <c r="O564" s="14">
        <v>1.3972746331834106E-2</v>
      </c>
      <c r="P564" s="15">
        <v>1.0892000000000001E-2</v>
      </c>
      <c r="Q564" s="13">
        <v>7207</v>
      </c>
      <c r="R564" s="16">
        <v>78.498643999999999</v>
      </c>
      <c r="S564" s="16">
        <v>100.7015828135284</v>
      </c>
      <c r="T564" s="14">
        <v>4.1232718017880185E-2</v>
      </c>
      <c r="U564" s="15">
        <v>3.8498273905777182E-2</v>
      </c>
      <c r="V564" s="13">
        <v>6161.2286111111107</v>
      </c>
      <c r="W564" s="17">
        <v>237.19666666666666</v>
      </c>
      <c r="X564" s="16">
        <v>254.04420196564001</v>
      </c>
      <c r="Y564" s="14">
        <v>0.96630000000000005</v>
      </c>
      <c r="Z564" s="15">
        <v>0.94206846962010171</v>
      </c>
      <c r="AA564" s="13">
        <v>6258.25</v>
      </c>
      <c r="AB564" s="16">
        <v>5895.7000000000016</v>
      </c>
      <c r="AC564" s="16">
        <v>6047.3469750000004</v>
      </c>
      <c r="AD564" s="14">
        <v>3.5499999999999997E-2</v>
      </c>
      <c r="AE564" s="15">
        <v>0</v>
      </c>
      <c r="AF564" s="17">
        <v>35</v>
      </c>
      <c r="AG564" s="17">
        <v>0</v>
      </c>
      <c r="AH564" s="17">
        <v>1.2424999999999999</v>
      </c>
      <c r="AI564" s="14">
        <v>0</v>
      </c>
      <c r="AJ564" s="15">
        <v>0</v>
      </c>
      <c r="AK564" s="16">
        <v>39.734561458333332</v>
      </c>
      <c r="AL564" s="16">
        <v>0</v>
      </c>
      <c r="AM564" s="16">
        <v>0</v>
      </c>
    </row>
    <row r="565" spans="1:39" x14ac:dyDescent="0.25">
      <c r="A565" s="11">
        <v>46143</v>
      </c>
      <c r="B565" s="18">
        <v>46173</v>
      </c>
      <c r="C565" s="12" t="s">
        <v>18</v>
      </c>
      <c r="D565" s="12" t="s">
        <v>227</v>
      </c>
      <c r="E565" s="12" t="s">
        <v>137</v>
      </c>
      <c r="F565" s="12" t="s">
        <v>138</v>
      </c>
      <c r="G565" s="12" t="s">
        <v>36</v>
      </c>
      <c r="H565" s="12" t="s">
        <v>37</v>
      </c>
      <c r="I565" s="13">
        <v>216091.93249645003</v>
      </c>
      <c r="J565" s="14">
        <v>9.9000000000000005E-2</v>
      </c>
      <c r="K565" s="15">
        <v>0.19462099999999999</v>
      </c>
      <c r="L565" s="16">
        <v>216939.49999700001</v>
      </c>
      <c r="M565" s="16">
        <v>42220.982428916133</v>
      </c>
      <c r="N565" s="16">
        <v>21477.010499703003</v>
      </c>
      <c r="O565" s="14">
        <v>4.5210286661777968E-2</v>
      </c>
      <c r="P565" s="15">
        <v>4.3996E-2</v>
      </c>
      <c r="Q565" s="13">
        <v>229238.16666399999</v>
      </c>
      <c r="R565" s="16">
        <v>10085.562380549343</v>
      </c>
      <c r="S565" s="16">
        <v>10363.923228699874</v>
      </c>
      <c r="T565" s="14">
        <v>8.4766440808807547E-2</v>
      </c>
      <c r="U565" s="15">
        <v>9.7377678265830367E-2</v>
      </c>
      <c r="V565" s="13">
        <v>166006.86749999999</v>
      </c>
      <c r="W565" s="17">
        <v>16165.363333333331</v>
      </c>
      <c r="X565" s="16">
        <v>14071.811307794307</v>
      </c>
      <c r="Y565" s="14">
        <v>0.83624999999999994</v>
      </c>
      <c r="Z565" s="15">
        <v>0.77006106020698084</v>
      </c>
      <c r="AA565" s="13">
        <v>216091.93249645003</v>
      </c>
      <c r="AB565" s="16">
        <v>166403.98264039165</v>
      </c>
      <c r="AC565" s="16">
        <v>180706.87855015631</v>
      </c>
      <c r="AD565" s="14">
        <v>6.54E-2</v>
      </c>
      <c r="AE565" s="15">
        <v>7.3394495411999994E-2</v>
      </c>
      <c r="AF565" s="17">
        <v>1308</v>
      </c>
      <c r="AG565" s="17">
        <v>95.999999998895987</v>
      </c>
      <c r="AH565" s="17">
        <v>85.543199999999999</v>
      </c>
      <c r="AI565" s="14">
        <v>0.01</v>
      </c>
      <c r="AJ565" s="15">
        <v>1.3182011302419645E-3</v>
      </c>
      <c r="AK565" s="16">
        <v>1074.5738266194917</v>
      </c>
      <c r="AL565" s="16">
        <v>1.4165044327782468</v>
      </c>
      <c r="AM565" s="16">
        <v>10.745738266194918</v>
      </c>
    </row>
    <row r="566" spans="1:39" x14ac:dyDescent="0.25">
      <c r="A566" s="11">
        <v>46143</v>
      </c>
      <c r="B566" s="18">
        <v>46173</v>
      </c>
      <c r="C566" s="12" t="s">
        <v>18</v>
      </c>
      <c r="D566" s="12" t="s">
        <v>227</v>
      </c>
      <c r="E566" s="12" t="s">
        <v>139</v>
      </c>
      <c r="F566" s="12" t="s">
        <v>140</v>
      </c>
      <c r="G566" s="12" t="s">
        <v>141</v>
      </c>
      <c r="H566" s="12" t="s">
        <v>142</v>
      </c>
      <c r="I566" s="13">
        <v>329360.47055081994</v>
      </c>
      <c r="J566" s="14">
        <v>0.12204</v>
      </c>
      <c r="K566" s="15">
        <v>0.13142499999999999</v>
      </c>
      <c r="L566" s="16">
        <v>345335.21633700002</v>
      </c>
      <c r="M566" s="16">
        <v>45385.680807090226</v>
      </c>
      <c r="N566" s="16">
        <v>42144.70980176748</v>
      </c>
      <c r="O566" s="14">
        <v>3.6000000000000004E-2</v>
      </c>
      <c r="P566" s="15">
        <v>2.0851000000000001E-2</v>
      </c>
      <c r="Q566" s="13">
        <v>354200.71633700002</v>
      </c>
      <c r="R566" s="16">
        <v>7385.4391363427876</v>
      </c>
      <c r="S566" s="16">
        <v>12751.225788132002</v>
      </c>
      <c r="T566" s="14">
        <v>6.5981372217457465E-2</v>
      </c>
      <c r="U566" s="15">
        <v>7.185965033212921E-2</v>
      </c>
      <c r="V566" s="13">
        <v>304844.29499999998</v>
      </c>
      <c r="W566" s="17">
        <v>21906.004444444443</v>
      </c>
      <c r="X566" s="16">
        <v>20114.044896763407</v>
      </c>
      <c r="Y566" s="14">
        <v>0.86539999999999995</v>
      </c>
      <c r="Z566" s="15">
        <v>0.87404158379041663</v>
      </c>
      <c r="AA566" s="13">
        <v>329360.47055081994</v>
      </c>
      <c r="AB566" s="16">
        <v>287874.74731819553</v>
      </c>
      <c r="AC566" s="16">
        <v>285028.55121467955</v>
      </c>
      <c r="AD566" s="14">
        <v>3.15E-2</v>
      </c>
      <c r="AE566" s="15">
        <v>2.4567788898000001E-2</v>
      </c>
      <c r="AF566" s="17">
        <v>2198</v>
      </c>
      <c r="AG566" s="17">
        <v>53.999999997804004</v>
      </c>
      <c r="AH566" s="17">
        <v>69.236999999999995</v>
      </c>
      <c r="AI566" s="14">
        <v>0.01</v>
      </c>
      <c r="AJ566" s="15">
        <v>1.7244211204569596E-3</v>
      </c>
      <c r="AK566" s="16">
        <v>4795.7981743471591</v>
      </c>
      <c r="AL566" s="16">
        <v>8.2699756612931701</v>
      </c>
      <c r="AM566" s="16">
        <v>47.957981743471592</v>
      </c>
    </row>
    <row r="567" spans="1:39" x14ac:dyDescent="0.25">
      <c r="A567" s="11">
        <v>46143</v>
      </c>
      <c r="B567" s="18">
        <v>46173</v>
      </c>
      <c r="C567" s="12" t="s">
        <v>18</v>
      </c>
      <c r="D567" s="12" t="s">
        <v>227</v>
      </c>
      <c r="E567" s="12" t="s">
        <v>143</v>
      </c>
      <c r="F567" s="12" t="s">
        <v>144</v>
      </c>
      <c r="G567" s="12" t="s">
        <v>145</v>
      </c>
      <c r="H567" s="12" t="s">
        <v>146</v>
      </c>
      <c r="I567" s="13">
        <v>50201.580000000031</v>
      </c>
      <c r="J567" s="14">
        <v>0.1406737094082387</v>
      </c>
      <c r="K567" s="15">
        <v>0.16813400000000001</v>
      </c>
      <c r="L567" s="16">
        <v>48782.266661000001</v>
      </c>
      <c r="M567" s="16">
        <v>8201.9576227805737</v>
      </c>
      <c r="N567" s="16">
        <v>6862.3824045447254</v>
      </c>
      <c r="O567" s="14">
        <v>3.6300000000000006E-2</v>
      </c>
      <c r="P567" s="15">
        <v>1.9290999999999999E-2</v>
      </c>
      <c r="Q567" s="13">
        <v>50733.516661000001</v>
      </c>
      <c r="R567" s="16">
        <v>978.70026990735096</v>
      </c>
      <c r="S567" s="16">
        <v>1841.6266547943003</v>
      </c>
      <c r="T567" s="14">
        <v>0.14989633902442448</v>
      </c>
      <c r="U567" s="15">
        <v>7.8343890993681192E-2</v>
      </c>
      <c r="V567" s="13">
        <v>25406.600555555557</v>
      </c>
      <c r="W567" s="17">
        <v>1990.4519444444445</v>
      </c>
      <c r="X567" s="16">
        <v>3808.3564103336871</v>
      </c>
      <c r="Y567" s="14">
        <v>0.86290000000000011</v>
      </c>
      <c r="Z567" s="15">
        <v>0.88170835127765479</v>
      </c>
      <c r="AA567" s="13">
        <v>50201.580000000031</v>
      </c>
      <c r="AB567" s="16">
        <v>44263.152333333317</v>
      </c>
      <c r="AC567" s="16">
        <v>43318.943382000034</v>
      </c>
      <c r="AD567" s="14">
        <v>4.6600000000000003E-2</v>
      </c>
      <c r="AE567" s="15">
        <v>3.8709677418999999E-2</v>
      </c>
      <c r="AF567" s="17">
        <v>310</v>
      </c>
      <c r="AG567" s="17">
        <v>11.999999999889999</v>
      </c>
      <c r="AH567" s="17">
        <v>14.446000000000002</v>
      </c>
      <c r="AI567" s="14">
        <v>0</v>
      </c>
      <c r="AJ567" s="15">
        <v>0</v>
      </c>
      <c r="AK567" s="16">
        <v>717.96293088501989</v>
      </c>
      <c r="AL567" s="16">
        <v>0</v>
      </c>
      <c r="AM567" s="16">
        <v>0</v>
      </c>
    </row>
    <row r="568" spans="1:39" x14ac:dyDescent="0.25">
      <c r="A568" s="11">
        <v>46143</v>
      </c>
      <c r="B568" s="18">
        <v>46173</v>
      </c>
      <c r="C568" s="12" t="s">
        <v>18</v>
      </c>
      <c r="D568" s="12" t="s">
        <v>227</v>
      </c>
      <c r="E568" s="12" t="s">
        <v>143</v>
      </c>
      <c r="F568" s="12" t="s">
        <v>147</v>
      </c>
      <c r="G568" s="12" t="s">
        <v>145</v>
      </c>
      <c r="H568" s="12" t="s">
        <v>146</v>
      </c>
      <c r="I568" s="13">
        <v>30717.099999999991</v>
      </c>
      <c r="J568" s="14">
        <v>0.10611577965706349</v>
      </c>
      <c r="K568" s="15">
        <v>0.11982</v>
      </c>
      <c r="L568" s="16">
        <v>29973.083332999999</v>
      </c>
      <c r="M568" s="16">
        <v>3591.3748449600598</v>
      </c>
      <c r="N568" s="16">
        <v>3180.6171066074303</v>
      </c>
      <c r="O568" s="14">
        <v>2.5847140449728249E-2</v>
      </c>
      <c r="P568" s="15">
        <v>8.6239999999999997E-3</v>
      </c>
      <c r="Q568" s="13">
        <v>32406.583332999999</v>
      </c>
      <c r="R568" s="16">
        <v>279.47437466379199</v>
      </c>
      <c r="S568" s="16">
        <v>837.61751090387361</v>
      </c>
      <c r="T568" s="14">
        <v>0</v>
      </c>
      <c r="U568" s="15">
        <v>0</v>
      </c>
      <c r="V568" s="13">
        <v>30371.032500000001</v>
      </c>
      <c r="W568" s="17">
        <v>0</v>
      </c>
      <c r="X568" s="16">
        <v>0</v>
      </c>
      <c r="Y568" s="14">
        <v>0.94624999999999992</v>
      </c>
      <c r="Z568" s="15">
        <v>0.8964387914223676</v>
      </c>
      <c r="AA568" s="13">
        <v>30717.099999999991</v>
      </c>
      <c r="AB568" s="16">
        <v>27536</v>
      </c>
      <c r="AC568" s="16">
        <v>29066.055874999991</v>
      </c>
      <c r="AD568" s="14">
        <v>6.4699999999999994E-2</v>
      </c>
      <c r="AE568" s="15">
        <v>5.0925925924999997E-2</v>
      </c>
      <c r="AF568" s="17">
        <v>216</v>
      </c>
      <c r="AG568" s="17">
        <v>10.9999999998</v>
      </c>
      <c r="AH568" s="17">
        <v>13.975199999999999</v>
      </c>
      <c r="AI568" s="14">
        <v>0.01</v>
      </c>
      <c r="AJ568" s="15">
        <v>4.6801097664119017E-2</v>
      </c>
      <c r="AK568" s="16">
        <v>443.02949999999919</v>
      </c>
      <c r="AL568" s="16">
        <v>20.734266897585776</v>
      </c>
      <c r="AM568" s="16">
        <v>4.4302949999999921</v>
      </c>
    </row>
    <row r="569" spans="1:39" x14ac:dyDescent="0.25">
      <c r="A569" s="11">
        <v>46143</v>
      </c>
      <c r="B569" s="18">
        <v>46173</v>
      </c>
      <c r="C569" s="12" t="s">
        <v>18</v>
      </c>
      <c r="D569" s="12" t="s">
        <v>227</v>
      </c>
      <c r="E569" s="12" t="s">
        <v>148</v>
      </c>
      <c r="F569" s="12" t="s">
        <v>148</v>
      </c>
      <c r="G569" s="12" t="s">
        <v>21</v>
      </c>
      <c r="H569" s="12" t="s">
        <v>22</v>
      </c>
      <c r="I569" s="13">
        <v>8772.91</v>
      </c>
      <c r="J569" s="14">
        <v>8.9143107432965607E-2</v>
      </c>
      <c r="K569" s="15">
        <v>0.205731</v>
      </c>
      <c r="L569" s="16">
        <v>9920.5833330000005</v>
      </c>
      <c r="M569" s="16">
        <v>2040.9715296814231</v>
      </c>
      <c r="N569" s="16">
        <v>884.35162585130706</v>
      </c>
      <c r="O569" s="14">
        <v>3.3360021350413667E-2</v>
      </c>
      <c r="P569" s="15">
        <v>6.2472E-2</v>
      </c>
      <c r="Q569" s="13">
        <v>10694.083333</v>
      </c>
      <c r="R569" s="16">
        <v>668.080773979176</v>
      </c>
      <c r="S569" s="16">
        <v>356.75484831198298</v>
      </c>
      <c r="T569" s="14">
        <v>0</v>
      </c>
      <c r="U569" s="15">
        <v>0</v>
      </c>
      <c r="V569" s="13">
        <v>8040.4644444444448</v>
      </c>
      <c r="W569" s="17">
        <v>0</v>
      </c>
      <c r="X569" s="16">
        <v>0</v>
      </c>
      <c r="Y569" s="14">
        <v>0.95</v>
      </c>
      <c r="Z569" s="15">
        <v>0.89921018225423488</v>
      </c>
      <c r="AA569" s="13">
        <v>8772.91</v>
      </c>
      <c r="AB569" s="16">
        <v>7888.69</v>
      </c>
      <c r="AC569" s="16">
        <v>8334.2644999999993</v>
      </c>
      <c r="AD569" s="14">
        <v>7.2099999999999997E-2</v>
      </c>
      <c r="AE569" s="15">
        <v>9.2592592592000006E-2</v>
      </c>
      <c r="AF569" s="17">
        <v>54</v>
      </c>
      <c r="AG569" s="17">
        <v>4.9999999999680007</v>
      </c>
      <c r="AH569" s="17">
        <v>3.8933999999999997</v>
      </c>
      <c r="AI569" s="14">
        <v>0</v>
      </c>
      <c r="AJ569" s="15">
        <v>0</v>
      </c>
      <c r="AK569" s="16">
        <v>98.608625000000004</v>
      </c>
      <c r="AL569" s="16">
        <v>0</v>
      </c>
      <c r="AM569" s="16">
        <v>0</v>
      </c>
    </row>
    <row r="570" spans="1:39" x14ac:dyDescent="0.25">
      <c r="A570" s="11">
        <v>46143</v>
      </c>
      <c r="B570" s="18">
        <v>46173</v>
      </c>
      <c r="C570" s="12" t="s">
        <v>18</v>
      </c>
      <c r="D570" s="12" t="s">
        <v>227</v>
      </c>
      <c r="E570" s="12" t="s">
        <v>149</v>
      </c>
      <c r="F570" s="12" t="s">
        <v>149</v>
      </c>
      <c r="G570" s="12" t="s">
        <v>63</v>
      </c>
      <c r="H570" s="12" t="s">
        <v>64</v>
      </c>
      <c r="I570" s="13">
        <v>34571.469998906992</v>
      </c>
      <c r="J570" s="14">
        <v>0.16</v>
      </c>
      <c r="K570" s="15">
        <v>0.35080800000000001</v>
      </c>
      <c r="L570" s="16">
        <v>50764.75</v>
      </c>
      <c r="M570" s="16">
        <v>17808.680418</v>
      </c>
      <c r="N570" s="16">
        <v>8122.3600000000006</v>
      </c>
      <c r="O570" s="14">
        <v>6.0426545432019418E-2</v>
      </c>
      <c r="P570" s="15">
        <v>3.8822000000000002E-2</v>
      </c>
      <c r="Q570" s="13">
        <v>50976</v>
      </c>
      <c r="R570" s="16">
        <v>1978.9902720000002</v>
      </c>
      <c r="S570" s="16">
        <v>3080.303579942622</v>
      </c>
      <c r="T570" s="14">
        <v>0.13782234516674352</v>
      </c>
      <c r="U570" s="15">
        <v>0.10928116138079388</v>
      </c>
      <c r="V570" s="13">
        <v>34583.929166666669</v>
      </c>
      <c r="W570" s="17">
        <v>3779.3719444444446</v>
      </c>
      <c r="X570" s="16">
        <v>4766.4382228305421</v>
      </c>
      <c r="Y570" s="14">
        <v>0.65</v>
      </c>
      <c r="Z570" s="15">
        <v>0.63922520531359706</v>
      </c>
      <c r="AA570" s="13">
        <v>34571.469998906992</v>
      </c>
      <c r="AB570" s="16">
        <v>22098.955008044184</v>
      </c>
      <c r="AC570" s="16">
        <v>22471.455499289546</v>
      </c>
      <c r="AD570" s="14">
        <v>5.5500000000000001E-2</v>
      </c>
      <c r="AE570" s="15">
        <v>4.2345276872000001E-2</v>
      </c>
      <c r="AF570" s="17">
        <v>307</v>
      </c>
      <c r="AG570" s="17">
        <v>12.999999999704</v>
      </c>
      <c r="AH570" s="17">
        <v>17.038499999999999</v>
      </c>
      <c r="AI570" s="14">
        <v>0.01</v>
      </c>
      <c r="AJ570" s="15">
        <v>4.7970468609435865E-3</v>
      </c>
      <c r="AK570" s="16">
        <v>188.784063</v>
      </c>
      <c r="AL570" s="16">
        <v>0.90560599681032627</v>
      </c>
      <c r="AM570" s="16">
        <v>1.8878406300000001</v>
      </c>
    </row>
    <row r="571" spans="1:39" x14ac:dyDescent="0.25">
      <c r="A571" s="11">
        <v>46143</v>
      </c>
      <c r="B571" s="18">
        <v>46173</v>
      </c>
      <c r="C571" s="12" t="s">
        <v>18</v>
      </c>
      <c r="D571" s="12" t="s">
        <v>227</v>
      </c>
      <c r="E571" s="12" t="s">
        <v>49</v>
      </c>
      <c r="F571" s="12" t="s">
        <v>50</v>
      </c>
      <c r="G571" s="12" t="s">
        <v>25</v>
      </c>
      <c r="H571" s="12" t="s">
        <v>26</v>
      </c>
      <c r="I571" s="13">
        <v>12066.979999999998</v>
      </c>
      <c r="J571" s="14">
        <v>0.2</v>
      </c>
      <c r="K571" s="15">
        <v>0.29223199999999999</v>
      </c>
      <c r="L571" s="16">
        <v>9380.9666660000003</v>
      </c>
      <c r="M571" s="16">
        <v>2741.418650738512</v>
      </c>
      <c r="N571" s="16">
        <v>1876.1933332000001</v>
      </c>
      <c r="O571" s="14">
        <v>8.6910977743428791E-2</v>
      </c>
      <c r="P571" s="15">
        <v>2.3383999999999999E-2</v>
      </c>
      <c r="Q571" s="13">
        <v>10412.966666</v>
      </c>
      <c r="R571" s="16">
        <v>243.49681251774399</v>
      </c>
      <c r="S571" s="16">
        <v>905.00111415179197</v>
      </c>
      <c r="T571" s="14">
        <v>0.12797541932228862</v>
      </c>
      <c r="U571" s="15">
        <v>0.21127822815877512</v>
      </c>
      <c r="V571" s="13">
        <v>8943.6280555555568</v>
      </c>
      <c r="W571" s="17">
        <v>1889.5938888888891</v>
      </c>
      <c r="X571" s="16">
        <v>1144.5645506723072</v>
      </c>
      <c r="Y571" s="14">
        <v>0.81259999999999999</v>
      </c>
      <c r="Z571" s="15">
        <v>0.32892909290974209</v>
      </c>
      <c r="AA571" s="13">
        <v>12066.979999999998</v>
      </c>
      <c r="AB571" s="16">
        <v>3969.1807855599991</v>
      </c>
      <c r="AC571" s="16">
        <v>9805.6279479999976</v>
      </c>
      <c r="AD571" s="14">
        <v>6.0900000000000003E-2</v>
      </c>
      <c r="AE571" s="15">
        <v>0.14285714285699999</v>
      </c>
      <c r="AF571" s="17">
        <v>49</v>
      </c>
      <c r="AG571" s="17">
        <v>6.9999999999929994</v>
      </c>
      <c r="AH571" s="17">
        <v>2.9841000000000002</v>
      </c>
      <c r="AI571" s="14">
        <v>0.01</v>
      </c>
      <c r="AJ571" s="15">
        <v>4.6652676933808996E-4</v>
      </c>
      <c r="AK571" s="16">
        <v>59.603537500000002</v>
      </c>
      <c r="AL571" s="16">
        <v>2.7806645790996697E-2</v>
      </c>
      <c r="AM571" s="16">
        <v>0.59603537500000003</v>
      </c>
    </row>
    <row r="572" spans="1:39" x14ac:dyDescent="0.25">
      <c r="A572" s="11">
        <v>46143</v>
      </c>
      <c r="B572" s="18">
        <v>46173</v>
      </c>
      <c r="C572" s="12" t="s">
        <v>18</v>
      </c>
      <c r="D572" s="12" t="s">
        <v>227</v>
      </c>
      <c r="E572" s="12" t="s">
        <v>151</v>
      </c>
      <c r="F572" s="12" t="s">
        <v>151</v>
      </c>
      <c r="G572" s="12" t="s">
        <v>36</v>
      </c>
      <c r="H572" s="12" t="s">
        <v>37</v>
      </c>
      <c r="I572" s="13">
        <v>29232.692217989985</v>
      </c>
      <c r="J572" s="14">
        <v>9.0000000000000011E-2</v>
      </c>
      <c r="K572" s="15">
        <v>0.13742799999999999</v>
      </c>
      <c r="L572" s="16">
        <v>35226.749999</v>
      </c>
      <c r="M572" s="16">
        <v>4841.1417988625717</v>
      </c>
      <c r="N572" s="16">
        <v>3170.4074999100003</v>
      </c>
      <c r="O572" s="14">
        <v>2.6674267652938809E-2</v>
      </c>
      <c r="P572" s="15">
        <v>3.1510999999999997E-2</v>
      </c>
      <c r="Q572" s="13">
        <v>38810.749999</v>
      </c>
      <c r="R572" s="16">
        <v>1222.9655432184888</v>
      </c>
      <c r="S572" s="16">
        <v>1035.2483332846207</v>
      </c>
      <c r="T572" s="14">
        <v>4.5928611284613785E-2</v>
      </c>
      <c r="U572" s="15">
        <v>4.2751584943945792E-2</v>
      </c>
      <c r="V572" s="13">
        <v>32118.906666666669</v>
      </c>
      <c r="W572" s="17">
        <v>1373.1341666666669</v>
      </c>
      <c r="X572" s="16">
        <v>1475.1767791801237</v>
      </c>
      <c r="Y572" s="14">
        <v>0.97999999999999976</v>
      </c>
      <c r="Z572" s="15">
        <v>0.9819827673050977</v>
      </c>
      <c r="AA572" s="13">
        <v>29232.692217989985</v>
      </c>
      <c r="AB572" s="16">
        <v>28706</v>
      </c>
      <c r="AC572" s="16">
        <v>28648.038373630177</v>
      </c>
      <c r="AD572" s="14">
        <v>5.2699999999999997E-2</v>
      </c>
      <c r="AE572" s="15">
        <v>6.3414634146000001E-2</v>
      </c>
      <c r="AF572" s="17">
        <v>205</v>
      </c>
      <c r="AG572" s="17">
        <v>12.999999999930001</v>
      </c>
      <c r="AH572" s="17">
        <v>10.8035</v>
      </c>
      <c r="AI572" s="14">
        <v>0.01</v>
      </c>
      <c r="AJ572" s="15">
        <v>3.2749571735588307E-3</v>
      </c>
      <c r="AK572" s="16">
        <v>196.40347762291665</v>
      </c>
      <c r="AL572" s="16">
        <v>0.6432129779530722</v>
      </c>
      <c r="AM572" s="16">
        <v>1.9640347762291666</v>
      </c>
    </row>
    <row r="573" spans="1:39" x14ac:dyDescent="0.25">
      <c r="A573" s="11">
        <v>46143</v>
      </c>
      <c r="B573" s="18">
        <v>46173</v>
      </c>
      <c r="C573" s="12" t="s">
        <v>18</v>
      </c>
      <c r="D573" s="12" t="s">
        <v>227</v>
      </c>
      <c r="E573" s="12" t="s">
        <v>152</v>
      </c>
      <c r="F573" s="12" t="s">
        <v>153</v>
      </c>
      <c r="G573" s="12" t="s">
        <v>63</v>
      </c>
      <c r="H573" s="12" t="s">
        <v>64</v>
      </c>
      <c r="I573" s="13">
        <v>134844.99093683495</v>
      </c>
      <c r="J573" s="14">
        <v>0.15216022675573623</v>
      </c>
      <c r="K573" s="15">
        <v>0.14452200000000001</v>
      </c>
      <c r="L573" s="16">
        <v>33972.216638999998</v>
      </c>
      <c r="M573" s="16">
        <v>4909.7326931015577</v>
      </c>
      <c r="N573" s="16">
        <v>5169.2201871852349</v>
      </c>
      <c r="O573" s="14">
        <v>3.8592237997108508E-2</v>
      </c>
      <c r="P573" s="15">
        <v>3.8956999999999999E-2</v>
      </c>
      <c r="Q573" s="13">
        <v>35359.216638999998</v>
      </c>
      <c r="R573" s="16">
        <v>1377.489002605523</v>
      </c>
      <c r="S573" s="16">
        <v>1364.591303923607</v>
      </c>
      <c r="T573" s="14">
        <v>0.24830057508502837</v>
      </c>
      <c r="U573" s="15">
        <v>0.14366407129685402</v>
      </c>
      <c r="V573" s="13">
        <v>31645.279722222222</v>
      </c>
      <c r="W573" s="17">
        <v>4546.2897222222218</v>
      </c>
      <c r="X573" s="16">
        <v>7857.5411537543641</v>
      </c>
      <c r="Y573" s="14">
        <v>0.72649999999999992</v>
      </c>
      <c r="Z573" s="15">
        <v>0.72314173239243373</v>
      </c>
      <c r="AA573" s="13">
        <v>134844.99093683495</v>
      </c>
      <c r="AB573" s="16">
        <v>97512.040350504845</v>
      </c>
      <c r="AC573" s="16">
        <v>97964.885915610575</v>
      </c>
      <c r="AD573" s="14">
        <v>4.5699999999999998E-2</v>
      </c>
      <c r="AE573" s="15">
        <v>2.4390243902000001E-2</v>
      </c>
      <c r="AF573" s="17">
        <v>205</v>
      </c>
      <c r="AG573" s="17">
        <v>4.99999999991</v>
      </c>
      <c r="AH573" s="17">
        <v>9.3684999999999992</v>
      </c>
      <c r="AI573" s="14">
        <v>0.01</v>
      </c>
      <c r="AJ573" s="15">
        <v>1.477695779788874E-2</v>
      </c>
      <c r="AK573" s="16">
        <v>1191.0284069106901</v>
      </c>
      <c r="AL573" s="16">
        <v>17.599776505005927</v>
      </c>
      <c r="AM573" s="16">
        <v>11.910284069106902</v>
      </c>
    </row>
    <row r="574" spans="1:39" x14ac:dyDescent="0.25">
      <c r="A574" s="11">
        <v>46143</v>
      </c>
      <c r="B574" s="18">
        <v>46173</v>
      </c>
      <c r="C574" s="12" t="s">
        <v>18</v>
      </c>
      <c r="D574" s="12" t="s">
        <v>227</v>
      </c>
      <c r="E574" s="12" t="s">
        <v>152</v>
      </c>
      <c r="F574" s="12" t="s">
        <v>154</v>
      </c>
      <c r="G574" s="12" t="s">
        <v>63</v>
      </c>
      <c r="H574" s="12" t="s">
        <v>64</v>
      </c>
      <c r="I574" s="13">
        <v>113876.612318517</v>
      </c>
      <c r="J574" s="14">
        <v>0.17515653554756752</v>
      </c>
      <c r="K574" s="15">
        <v>0.244868</v>
      </c>
      <c r="L574" s="16">
        <v>128764.582997</v>
      </c>
      <c r="M574" s="16">
        <v>31530.325909309398</v>
      </c>
      <c r="N574" s="16">
        <v>22553.95825898174</v>
      </c>
      <c r="O574" s="14">
        <v>6.8264615491992392E-2</v>
      </c>
      <c r="P574" s="15">
        <v>8.8942999999999994E-2</v>
      </c>
      <c r="Q574" s="13">
        <v>128428.082997</v>
      </c>
      <c r="R574" s="16">
        <v>11422.778986002171</v>
      </c>
      <c r="S574" s="16">
        <v>8767.0937041638917</v>
      </c>
      <c r="T574" s="14">
        <v>0.21142492605695479</v>
      </c>
      <c r="U574" s="15">
        <v>0.25836043966112648</v>
      </c>
      <c r="V574" s="13">
        <v>115058.21</v>
      </c>
      <c r="W574" s="17">
        <v>29726.489722222221</v>
      </c>
      <c r="X574" s="16">
        <v>24326.173541495577</v>
      </c>
      <c r="Y574" s="14">
        <v>0.6349999999999999</v>
      </c>
      <c r="Z574" s="15">
        <v>0.62341667081977004</v>
      </c>
      <c r="AA574" s="13">
        <v>113876.612318517</v>
      </c>
      <c r="AB574" s="16">
        <v>70992.57853584348</v>
      </c>
      <c r="AC574" s="16">
        <v>72311.648822258285</v>
      </c>
      <c r="AD574" s="14">
        <v>0.1022</v>
      </c>
      <c r="AE574" s="15">
        <v>7.7691453940000002E-2</v>
      </c>
      <c r="AF574" s="17">
        <v>901</v>
      </c>
      <c r="AG574" s="17">
        <v>69.999999999940002</v>
      </c>
      <c r="AH574" s="17">
        <v>92.0822</v>
      </c>
      <c r="AI574" s="14">
        <v>0</v>
      </c>
      <c r="AJ574" s="15">
        <v>0</v>
      </c>
      <c r="AK574" s="16">
        <v>827.37515017330168</v>
      </c>
      <c r="AL574" s="16">
        <v>0</v>
      </c>
      <c r="AM574" s="16">
        <v>0</v>
      </c>
    </row>
    <row r="575" spans="1:39" x14ac:dyDescent="0.25">
      <c r="A575" s="11">
        <v>46143</v>
      </c>
      <c r="B575" s="18">
        <v>46173</v>
      </c>
      <c r="C575" s="12" t="s">
        <v>18</v>
      </c>
      <c r="D575" s="12" t="s">
        <v>227</v>
      </c>
      <c r="E575" s="12" t="s">
        <v>155</v>
      </c>
      <c r="F575" s="12" t="s">
        <v>155</v>
      </c>
      <c r="G575" s="12" t="s">
        <v>25</v>
      </c>
      <c r="H575" s="12" t="s">
        <v>26</v>
      </c>
      <c r="I575" s="13">
        <v>33060.730000000003</v>
      </c>
      <c r="J575" s="14">
        <v>8.0699509441879438E-2</v>
      </c>
      <c r="K575" s="15">
        <v>0.107168</v>
      </c>
      <c r="L575" s="16">
        <v>33869.5</v>
      </c>
      <c r="M575" s="16">
        <v>3629.726576</v>
      </c>
      <c r="N575" s="16">
        <v>2733.2520350417358</v>
      </c>
      <c r="O575" s="14">
        <v>3.5514737096067353E-2</v>
      </c>
      <c r="P575" s="15">
        <v>2.2793000000000001E-2</v>
      </c>
      <c r="Q575" s="13">
        <v>36677.75</v>
      </c>
      <c r="R575" s="16">
        <v>835.99595575000001</v>
      </c>
      <c r="S575" s="16">
        <v>1302.6006485252844</v>
      </c>
      <c r="T575" s="14">
        <v>0.11046962208768411</v>
      </c>
      <c r="U575" s="15">
        <v>0.11574744248908835</v>
      </c>
      <c r="V575" s="13">
        <v>32325.266666666666</v>
      </c>
      <c r="W575" s="17">
        <v>3741.5669444444443</v>
      </c>
      <c r="X575" s="16">
        <v>3570.9599925502789</v>
      </c>
      <c r="Y575" s="14">
        <v>0.87550000000000006</v>
      </c>
      <c r="Z575" s="15">
        <v>0.8500638729910075</v>
      </c>
      <c r="AA575" s="13">
        <v>33060.730000000003</v>
      </c>
      <c r="AB575" s="16">
        <v>28103.732187709993</v>
      </c>
      <c r="AC575" s="16">
        <v>28944.669115000004</v>
      </c>
      <c r="AD575" s="14">
        <v>0.03</v>
      </c>
      <c r="AE575" s="15">
        <v>5.4644808742999998E-2</v>
      </c>
      <c r="AF575" s="17">
        <v>183</v>
      </c>
      <c r="AG575" s="17">
        <v>9.999999999968999</v>
      </c>
      <c r="AH575" s="17">
        <v>5.49</v>
      </c>
      <c r="AI575" s="14">
        <v>0</v>
      </c>
      <c r="AJ575" s="15">
        <v>0</v>
      </c>
      <c r="AK575" s="16">
        <v>452.58898138004258</v>
      </c>
      <c r="AL575" s="16">
        <v>0</v>
      </c>
      <c r="AM575" s="16">
        <v>0</v>
      </c>
    </row>
    <row r="576" spans="1:39" x14ac:dyDescent="0.25">
      <c r="A576" s="11">
        <v>46143</v>
      </c>
      <c r="B576" s="18">
        <v>46173</v>
      </c>
      <c r="C576" s="12" t="s">
        <v>39</v>
      </c>
      <c r="D576" s="12" t="s">
        <v>227</v>
      </c>
      <c r="E576" s="12" t="s">
        <v>156</v>
      </c>
      <c r="F576" s="12" t="s">
        <v>156</v>
      </c>
      <c r="G576" s="12" t="s">
        <v>32</v>
      </c>
      <c r="H576" s="12" t="s">
        <v>33</v>
      </c>
      <c r="I576" s="13">
        <v>6156.7600000000011</v>
      </c>
      <c r="J576" s="14">
        <v>0.11957309384575647</v>
      </c>
      <c r="K576" s="15">
        <v>0.171157</v>
      </c>
      <c r="L576" s="16">
        <v>6733.512221</v>
      </c>
      <c r="M576" s="16">
        <v>1152.4877512096971</v>
      </c>
      <c r="N576" s="16">
        <v>805.14688871318106</v>
      </c>
      <c r="O576" s="14">
        <v>8.4281479887300392E-2</v>
      </c>
      <c r="P576" s="15">
        <v>6.5401000000000001E-2</v>
      </c>
      <c r="Q576" s="13">
        <v>7339.512221</v>
      </c>
      <c r="R576" s="16">
        <v>480.01143876562099</v>
      </c>
      <c r="S576" s="16">
        <v>618.58495163680698</v>
      </c>
      <c r="T576" s="14">
        <v>0</v>
      </c>
      <c r="U576" s="15">
        <v>4.477618976021492E-2</v>
      </c>
      <c r="V576" s="13">
        <v>5656.987222222222</v>
      </c>
      <c r="W576" s="17">
        <v>253.29833333333329</v>
      </c>
      <c r="X576" s="16">
        <v>0</v>
      </c>
      <c r="Y576" s="14">
        <v>0.93</v>
      </c>
      <c r="Z576" s="15">
        <v>0.89698477770775531</v>
      </c>
      <c r="AA576" s="13">
        <v>6156.7600000000011</v>
      </c>
      <c r="AB576" s="16">
        <v>5522.52</v>
      </c>
      <c r="AC576" s="16">
        <v>5725.7868000000017</v>
      </c>
      <c r="AD576" s="14">
        <v>6.4799999999999996E-2</v>
      </c>
      <c r="AE576" s="15">
        <v>0.14285714285699999</v>
      </c>
      <c r="AF576" s="17">
        <v>42</v>
      </c>
      <c r="AG576" s="17">
        <v>5.9999999999939995</v>
      </c>
      <c r="AH576" s="17">
        <v>2.7216</v>
      </c>
      <c r="AI576" s="14">
        <v>0.01</v>
      </c>
      <c r="AJ576" s="15">
        <v>5.333191847944025E-3</v>
      </c>
      <c r="AK576" s="16">
        <v>79.955106000000001</v>
      </c>
      <c r="AL576" s="16">
        <v>0.4264159195207004</v>
      </c>
      <c r="AM576" s="16">
        <v>0.79955105999999998</v>
      </c>
    </row>
    <row r="577" spans="1:39" x14ac:dyDescent="0.25">
      <c r="A577" s="11">
        <v>46143</v>
      </c>
      <c r="B577" s="18">
        <v>46173</v>
      </c>
      <c r="C577" s="12" t="s">
        <v>18</v>
      </c>
      <c r="D577" s="12" t="s">
        <v>227</v>
      </c>
      <c r="E577" s="12" t="s">
        <v>157</v>
      </c>
      <c r="F577" s="12" t="s">
        <v>157</v>
      </c>
      <c r="G577" s="12" t="s">
        <v>36</v>
      </c>
      <c r="H577" s="12" t="s">
        <v>37</v>
      </c>
      <c r="I577" s="13">
        <v>2084.6099999999997</v>
      </c>
      <c r="J577" s="14">
        <v>8.2500689694163784E-2</v>
      </c>
      <c r="K577" s="15">
        <v>0.12861600000000001</v>
      </c>
      <c r="L577" s="16">
        <v>2437.5</v>
      </c>
      <c r="M577" s="16">
        <v>313.50150000000002</v>
      </c>
      <c r="N577" s="16">
        <v>201.09543112952423</v>
      </c>
      <c r="O577" s="14">
        <v>2.7249018761267407E-2</v>
      </c>
      <c r="P577" s="15">
        <v>4.2535000000000003E-2</v>
      </c>
      <c r="Q577" s="13">
        <v>2468.5</v>
      </c>
      <c r="R577" s="16">
        <v>104.99764750000001</v>
      </c>
      <c r="S577" s="16">
        <v>67.2642028121886</v>
      </c>
      <c r="T577" s="14">
        <v>4.0308995783009206E-2</v>
      </c>
      <c r="U577" s="15">
        <v>4.734028490898004E-2</v>
      </c>
      <c r="V577" s="13">
        <v>2333.6302777777778</v>
      </c>
      <c r="W577" s="17">
        <v>110.47472222222224</v>
      </c>
      <c r="X577" s="16">
        <v>94.066293026047049</v>
      </c>
      <c r="Y577" s="14">
        <v>0.99329999999999996</v>
      </c>
      <c r="Z577" s="15">
        <v>0.97454142497084362</v>
      </c>
      <c r="AA577" s="13">
        <v>2084.6099999999997</v>
      </c>
      <c r="AB577" s="16">
        <v>2031.5387999084701</v>
      </c>
      <c r="AC577" s="16">
        <v>2070.6431129999996</v>
      </c>
      <c r="AD577" s="14">
        <v>9.3600000000000003E-2</v>
      </c>
      <c r="AE577" s="15">
        <v>6.25E-2</v>
      </c>
      <c r="AF577" s="17">
        <v>16</v>
      </c>
      <c r="AG577" s="17">
        <v>1</v>
      </c>
      <c r="AH577" s="17">
        <v>1.4976</v>
      </c>
      <c r="AI577" s="14">
        <v>6.6871555299198864E-4</v>
      </c>
      <c r="AJ577" s="15">
        <v>7.3934597203841627E-3</v>
      </c>
      <c r="AK577" s="16">
        <v>2.3110370580609501</v>
      </c>
      <c r="AL577" s="16">
        <v>1.708655940108875E-2</v>
      </c>
      <c r="AM577" s="16">
        <v>1.5454264242662067E-3</v>
      </c>
    </row>
    <row r="578" spans="1:39" x14ac:dyDescent="0.25">
      <c r="A578" s="11">
        <v>46143</v>
      </c>
      <c r="B578" s="18">
        <v>46173</v>
      </c>
      <c r="C578" s="12" t="s">
        <v>39</v>
      </c>
      <c r="D578" s="12" t="s">
        <v>227</v>
      </c>
      <c r="E578" s="12" t="s">
        <v>158</v>
      </c>
      <c r="F578" s="12" t="s">
        <v>158</v>
      </c>
      <c r="G578" s="12" t="s">
        <v>28</v>
      </c>
      <c r="H578" s="12" t="s">
        <v>29</v>
      </c>
      <c r="I578" s="13">
        <v>25103.249999999985</v>
      </c>
      <c r="J578" s="14">
        <v>0.17668282827992776</v>
      </c>
      <c r="K578" s="15">
        <v>0.19298699999999999</v>
      </c>
      <c r="L578" s="16">
        <v>25758.816650000001</v>
      </c>
      <c r="M578" s="16">
        <v>4971.1167488335495</v>
      </c>
      <c r="N578" s="16">
        <v>4551.1405788660941</v>
      </c>
      <c r="O578" s="14">
        <v>0.1284976234252902</v>
      </c>
      <c r="P578" s="15">
        <v>5.296E-2</v>
      </c>
      <c r="Q578" s="13">
        <v>27190.11665</v>
      </c>
      <c r="R578" s="16">
        <v>1439.988577784</v>
      </c>
      <c r="S578" s="16">
        <v>3493.8653701814128</v>
      </c>
      <c r="T578" s="14">
        <v>0.16419796192327787</v>
      </c>
      <c r="U578" s="15">
        <v>8.9293882941856847E-2</v>
      </c>
      <c r="V578" s="13">
        <v>31311.006944444445</v>
      </c>
      <c r="W578" s="17">
        <v>2795.881388888889</v>
      </c>
      <c r="X578" s="16">
        <v>5141.2035260433777</v>
      </c>
      <c r="Y578" s="14">
        <v>0.8619</v>
      </c>
      <c r="Z578" s="15">
        <v>0.80708035812096046</v>
      </c>
      <c r="AA578" s="13">
        <v>25103.249999999985</v>
      </c>
      <c r="AB578" s="16">
        <v>20260.339999999989</v>
      </c>
      <c r="AC578" s="16">
        <v>21636.491174999988</v>
      </c>
      <c r="AD578" s="14">
        <v>8.2900000000000001E-2</v>
      </c>
      <c r="AE578" s="15">
        <v>0.125</v>
      </c>
      <c r="AF578" s="17">
        <v>136</v>
      </c>
      <c r="AG578" s="17">
        <v>17</v>
      </c>
      <c r="AH578" s="17">
        <v>11.2744</v>
      </c>
      <c r="AI578" s="14">
        <v>0.01</v>
      </c>
      <c r="AJ578" s="15">
        <v>4.1872914777181846E-3</v>
      </c>
      <c r="AK578" s="16">
        <v>291.46799499999997</v>
      </c>
      <c r="AL578" s="16">
        <v>1.2204614514911063</v>
      </c>
      <c r="AM578" s="16">
        <v>2.9146799499999996</v>
      </c>
    </row>
    <row r="579" spans="1:39" x14ac:dyDescent="0.25">
      <c r="A579" s="11">
        <v>46143</v>
      </c>
      <c r="B579" s="18">
        <v>46173</v>
      </c>
      <c r="C579" s="12" t="s">
        <v>39</v>
      </c>
      <c r="D579" s="12" t="s">
        <v>227</v>
      </c>
      <c r="E579" s="12" t="s">
        <v>159</v>
      </c>
      <c r="F579" s="12" t="s">
        <v>160</v>
      </c>
      <c r="G579" s="12" t="s">
        <v>32</v>
      </c>
      <c r="H579" s="12" t="s">
        <v>33</v>
      </c>
      <c r="I579" s="13">
        <v>3866.2300000000005</v>
      </c>
      <c r="J579" s="14">
        <v>0.16014226368740297</v>
      </c>
      <c r="K579" s="15">
        <v>0.320851</v>
      </c>
      <c r="L579" s="16">
        <v>4185.5033329999997</v>
      </c>
      <c r="M579" s="16">
        <v>1342.9229298963828</v>
      </c>
      <c r="N579" s="16">
        <v>670.27597841778993</v>
      </c>
      <c r="O579" s="14">
        <v>9.0000000000000011E-2</v>
      </c>
      <c r="P579" s="15">
        <v>5.5683999999999997E-2</v>
      </c>
      <c r="Q579" s="13">
        <v>4000.25</v>
      </c>
      <c r="R579" s="16">
        <v>222.749921</v>
      </c>
      <c r="S579" s="16">
        <v>360.02250000000004</v>
      </c>
      <c r="T579" s="14">
        <v>0</v>
      </c>
      <c r="U579" s="15">
        <v>9.6930901261603739E-2</v>
      </c>
      <c r="V579" s="13">
        <v>3339.9508333333333</v>
      </c>
      <c r="W579" s="17">
        <v>323.74444444444447</v>
      </c>
      <c r="X579" s="16">
        <v>0</v>
      </c>
      <c r="Y579" s="14">
        <v>0.69999999999999984</v>
      </c>
      <c r="Z579" s="15">
        <v>0.78578845254834817</v>
      </c>
      <c r="AA579" s="13">
        <v>3866.2300000000005</v>
      </c>
      <c r="AB579" s="16">
        <v>3038.0388888960006</v>
      </c>
      <c r="AC579" s="16">
        <v>2706.3609999999999</v>
      </c>
      <c r="AD579" s="14">
        <v>0.1055</v>
      </c>
      <c r="AE579" s="15">
        <v>2.8571428571E-2</v>
      </c>
      <c r="AF579" s="17">
        <v>35</v>
      </c>
      <c r="AG579" s="17">
        <v>0.999999999985</v>
      </c>
      <c r="AH579" s="17">
        <v>3.6924999999999999</v>
      </c>
      <c r="AI579" s="14">
        <v>4.4837591059611825E-4</v>
      </c>
      <c r="AJ579" s="15">
        <v>2.2110215114159301E-3</v>
      </c>
      <c r="AK579" s="16">
        <v>32.025993287112001</v>
      </c>
      <c r="AL579" s="16">
        <v>7.0810160082266801E-2</v>
      </c>
      <c r="AM579" s="16">
        <v>1.4359683902854014E-2</v>
      </c>
    </row>
    <row r="580" spans="1:39" x14ac:dyDescent="0.25">
      <c r="A580" s="11">
        <v>46143</v>
      </c>
      <c r="B580" s="18">
        <v>46173</v>
      </c>
      <c r="C580" s="12" t="s">
        <v>18</v>
      </c>
      <c r="D580" s="12" t="s">
        <v>227</v>
      </c>
      <c r="E580" s="12" t="s">
        <v>163</v>
      </c>
      <c r="F580" s="12" t="s">
        <v>164</v>
      </c>
      <c r="G580" s="12" t="s">
        <v>21</v>
      </c>
      <c r="H580" s="12" t="s">
        <v>22</v>
      </c>
      <c r="I580" s="13">
        <v>338801.87851891993</v>
      </c>
      <c r="J580" s="14">
        <v>0.15687000000000001</v>
      </c>
      <c r="K580" s="15">
        <v>0.191301</v>
      </c>
      <c r="L580" s="16">
        <v>390788.50165300001</v>
      </c>
      <c r="M580" s="16">
        <v>74758.231154720561</v>
      </c>
      <c r="N580" s="16">
        <v>61302.992254306118</v>
      </c>
      <c r="O580" s="14">
        <v>4.9500000000000002E-2</v>
      </c>
      <c r="P580" s="15">
        <v>5.2433E-2</v>
      </c>
      <c r="Q580" s="13">
        <v>400612.667219</v>
      </c>
      <c r="R580" s="16">
        <v>21005.323980293826</v>
      </c>
      <c r="S580" s="16">
        <v>19830.3270273405</v>
      </c>
      <c r="T580" s="14">
        <v>0.16106034022097943</v>
      </c>
      <c r="U580" s="15">
        <v>0.15533560096396953</v>
      </c>
      <c r="V580" s="13">
        <v>338801.7475</v>
      </c>
      <c r="W580" s="17">
        <v>52627.973055555565</v>
      </c>
      <c r="X580" s="16">
        <v>54567.524719812362</v>
      </c>
      <c r="Y580" s="14">
        <v>0.86539999999999995</v>
      </c>
      <c r="Z580" s="15">
        <v>0.9226191171063598</v>
      </c>
      <c r="AA580" s="13">
        <v>338801.87851891993</v>
      </c>
      <c r="AB580" s="16">
        <v>312585.09003310208</v>
      </c>
      <c r="AC580" s="16">
        <v>293199.14567027328</v>
      </c>
      <c r="AD580" s="14">
        <v>5.2699999999999997E-2</v>
      </c>
      <c r="AE580" s="15">
        <v>4.8212133386E-2</v>
      </c>
      <c r="AF580" s="17">
        <v>2489</v>
      </c>
      <c r="AG580" s="17">
        <v>119.999999997754</v>
      </c>
      <c r="AH580" s="17">
        <v>131.1703</v>
      </c>
      <c r="AI580" s="14">
        <v>0.01</v>
      </c>
      <c r="AJ580" s="15">
        <v>1.0148400812273483E-2</v>
      </c>
      <c r="AK580" s="16">
        <v>3124.61986966315</v>
      </c>
      <c r="AL580" s="16">
        <v>31.709894823335375</v>
      </c>
      <c r="AM580" s="16">
        <v>31.246198696631499</v>
      </c>
    </row>
    <row r="581" spans="1:39" x14ac:dyDescent="0.25">
      <c r="A581" s="11">
        <v>46143</v>
      </c>
      <c r="B581" s="18">
        <v>46173</v>
      </c>
      <c r="C581" s="12" t="s">
        <v>18</v>
      </c>
      <c r="D581" s="12" t="s">
        <v>227</v>
      </c>
      <c r="E581" s="12" t="s">
        <v>165</v>
      </c>
      <c r="F581" s="12" t="s">
        <v>165</v>
      </c>
      <c r="G581" s="12" t="s">
        <v>36</v>
      </c>
      <c r="H581" s="12" t="s">
        <v>37</v>
      </c>
      <c r="I581" s="13">
        <v>5695.9199999999983</v>
      </c>
      <c r="J581" s="14">
        <v>6.3000000000000014E-2</v>
      </c>
      <c r="K581" s="15">
        <v>6.7033999999999996E-2</v>
      </c>
      <c r="L581" s="16">
        <v>5377.45</v>
      </c>
      <c r="M581" s="16">
        <v>360.47198329999998</v>
      </c>
      <c r="N581" s="16">
        <v>338.77935000000008</v>
      </c>
      <c r="O581" s="14">
        <v>9.5185349275279107E-3</v>
      </c>
      <c r="P581" s="15">
        <v>6.7869999999999996E-3</v>
      </c>
      <c r="Q581" s="13">
        <v>5672.45</v>
      </c>
      <c r="R581" s="16">
        <v>38.498918149999994</v>
      </c>
      <c r="S581" s="16">
        <v>53.993413449655698</v>
      </c>
      <c r="T581" s="14">
        <v>0</v>
      </c>
      <c r="U581" s="15">
        <v>0</v>
      </c>
      <c r="V581" s="13">
        <v>5214.741944444444</v>
      </c>
      <c r="W581" s="17">
        <v>0</v>
      </c>
      <c r="X581" s="16">
        <v>0</v>
      </c>
      <c r="Y581" s="14">
        <v>0.94000000000000006</v>
      </c>
      <c r="Z581" s="15">
        <v>0.92319639320777003</v>
      </c>
      <c r="AA581" s="13">
        <v>5695.9199999999983</v>
      </c>
      <c r="AB581" s="16">
        <v>5258.4528</v>
      </c>
      <c r="AC581" s="16">
        <v>5354.1647999999986</v>
      </c>
      <c r="AD581" s="14">
        <v>0.05</v>
      </c>
      <c r="AE581" s="15">
        <v>0</v>
      </c>
      <c r="AF581" s="17">
        <v>39</v>
      </c>
      <c r="AG581" s="17">
        <v>0</v>
      </c>
      <c r="AH581" s="17">
        <v>1.9500000000000002</v>
      </c>
      <c r="AI581" s="14">
        <v>0.01</v>
      </c>
      <c r="AJ581" s="15">
        <v>1.9373070323236831E-3</v>
      </c>
      <c r="AK581" s="16">
        <v>48.366252152369171</v>
      </c>
      <c r="AL581" s="16">
        <v>9.3700280421925269E-2</v>
      </c>
      <c r="AM581" s="16">
        <v>0.48366252152369171</v>
      </c>
    </row>
    <row r="582" spans="1:39" x14ac:dyDescent="0.25">
      <c r="A582" s="11">
        <v>46143</v>
      </c>
      <c r="B582" s="18">
        <v>46173</v>
      </c>
      <c r="C582" s="12" t="s">
        <v>18</v>
      </c>
      <c r="D582" s="12" t="s">
        <v>227</v>
      </c>
      <c r="E582" s="12" t="s">
        <v>166</v>
      </c>
      <c r="F582" s="12" t="s">
        <v>166</v>
      </c>
      <c r="G582" s="12" t="s">
        <v>63</v>
      </c>
      <c r="H582" s="12" t="s">
        <v>64</v>
      </c>
      <c r="I582" s="13">
        <v>7912.6900000090045</v>
      </c>
      <c r="J582" s="14">
        <v>0.24098418289416765</v>
      </c>
      <c r="K582" s="15">
        <v>0.20224600000000001</v>
      </c>
      <c r="L582" s="16">
        <v>9211</v>
      </c>
      <c r="M582" s="16">
        <v>1862.8879060000002</v>
      </c>
      <c r="N582" s="16">
        <v>2219.7053086381784</v>
      </c>
      <c r="O582" s="14">
        <v>8.2138149586583165E-2</v>
      </c>
      <c r="P582" s="15">
        <v>4.7913999999999998E-2</v>
      </c>
      <c r="Q582" s="13">
        <v>9350</v>
      </c>
      <c r="R582" s="16">
        <v>447.99590000000001</v>
      </c>
      <c r="S582" s="16">
        <v>767.99169863455256</v>
      </c>
      <c r="T582" s="14">
        <v>0.24150149812334745</v>
      </c>
      <c r="U582" s="15">
        <v>0.1666978959034344</v>
      </c>
      <c r="V582" s="13">
        <v>7834.8352777777782</v>
      </c>
      <c r="W582" s="17">
        <v>1306.0505555555555</v>
      </c>
      <c r="X582" s="16">
        <v>1892.1244571329864</v>
      </c>
      <c r="Y582" s="14">
        <v>0.59999999999999987</v>
      </c>
      <c r="Z582" s="15">
        <v>0.35402962902293367</v>
      </c>
      <c r="AA582" s="13">
        <v>7912.6900000090045</v>
      </c>
      <c r="AB582" s="16">
        <v>2801.3267052766651</v>
      </c>
      <c r="AC582" s="16">
        <v>4747.614000005402</v>
      </c>
      <c r="AD582" s="14">
        <v>0.1883</v>
      </c>
      <c r="AE582" s="15">
        <v>0.123076923076</v>
      </c>
      <c r="AF582" s="17">
        <v>65</v>
      </c>
      <c r="AG582" s="17">
        <v>7.99999999994</v>
      </c>
      <c r="AH582" s="17">
        <v>12.2395</v>
      </c>
      <c r="AI582" s="14">
        <v>0.01</v>
      </c>
      <c r="AJ582" s="15">
        <v>1.308643841792867E-2</v>
      </c>
      <c r="AK582" s="16">
        <v>89.07</v>
      </c>
      <c r="AL582" s="16">
        <v>1.1656090698849064</v>
      </c>
      <c r="AM582" s="16">
        <v>0.89069999999999994</v>
      </c>
    </row>
    <row r="583" spans="1:39" x14ac:dyDescent="0.25">
      <c r="A583" s="11">
        <v>46143</v>
      </c>
      <c r="B583" s="18">
        <v>46173</v>
      </c>
      <c r="C583" s="12" t="s">
        <v>18</v>
      </c>
      <c r="D583" s="12" t="s">
        <v>227</v>
      </c>
      <c r="E583" s="12" t="s">
        <v>167</v>
      </c>
      <c r="F583" s="12" t="s">
        <v>167</v>
      </c>
      <c r="G583" s="12" t="s">
        <v>21</v>
      </c>
      <c r="H583" s="12" t="s">
        <v>22</v>
      </c>
      <c r="I583" s="13">
        <v>9310.619999999999</v>
      </c>
      <c r="J583" s="14">
        <v>0.14361793133783401</v>
      </c>
      <c r="K583" s="15">
        <v>0.16833500000000001</v>
      </c>
      <c r="L583" s="16">
        <v>10058.916665999999</v>
      </c>
      <c r="M583" s="16">
        <v>1693.26773697111</v>
      </c>
      <c r="N583" s="16">
        <v>1444.640803070582</v>
      </c>
      <c r="O583" s="14">
        <v>4.4449258500328583E-2</v>
      </c>
      <c r="P583" s="15">
        <v>5.0493000000000003E-2</v>
      </c>
      <c r="Q583" s="13">
        <v>10380.916665999999</v>
      </c>
      <c r="R583" s="16">
        <v>524.163625216338</v>
      </c>
      <c r="S583" s="16">
        <v>461.42404835740314</v>
      </c>
      <c r="T583" s="14">
        <v>4.7560026736455444E-2</v>
      </c>
      <c r="U583" s="15">
        <v>0</v>
      </c>
      <c r="V583" s="13">
        <v>6928.9797222222223</v>
      </c>
      <c r="W583" s="17">
        <v>0</v>
      </c>
      <c r="X583" s="16">
        <v>329.54246084524652</v>
      </c>
      <c r="Y583" s="14">
        <v>0.79910000000000003</v>
      </c>
      <c r="Z583" s="15">
        <v>0.73005127478084175</v>
      </c>
      <c r="AA583" s="13">
        <v>9310.619999999999</v>
      </c>
      <c r="AB583" s="16">
        <v>6797.2300000000005</v>
      </c>
      <c r="AC583" s="16">
        <v>7440.1164419999996</v>
      </c>
      <c r="AD583" s="14">
        <v>5.4600000000000003E-2</v>
      </c>
      <c r="AE583" s="15">
        <v>4.6153846153E-2</v>
      </c>
      <c r="AF583" s="17">
        <v>65</v>
      </c>
      <c r="AG583" s="17">
        <v>2.999999999945</v>
      </c>
      <c r="AH583" s="17">
        <v>3.5490000000000004</v>
      </c>
      <c r="AI583" s="14">
        <v>2.4418040318039937E-2</v>
      </c>
      <c r="AJ583" s="15">
        <v>6.8584514681991657E-2</v>
      </c>
      <c r="AK583" s="16">
        <v>93.635204666666652</v>
      </c>
      <c r="AL583" s="16">
        <v>6.4219250692122927</v>
      </c>
      <c r="AM583" s="16">
        <v>2.2863882027385873</v>
      </c>
    </row>
    <row r="584" spans="1:39" x14ac:dyDescent="0.25">
      <c r="A584" s="11">
        <v>46143</v>
      </c>
      <c r="B584" s="18">
        <v>46173</v>
      </c>
      <c r="C584" s="12" t="s">
        <v>18</v>
      </c>
      <c r="D584" s="12" t="s">
        <v>227</v>
      </c>
      <c r="E584" s="12" t="s">
        <v>168</v>
      </c>
      <c r="F584" s="12" t="s">
        <v>168</v>
      </c>
      <c r="G584" s="12" t="s">
        <v>32</v>
      </c>
      <c r="H584" s="12" t="s">
        <v>33</v>
      </c>
      <c r="I584" s="13">
        <v>13884.669999999998</v>
      </c>
      <c r="J584" s="14">
        <v>0.16890776587730952</v>
      </c>
      <c r="K584" s="15">
        <v>0.17752399999999999</v>
      </c>
      <c r="L584" s="16">
        <v>15186.733332</v>
      </c>
      <c r="M584" s="16">
        <v>2696.0096480299676</v>
      </c>
      <c r="N584" s="16">
        <v>2565.1571980825888</v>
      </c>
      <c r="O584" s="14">
        <v>6.6475320956095998E-2</v>
      </c>
      <c r="P584" s="15">
        <v>6.3476000000000005E-2</v>
      </c>
      <c r="Q584" s="13">
        <v>16313.233332</v>
      </c>
      <c r="R584" s="16">
        <v>1035.498798982032</v>
      </c>
      <c r="S584" s="16">
        <v>1084.4274215763833</v>
      </c>
      <c r="T584" s="14">
        <v>6.8804074408484586E-2</v>
      </c>
      <c r="U584" s="15">
        <v>6.653490868164616E-2</v>
      </c>
      <c r="V584" s="13">
        <v>15336.761111111111</v>
      </c>
      <c r="W584" s="17">
        <v>1020.4299999999998</v>
      </c>
      <c r="X584" s="16">
        <v>1055.2316526740417</v>
      </c>
      <c r="Y584" s="14">
        <v>0.84</v>
      </c>
      <c r="Z584" s="15">
        <v>0.93563980994867002</v>
      </c>
      <c r="AA584" s="13">
        <v>13884.669999999998</v>
      </c>
      <c r="AB584" s="16">
        <v>12991.05</v>
      </c>
      <c r="AC584" s="16">
        <v>11663.122799999997</v>
      </c>
      <c r="AD584" s="14">
        <v>9.0999999999999998E-2</v>
      </c>
      <c r="AE584" s="15">
        <v>0.166666666666</v>
      </c>
      <c r="AF584" s="17">
        <v>108</v>
      </c>
      <c r="AG584" s="17">
        <v>17.999999999928001</v>
      </c>
      <c r="AH584" s="17">
        <v>9.8279999999999994</v>
      </c>
      <c r="AI584" s="14">
        <v>7.4088087268642478E-3</v>
      </c>
      <c r="AJ584" s="15">
        <v>1.6706967616434306E-2</v>
      </c>
      <c r="AK584" s="16">
        <v>203.09341500000002</v>
      </c>
      <c r="AL584" s="16">
        <v>3.3930751075160539</v>
      </c>
      <c r="AM584" s="16">
        <v>1.5046802654206626</v>
      </c>
    </row>
    <row r="585" spans="1:39" x14ac:dyDescent="0.25">
      <c r="A585" s="11">
        <v>46143</v>
      </c>
      <c r="B585" s="18">
        <v>46173</v>
      </c>
      <c r="C585" s="12" t="s">
        <v>18</v>
      </c>
      <c r="D585" s="12" t="s">
        <v>227</v>
      </c>
      <c r="E585" s="12" t="s">
        <v>169</v>
      </c>
      <c r="F585" s="12" t="s">
        <v>169</v>
      </c>
      <c r="G585" s="12" t="s">
        <v>32</v>
      </c>
      <c r="H585" s="12" t="s">
        <v>33</v>
      </c>
      <c r="I585" s="13">
        <v>5746.4000000000005</v>
      </c>
      <c r="J585" s="14">
        <v>0.16764713330103806</v>
      </c>
      <c r="K585" s="15">
        <v>0.19084499999999999</v>
      </c>
      <c r="L585" s="16">
        <v>6255.999992</v>
      </c>
      <c r="M585" s="16">
        <v>1193.9263184732399</v>
      </c>
      <c r="N585" s="16">
        <v>1048.8004645901171</v>
      </c>
      <c r="O585" s="14">
        <v>4.037916989909477E-2</v>
      </c>
      <c r="P585" s="15">
        <v>2.4573999999999999E-2</v>
      </c>
      <c r="Q585" s="13">
        <v>6815.999992</v>
      </c>
      <c r="R585" s="16">
        <v>167.49638380340798</v>
      </c>
      <c r="S585" s="16">
        <v>275.22442170919658</v>
      </c>
      <c r="T585" s="14">
        <v>1.6332553701869718E-2</v>
      </c>
      <c r="U585" s="15">
        <v>2.8504207114973274E-2</v>
      </c>
      <c r="V585" s="13">
        <v>5731.8244444444445</v>
      </c>
      <c r="W585" s="17">
        <v>163.38111111111107</v>
      </c>
      <c r="X585" s="16">
        <v>93.615330548578456</v>
      </c>
      <c r="Y585" s="14">
        <v>0.96</v>
      </c>
      <c r="Z585" s="15">
        <v>0.96881525824864267</v>
      </c>
      <c r="AA585" s="13">
        <v>5746.4000000000005</v>
      </c>
      <c r="AB585" s="16">
        <v>5567.2000000000007</v>
      </c>
      <c r="AC585" s="16">
        <v>5516.5439999999999</v>
      </c>
      <c r="AD585" s="14">
        <v>7.8E-2</v>
      </c>
      <c r="AE585" s="15">
        <v>2.5000000000000001E-2</v>
      </c>
      <c r="AF585" s="17">
        <v>40</v>
      </c>
      <c r="AG585" s="17">
        <v>1</v>
      </c>
      <c r="AH585" s="17">
        <v>3.12</v>
      </c>
      <c r="AI585" s="14">
        <v>0.01</v>
      </c>
      <c r="AJ585" s="15">
        <v>2.7188725932990598E-3</v>
      </c>
      <c r="AK585" s="16">
        <v>81.575373333333332</v>
      </c>
      <c r="AL585" s="16">
        <v>0.22179304684413897</v>
      </c>
      <c r="AM585" s="16">
        <v>0.81575373333333334</v>
      </c>
    </row>
    <row r="586" spans="1:39" x14ac:dyDescent="0.25">
      <c r="A586" s="11">
        <v>46143</v>
      </c>
      <c r="B586" s="18">
        <v>46173</v>
      </c>
      <c r="C586" s="12" t="s">
        <v>18</v>
      </c>
      <c r="D586" s="12" t="s">
        <v>227</v>
      </c>
      <c r="E586" s="12" t="s">
        <v>170</v>
      </c>
      <c r="F586" s="12" t="s">
        <v>171</v>
      </c>
      <c r="G586" s="12" t="s">
        <v>36</v>
      </c>
      <c r="H586" s="12" t="s">
        <v>37</v>
      </c>
      <c r="I586" s="13">
        <v>8880.68</v>
      </c>
      <c r="J586" s="14">
        <v>0.108</v>
      </c>
      <c r="K586" s="15">
        <v>6.1885000000000003E-2</v>
      </c>
      <c r="L586" s="16">
        <v>10523.25</v>
      </c>
      <c r="M586" s="16">
        <v>651.23132625000005</v>
      </c>
      <c r="N586" s="16">
        <v>1136.511</v>
      </c>
      <c r="O586" s="14">
        <v>2.5235710343347938E-2</v>
      </c>
      <c r="P586" s="15">
        <v>1.515E-2</v>
      </c>
      <c r="Q586" s="13">
        <v>11567.25</v>
      </c>
      <c r="R586" s="16">
        <v>175.24383750000001</v>
      </c>
      <c r="S586" s="16">
        <v>291.90777046909142</v>
      </c>
      <c r="T586" s="14">
        <v>2.4006312031627397E-2</v>
      </c>
      <c r="U586" s="15">
        <v>0</v>
      </c>
      <c r="V586" s="13">
        <v>10240.493611111111</v>
      </c>
      <c r="W586" s="17">
        <v>0</v>
      </c>
      <c r="X586" s="16">
        <v>245.83648498622014</v>
      </c>
      <c r="Y586" s="14">
        <v>0.95999999999999974</v>
      </c>
      <c r="Z586" s="15">
        <v>0.9616498072997085</v>
      </c>
      <c r="AA586" s="13">
        <v>8880.68</v>
      </c>
      <c r="AB586" s="16">
        <v>8540.1042106903751</v>
      </c>
      <c r="AC586" s="16">
        <v>8525.4527999999973</v>
      </c>
      <c r="AD586" s="14">
        <v>5.0799999999999998E-2</v>
      </c>
      <c r="AE586" s="15">
        <v>0</v>
      </c>
      <c r="AF586" s="17">
        <v>57</v>
      </c>
      <c r="AG586" s="17">
        <v>0</v>
      </c>
      <c r="AH586" s="17">
        <v>2.8956</v>
      </c>
      <c r="AI586" s="14">
        <v>0.01</v>
      </c>
      <c r="AJ586" s="15">
        <v>2.1720753969228109E-3</v>
      </c>
      <c r="AK586" s="16">
        <v>76.728756339302237</v>
      </c>
      <c r="AL586" s="16">
        <v>0.16666064388108354</v>
      </c>
      <c r="AM586" s="16">
        <v>0.7672875633930224</v>
      </c>
    </row>
    <row r="587" spans="1:39" x14ac:dyDescent="0.25">
      <c r="A587" s="11">
        <v>46143</v>
      </c>
      <c r="B587" s="18">
        <v>46173</v>
      </c>
      <c r="C587" s="12" t="s">
        <v>18</v>
      </c>
      <c r="D587" s="12" t="s">
        <v>227</v>
      </c>
      <c r="E587" s="12" t="s">
        <v>172</v>
      </c>
      <c r="F587" s="12" t="s">
        <v>172</v>
      </c>
      <c r="G587" s="12" t="s">
        <v>63</v>
      </c>
      <c r="H587" s="12" t="s">
        <v>64</v>
      </c>
      <c r="I587" s="13">
        <v>11454.380000039997</v>
      </c>
      <c r="J587" s="14">
        <v>0.19851869612024178</v>
      </c>
      <c r="K587" s="15">
        <v>0.222279</v>
      </c>
      <c r="L587" s="16">
        <v>13689.516659999999</v>
      </c>
      <c r="M587" s="16">
        <v>3042.8920736681398</v>
      </c>
      <c r="N587" s="16">
        <v>2717.624997859527</v>
      </c>
      <c r="O587" s="14">
        <v>7.6492971860842973E-2</v>
      </c>
      <c r="P587" s="15">
        <v>7.2021000000000002E-2</v>
      </c>
      <c r="Q587" s="13">
        <v>13905.516659999999</v>
      </c>
      <c r="R587" s="16">
        <v>1001.4892153698599</v>
      </c>
      <c r="S587" s="16">
        <v>1063.674294583863</v>
      </c>
      <c r="T587" s="14">
        <v>0.24528619074393204</v>
      </c>
      <c r="U587" s="15">
        <v>1.1657664969423434E-2</v>
      </c>
      <c r="V587" s="13">
        <v>10789.991944444444</v>
      </c>
      <c r="W587" s="17">
        <v>125.78611111111104</v>
      </c>
      <c r="X587" s="16">
        <v>2646.63602221049</v>
      </c>
      <c r="Y587" s="14">
        <v>0.92544999999999999</v>
      </c>
      <c r="Z587" s="15">
        <v>0.89492607410739011</v>
      </c>
      <c r="AA587" s="13">
        <v>11454.380000039997</v>
      </c>
      <c r="AB587" s="16">
        <v>10250.823324770001</v>
      </c>
      <c r="AC587" s="16">
        <v>10600.455971037016</v>
      </c>
      <c r="AD587" s="14">
        <v>0.1545</v>
      </c>
      <c r="AE587" s="15">
        <v>7.9207920791999994E-2</v>
      </c>
      <c r="AF587" s="17">
        <v>101</v>
      </c>
      <c r="AG587" s="17">
        <v>7.9999999999919993</v>
      </c>
      <c r="AH587" s="17">
        <v>15.6045</v>
      </c>
      <c r="AI587" s="14">
        <v>2.5596497423470279E-2</v>
      </c>
      <c r="AJ587" s="15">
        <v>2.4252186988027613E-2</v>
      </c>
      <c r="AK587" s="16">
        <v>114.46870091557166</v>
      </c>
      <c r="AL587" s="16">
        <v>2.7761163388810517</v>
      </c>
      <c r="AM587" s="16">
        <v>2.9299978080534199</v>
      </c>
    </row>
    <row r="588" spans="1:39" x14ac:dyDescent="0.25">
      <c r="A588" s="11">
        <v>46143</v>
      </c>
      <c r="B588" s="18">
        <v>46173</v>
      </c>
      <c r="C588" s="12" t="s">
        <v>18</v>
      </c>
      <c r="D588" s="12" t="s">
        <v>227</v>
      </c>
      <c r="E588" s="12" t="s">
        <v>173</v>
      </c>
      <c r="F588" s="12" t="s">
        <v>173</v>
      </c>
      <c r="G588" s="12" t="s">
        <v>32</v>
      </c>
      <c r="H588" s="12" t="s">
        <v>33</v>
      </c>
      <c r="I588" s="13">
        <v>4837.66</v>
      </c>
      <c r="J588" s="14">
        <v>0.15531278042890301</v>
      </c>
      <c r="K588" s="15">
        <v>0.15373500000000001</v>
      </c>
      <c r="L588" s="16">
        <v>6195</v>
      </c>
      <c r="M588" s="16">
        <v>952.38832500000001</v>
      </c>
      <c r="N588" s="16">
        <v>962.16267475705411</v>
      </c>
      <c r="O588" s="14">
        <v>6.6615853658536575E-2</v>
      </c>
      <c r="P588" s="15">
        <v>3.7789000000000003E-2</v>
      </c>
      <c r="Q588" s="13">
        <v>6384</v>
      </c>
      <c r="R588" s="16">
        <v>241.24497600000001</v>
      </c>
      <c r="S588" s="16">
        <v>425.27560975609748</v>
      </c>
      <c r="T588" s="14">
        <v>0.14069558404164179</v>
      </c>
      <c r="U588" s="15">
        <v>0.27418505590126696</v>
      </c>
      <c r="V588" s="13">
        <v>6470.5102777777774</v>
      </c>
      <c r="W588" s="17">
        <v>1774.1172222222224</v>
      </c>
      <c r="X588" s="16">
        <v>910.37222257939027</v>
      </c>
      <c r="Y588" s="14">
        <v>0.95479999999999998</v>
      </c>
      <c r="Z588" s="15">
        <v>1</v>
      </c>
      <c r="AA588" s="13">
        <v>4837.66</v>
      </c>
      <c r="AB588" s="16">
        <v>4837.66</v>
      </c>
      <c r="AC588" s="16">
        <v>4618.9977680000002</v>
      </c>
      <c r="AD588" s="14">
        <v>8.1000000000000003E-2</v>
      </c>
      <c r="AE588" s="15">
        <v>0.116279069767</v>
      </c>
      <c r="AF588" s="17">
        <v>43</v>
      </c>
      <c r="AG588" s="17">
        <v>4.9999999999810001</v>
      </c>
      <c r="AH588" s="17">
        <v>3.4830000000000001</v>
      </c>
      <c r="AI588" s="14">
        <v>0.01</v>
      </c>
      <c r="AJ588" s="15">
        <v>8.6293654632935996E-3</v>
      </c>
      <c r="AK588" s="16">
        <v>65.281200999999996</v>
      </c>
      <c r="AL588" s="16">
        <v>0.56333534131172758</v>
      </c>
      <c r="AM588" s="16">
        <v>0.65281201</v>
      </c>
    </row>
    <row r="589" spans="1:39" x14ac:dyDescent="0.25">
      <c r="A589" s="11">
        <v>46143</v>
      </c>
      <c r="B589" s="18">
        <v>46173</v>
      </c>
      <c r="C589" s="12" t="s">
        <v>18</v>
      </c>
      <c r="D589" s="12" t="s">
        <v>227</v>
      </c>
      <c r="E589" s="12" t="s">
        <v>174</v>
      </c>
      <c r="F589" s="12" t="s">
        <v>174</v>
      </c>
      <c r="G589" s="12" t="s">
        <v>63</v>
      </c>
      <c r="H589" s="12" t="s">
        <v>64</v>
      </c>
      <c r="I589" s="13">
        <v>6033.8100000000022</v>
      </c>
      <c r="J589" s="14">
        <v>0.18214052989879867</v>
      </c>
      <c r="K589" s="15">
        <v>0.17965900000000001</v>
      </c>
      <c r="L589" s="16">
        <v>7004.5</v>
      </c>
      <c r="M589" s="16">
        <v>1258.4214655000001</v>
      </c>
      <c r="N589" s="16">
        <v>1275.8033416761352</v>
      </c>
      <c r="O589" s="14">
        <v>4.6114517784061317E-2</v>
      </c>
      <c r="P589" s="15">
        <v>2.8142E-2</v>
      </c>
      <c r="Q589" s="13">
        <v>7320</v>
      </c>
      <c r="R589" s="16">
        <v>205.99943999999999</v>
      </c>
      <c r="S589" s="16">
        <v>337.55827017932882</v>
      </c>
      <c r="T589" s="14">
        <v>9.5459076195275647E-2</v>
      </c>
      <c r="U589" s="15">
        <v>0.14444145441337838</v>
      </c>
      <c r="V589" s="13">
        <v>6304.9016666666666</v>
      </c>
      <c r="W589" s="17">
        <v>910.68916666666678</v>
      </c>
      <c r="X589" s="16">
        <v>601.86008860205379</v>
      </c>
      <c r="Y589" s="14">
        <v>0.8266</v>
      </c>
      <c r="Z589" s="15">
        <v>0.34651957573241426</v>
      </c>
      <c r="AA589" s="13">
        <v>6033.8100000000022</v>
      </c>
      <c r="AB589" s="16">
        <v>2090.8332812499993</v>
      </c>
      <c r="AC589" s="16">
        <v>4987.5473460000021</v>
      </c>
      <c r="AD589" s="14">
        <v>7.1199999999999999E-2</v>
      </c>
      <c r="AE589" s="15">
        <v>0.59259259259200003</v>
      </c>
      <c r="AF589" s="17">
        <v>27</v>
      </c>
      <c r="AG589" s="17">
        <v>15.999999999984</v>
      </c>
      <c r="AH589" s="17">
        <v>1.9223999999999999</v>
      </c>
      <c r="AI589" s="14">
        <v>0</v>
      </c>
      <c r="AJ589" s="15">
        <v>0</v>
      </c>
      <c r="AK589" s="16">
        <v>23.712474999999998</v>
      </c>
      <c r="AL589" s="16">
        <v>0</v>
      </c>
      <c r="AM589" s="16">
        <v>0</v>
      </c>
    </row>
    <row r="590" spans="1:39" x14ac:dyDescent="0.25">
      <c r="A590" s="11">
        <v>46143</v>
      </c>
      <c r="B590" s="18">
        <v>46173</v>
      </c>
      <c r="C590" s="12" t="s">
        <v>39</v>
      </c>
      <c r="D590" s="12" t="s">
        <v>227</v>
      </c>
      <c r="E590" s="12" t="s">
        <v>175</v>
      </c>
      <c r="F590" s="12" t="s">
        <v>175</v>
      </c>
      <c r="G590" s="12" t="s">
        <v>41</v>
      </c>
      <c r="H590" s="12" t="s">
        <v>42</v>
      </c>
      <c r="I590" s="13">
        <v>18271.469999999998</v>
      </c>
      <c r="J590" s="14">
        <v>0.17316217669124401</v>
      </c>
      <c r="K590" s="15">
        <v>0.20826600000000001</v>
      </c>
      <c r="L590" s="16">
        <v>20315.594430000001</v>
      </c>
      <c r="M590" s="16">
        <v>4231.0475895583804</v>
      </c>
      <c r="N590" s="16">
        <v>3517.8925522753129</v>
      </c>
      <c r="O590" s="14">
        <v>9.8999999999999991E-2</v>
      </c>
      <c r="P590" s="15">
        <v>7.1368000000000001E-2</v>
      </c>
      <c r="Q590" s="13">
        <v>21161.344430000001</v>
      </c>
      <c r="R590" s="16">
        <v>1510.2428292802401</v>
      </c>
      <c r="S590" s="16">
        <v>2094.9730985699998</v>
      </c>
      <c r="T590" s="14">
        <v>0.1032884378864193</v>
      </c>
      <c r="U590" s="15">
        <v>0.19042100985392255</v>
      </c>
      <c r="V590" s="13">
        <v>17006.199999999997</v>
      </c>
      <c r="W590" s="17">
        <v>3238.3377777777769</v>
      </c>
      <c r="X590" s="16">
        <v>1756.5438323840235</v>
      </c>
      <c r="Y590" s="14">
        <v>0.9002</v>
      </c>
      <c r="Z590" s="15">
        <v>0.65907833359877455</v>
      </c>
      <c r="AA590" s="13">
        <v>18271.469999999998</v>
      </c>
      <c r="AB590" s="16">
        <v>12042.33</v>
      </c>
      <c r="AC590" s="16">
        <v>16447.977293999997</v>
      </c>
      <c r="AD590" s="14">
        <v>0.13869999999999999</v>
      </c>
      <c r="AE590" s="15">
        <v>0.1</v>
      </c>
      <c r="AF590" s="17">
        <v>130</v>
      </c>
      <c r="AG590" s="17">
        <v>13</v>
      </c>
      <c r="AH590" s="17">
        <v>18.030999999999999</v>
      </c>
      <c r="AI590" s="14">
        <v>0.01</v>
      </c>
      <c r="AJ590" s="15">
        <v>6.5115268331460419E-3</v>
      </c>
      <c r="AK590" s="16">
        <v>163.47462974999999</v>
      </c>
      <c r="AL590" s="16">
        <v>1.0644694381557391</v>
      </c>
      <c r="AM590" s="16">
        <v>1.6347462975</v>
      </c>
    </row>
    <row r="591" spans="1:39" x14ac:dyDescent="0.25">
      <c r="A591" s="11">
        <v>46143</v>
      </c>
      <c r="B591" s="18">
        <v>46173</v>
      </c>
      <c r="C591" s="12" t="s">
        <v>18</v>
      </c>
      <c r="D591" s="12" t="s">
        <v>227</v>
      </c>
      <c r="E591" s="12" t="s">
        <v>176</v>
      </c>
      <c r="F591" s="12" t="s">
        <v>177</v>
      </c>
      <c r="G591" s="12" t="s">
        <v>41</v>
      </c>
      <c r="H591" s="12" t="s">
        <v>42</v>
      </c>
      <c r="I591" s="13">
        <v>33032.000000000007</v>
      </c>
      <c r="J591" s="14">
        <v>0.13587653113508594</v>
      </c>
      <c r="K591" s="15">
        <v>0.226496</v>
      </c>
      <c r="L591" s="16">
        <v>30479.833315</v>
      </c>
      <c r="M591" s="16">
        <v>6903.5603265142399</v>
      </c>
      <c r="N591" s="16">
        <v>4141.4940204178274</v>
      </c>
      <c r="O591" s="14">
        <v>3.8167550286023151E-2</v>
      </c>
      <c r="P591" s="15">
        <v>4.99E-2</v>
      </c>
      <c r="Q591" s="13">
        <v>32700.333315</v>
      </c>
      <c r="R591" s="16">
        <v>1631.7466324185</v>
      </c>
      <c r="S591" s="16">
        <v>1248.0916161699806</v>
      </c>
      <c r="T591" s="14">
        <v>8.5224624140687419E-2</v>
      </c>
      <c r="U591" s="15">
        <v>7.8436464344899301E-2</v>
      </c>
      <c r="V591" s="13">
        <v>31531.136111111111</v>
      </c>
      <c r="W591" s="17">
        <v>2473.1908333333336</v>
      </c>
      <c r="X591" s="16">
        <v>2687.2292237983006</v>
      </c>
      <c r="Y591" s="14">
        <v>0.88000000000000023</v>
      </c>
      <c r="Z591" s="15">
        <v>0.86099176556066848</v>
      </c>
      <c r="AA591" s="13">
        <v>33032.000000000007</v>
      </c>
      <c r="AB591" s="16">
        <v>28440.280000000006</v>
      </c>
      <c r="AC591" s="16">
        <v>29068.160000000014</v>
      </c>
      <c r="AD591" s="14">
        <v>0.1542</v>
      </c>
      <c r="AE591" s="15">
        <v>0.126811594202</v>
      </c>
      <c r="AF591" s="17">
        <v>276</v>
      </c>
      <c r="AG591" s="17">
        <v>34.999999999751999</v>
      </c>
      <c r="AH591" s="17">
        <v>42.559200000000004</v>
      </c>
      <c r="AI591" s="14">
        <v>6.8728207605098915E-2</v>
      </c>
      <c r="AJ591" s="15">
        <v>5.8239367919019824E-3</v>
      </c>
      <c r="AK591" s="16">
        <v>557.00072833333343</v>
      </c>
      <c r="AL591" s="16">
        <v>3.2439370348567014</v>
      </c>
      <c r="AM591" s="16">
        <v>38.281661693084644</v>
      </c>
    </row>
    <row r="592" spans="1:39" x14ac:dyDescent="0.25">
      <c r="A592" s="11">
        <v>46143</v>
      </c>
      <c r="B592" s="18">
        <v>46173</v>
      </c>
      <c r="C592" s="12" t="s">
        <v>39</v>
      </c>
      <c r="D592" s="12" t="s">
        <v>227</v>
      </c>
      <c r="E592" s="12" t="s">
        <v>178</v>
      </c>
      <c r="F592" s="12" t="s">
        <v>178</v>
      </c>
      <c r="G592" s="12" t="s">
        <v>25</v>
      </c>
      <c r="H592" s="12" t="s">
        <v>26</v>
      </c>
      <c r="I592" s="13">
        <v>2045.5200000000004</v>
      </c>
      <c r="J592" s="14">
        <v>0.12229134297099295</v>
      </c>
      <c r="K592" s="15">
        <v>0.14666799999999999</v>
      </c>
      <c r="L592" s="16">
        <v>2006.616665</v>
      </c>
      <c r="M592" s="16">
        <v>294.30645302222001</v>
      </c>
      <c r="N592" s="16">
        <v>245.39184679082507</v>
      </c>
      <c r="O592" s="14">
        <v>7.2677820756759534E-2</v>
      </c>
      <c r="P592" s="15">
        <v>3.1729E-2</v>
      </c>
      <c r="Q592" s="13">
        <v>2206.116665</v>
      </c>
      <c r="R592" s="16">
        <v>69.997875663784995</v>
      </c>
      <c r="S592" s="16">
        <v>160.33575154737011</v>
      </c>
      <c r="T592" s="14">
        <v>0</v>
      </c>
      <c r="U592" s="15">
        <v>0</v>
      </c>
      <c r="V592" s="13">
        <v>1995.1916666666666</v>
      </c>
      <c r="W592" s="17">
        <v>0</v>
      </c>
      <c r="X592" s="16">
        <v>0</v>
      </c>
      <c r="Y592" s="14">
        <v>0.99</v>
      </c>
      <c r="Z592" s="15">
        <v>0.86442567171183837</v>
      </c>
      <c r="AA592" s="13">
        <v>2045.5200000000004</v>
      </c>
      <c r="AB592" s="16">
        <v>1768.2</v>
      </c>
      <c r="AC592" s="16">
        <v>2025.0648000000003</v>
      </c>
      <c r="AD592" s="14">
        <v>9.64E-2</v>
      </c>
      <c r="AE592" s="15">
        <v>8.3333333332999998E-2</v>
      </c>
      <c r="AF592" s="17">
        <v>12</v>
      </c>
      <c r="AG592" s="17">
        <v>0.99999999999599998</v>
      </c>
      <c r="AH592" s="17">
        <v>1.1568000000000001</v>
      </c>
      <c r="AI592" s="14">
        <v>0</v>
      </c>
      <c r="AJ592" s="15">
        <v>0</v>
      </c>
      <c r="AK592" s="16">
        <v>25.106993333333332</v>
      </c>
      <c r="AL592" s="16">
        <v>0</v>
      </c>
      <c r="AM592" s="16">
        <v>0</v>
      </c>
    </row>
    <row r="593" spans="1:39" x14ac:dyDescent="0.25">
      <c r="A593" s="11">
        <v>46143</v>
      </c>
      <c r="B593" s="18">
        <v>46173</v>
      </c>
      <c r="C593" s="12" t="s">
        <v>18</v>
      </c>
      <c r="D593" s="12" t="s">
        <v>227</v>
      </c>
      <c r="E593" s="12" t="s">
        <v>179</v>
      </c>
      <c r="F593" s="12" t="s">
        <v>180</v>
      </c>
      <c r="G593" s="12" t="s">
        <v>25</v>
      </c>
      <c r="H593" s="12" t="s">
        <v>26</v>
      </c>
      <c r="I593" s="13">
        <v>5183.7815227000001</v>
      </c>
      <c r="J593" s="14">
        <v>5.6546954480035667E-2</v>
      </c>
      <c r="K593" s="15">
        <v>0.10453999999999999</v>
      </c>
      <c r="L593" s="16">
        <v>6645.2499980000002</v>
      </c>
      <c r="M593" s="16">
        <v>694.69443479092001</v>
      </c>
      <c r="N593" s="16">
        <v>375.7686491453631</v>
      </c>
      <c r="O593" s="14">
        <v>1.2474833111254078E-2</v>
      </c>
      <c r="P593" s="15">
        <v>1.325E-3</v>
      </c>
      <c r="Q593" s="13">
        <v>7167.2499980000002</v>
      </c>
      <c r="R593" s="16">
        <v>9.4966062473499999</v>
      </c>
      <c r="S593" s="16">
        <v>89.410247591686129</v>
      </c>
      <c r="T593" s="14">
        <v>0</v>
      </c>
      <c r="U593" s="15">
        <v>0</v>
      </c>
      <c r="V593" s="13">
        <v>5070.4913888888887</v>
      </c>
      <c r="W593" s="17">
        <v>0</v>
      </c>
      <c r="X593" s="16">
        <v>0</v>
      </c>
      <c r="Y593" s="14">
        <v>1.0608</v>
      </c>
      <c r="Z593" s="15">
        <v>0.41674071130540741</v>
      </c>
      <c r="AA593" s="13">
        <v>5183.7815227000001</v>
      </c>
      <c r="AB593" s="16">
        <v>2160.2927990218259</v>
      </c>
      <c r="AC593" s="16">
        <v>5498.9554392801601</v>
      </c>
      <c r="AD593" s="14">
        <v>3.0499999999999999E-2</v>
      </c>
      <c r="AE593" s="15">
        <v>0</v>
      </c>
      <c r="AF593" s="17">
        <v>28</v>
      </c>
      <c r="AG593" s="17">
        <v>0</v>
      </c>
      <c r="AH593" s="17">
        <v>0.85399999999999998</v>
      </c>
      <c r="AI593" s="14">
        <v>0</v>
      </c>
      <c r="AJ593" s="15">
        <v>0</v>
      </c>
      <c r="AK593" s="16">
        <v>31.666291945661584</v>
      </c>
      <c r="AL593" s="16">
        <v>0</v>
      </c>
      <c r="AM593" s="16">
        <v>0</v>
      </c>
    </row>
    <row r="594" spans="1:39" x14ac:dyDescent="0.25">
      <c r="A594" s="11">
        <v>46143</v>
      </c>
      <c r="B594" s="18">
        <v>46173</v>
      </c>
      <c r="C594" s="12" t="s">
        <v>18</v>
      </c>
      <c r="D594" s="12" t="s">
        <v>227</v>
      </c>
      <c r="E594" s="12" t="s">
        <v>181</v>
      </c>
      <c r="F594" s="12" t="s">
        <v>182</v>
      </c>
      <c r="G594" s="12" t="s">
        <v>25</v>
      </c>
      <c r="H594" s="12" t="s">
        <v>26</v>
      </c>
      <c r="I594" s="13">
        <v>1714.8770168135002</v>
      </c>
      <c r="J594" s="14">
        <v>0.10020707723504926</v>
      </c>
      <c r="K594" s="15">
        <v>0.149705</v>
      </c>
      <c r="L594" s="16">
        <v>1663.5</v>
      </c>
      <c r="M594" s="16">
        <v>249.0342675</v>
      </c>
      <c r="N594" s="16">
        <v>166.69447298050446</v>
      </c>
      <c r="O594" s="14">
        <v>3.8486302914441141E-2</v>
      </c>
      <c r="P594" s="15">
        <v>4.1189000000000003E-2</v>
      </c>
      <c r="Q594" s="13">
        <v>1833</v>
      </c>
      <c r="R594" s="16">
        <v>75.499437</v>
      </c>
      <c r="S594" s="16">
        <v>70.545393242170604</v>
      </c>
      <c r="T594" s="14">
        <v>0</v>
      </c>
      <c r="U594" s="15">
        <v>0</v>
      </c>
      <c r="V594" s="13">
        <v>1615.0333333333333</v>
      </c>
      <c r="W594" s="17">
        <v>0</v>
      </c>
      <c r="X594" s="16">
        <v>0</v>
      </c>
      <c r="Y594" s="14">
        <v>0.90159999999999996</v>
      </c>
      <c r="Z594" s="15">
        <v>0.89524787197434563</v>
      </c>
      <c r="AA594" s="13">
        <v>1714.8770168135002</v>
      </c>
      <c r="AB594" s="16">
        <v>1535.2400000000002</v>
      </c>
      <c r="AC594" s="16">
        <v>1546.1331183590517</v>
      </c>
      <c r="AD594" s="14">
        <v>8.7599999999999997E-2</v>
      </c>
      <c r="AE594" s="15">
        <v>0.166666666666</v>
      </c>
      <c r="AF594" s="17">
        <v>12</v>
      </c>
      <c r="AG594" s="17">
        <v>1.999999999992</v>
      </c>
      <c r="AH594" s="17">
        <v>1.0511999999999999</v>
      </c>
      <c r="AI594" s="14">
        <v>0.01</v>
      </c>
      <c r="AJ594" s="15">
        <v>1.602130476783334E-3</v>
      </c>
      <c r="AK594" s="16">
        <v>17.013731180250002</v>
      </c>
      <c r="AL594" s="16">
        <v>2.7258217247677411E-2</v>
      </c>
      <c r="AM594" s="16">
        <v>0.17013731180250002</v>
      </c>
    </row>
    <row r="595" spans="1:39" x14ac:dyDescent="0.25">
      <c r="A595" s="11">
        <v>46143</v>
      </c>
      <c r="B595" s="18">
        <v>46173</v>
      </c>
      <c r="C595" s="12" t="s">
        <v>18</v>
      </c>
      <c r="D595" s="12" t="s">
        <v>227</v>
      </c>
      <c r="E595" s="12" t="s">
        <v>183</v>
      </c>
      <c r="F595" s="12" t="s">
        <v>183</v>
      </c>
      <c r="G595" s="12" t="s">
        <v>32</v>
      </c>
      <c r="H595" s="12" t="s">
        <v>33</v>
      </c>
      <c r="I595" s="13">
        <v>43561.199999999975</v>
      </c>
      <c r="J595" s="14">
        <v>0.1901763277763531</v>
      </c>
      <c r="K595" s="15">
        <v>0.25933600000000001</v>
      </c>
      <c r="L595" s="16">
        <v>49020.749990999997</v>
      </c>
      <c r="M595" s="16">
        <v>12712.845219665976</v>
      </c>
      <c r="N595" s="16">
        <v>9322.5862181310731</v>
      </c>
      <c r="O595" s="14">
        <v>5.9803980445514632E-2</v>
      </c>
      <c r="P595" s="15">
        <v>4.6531999999999997E-2</v>
      </c>
      <c r="Q595" s="13">
        <v>50040.666665999997</v>
      </c>
      <c r="R595" s="16">
        <v>2328.4923013023117</v>
      </c>
      <c r="S595" s="16">
        <v>2992.6310507739795</v>
      </c>
      <c r="T595" s="14">
        <v>9.6797612464605734E-2</v>
      </c>
      <c r="U595" s="15">
        <v>0.10968421052021353</v>
      </c>
      <c r="V595" s="13">
        <v>38333.062222222223</v>
      </c>
      <c r="W595" s="17">
        <v>4204.5316666666668</v>
      </c>
      <c r="X595" s="16">
        <v>3710.5489015682851</v>
      </c>
      <c r="Y595" s="14">
        <v>0.84999999999999976</v>
      </c>
      <c r="Z595" s="15">
        <v>0.8995298568450828</v>
      </c>
      <c r="AA595" s="13">
        <v>43561.199999999975</v>
      </c>
      <c r="AB595" s="16">
        <v>39184.6</v>
      </c>
      <c r="AC595" s="16">
        <v>37027.019999999968</v>
      </c>
      <c r="AD595" s="14">
        <v>5.04E-2</v>
      </c>
      <c r="AE595" s="15">
        <v>1.6077170418000001E-2</v>
      </c>
      <c r="AF595" s="17">
        <v>311</v>
      </c>
      <c r="AG595" s="17">
        <v>4.9999999999980007</v>
      </c>
      <c r="AH595" s="17">
        <v>15.6744</v>
      </c>
      <c r="AI595" s="14">
        <v>0.01</v>
      </c>
      <c r="AJ595" s="15">
        <v>4.5787281685181605E-2</v>
      </c>
      <c r="AK595" s="16">
        <v>595.11308333333341</v>
      </c>
      <c r="AL595" s="16">
        <v>27.24861038112029</v>
      </c>
      <c r="AM595" s="16">
        <v>5.9511308333333339</v>
      </c>
    </row>
    <row r="596" spans="1:39" x14ac:dyDescent="0.25">
      <c r="A596" s="11">
        <v>46143</v>
      </c>
      <c r="B596" s="18">
        <v>46173</v>
      </c>
      <c r="C596" s="12" t="s">
        <v>18</v>
      </c>
      <c r="D596" s="12" t="s">
        <v>227</v>
      </c>
      <c r="E596" s="12" t="s">
        <v>184</v>
      </c>
      <c r="F596" s="12" t="s">
        <v>184</v>
      </c>
      <c r="G596" s="12" t="s">
        <v>32</v>
      </c>
      <c r="H596" s="12" t="s">
        <v>33</v>
      </c>
      <c r="I596" s="13">
        <v>41992.029999999992</v>
      </c>
      <c r="J596" s="14">
        <v>0.16744644143012752</v>
      </c>
      <c r="K596" s="15">
        <v>0.24329000000000001</v>
      </c>
      <c r="L596" s="16">
        <v>54535.016658</v>
      </c>
      <c r="M596" s="16">
        <v>13267.82420272482</v>
      </c>
      <c r="N596" s="16">
        <v>9131.6944727148257</v>
      </c>
      <c r="O596" s="14">
        <v>4.7133800088958809E-2</v>
      </c>
      <c r="P596" s="15">
        <v>3.6570999999999999E-2</v>
      </c>
      <c r="Q596" s="13">
        <v>57736.766658</v>
      </c>
      <c r="R596" s="16">
        <v>2111.4912934497179</v>
      </c>
      <c r="S596" s="16">
        <v>2721.3532174410343</v>
      </c>
      <c r="T596" s="14">
        <v>2.4383349166472293E-2</v>
      </c>
      <c r="U596" s="15">
        <v>1.9329720144872106E-2</v>
      </c>
      <c r="V596" s="13">
        <v>43671.236388888894</v>
      </c>
      <c r="W596" s="17">
        <v>844.15277777777737</v>
      </c>
      <c r="X596" s="16">
        <v>1064.8510054018284</v>
      </c>
      <c r="Y596" s="14">
        <v>0.96</v>
      </c>
      <c r="Z596" s="15">
        <v>0.9606477705412193</v>
      </c>
      <c r="AA596" s="13">
        <v>41992.029999999992</v>
      </c>
      <c r="AB596" s="16">
        <v>40339.549999999988</v>
      </c>
      <c r="AC596" s="16">
        <v>40312.348799999992</v>
      </c>
      <c r="AD596" s="14">
        <v>6.8699999999999997E-2</v>
      </c>
      <c r="AE596" s="15">
        <v>8.8642659279000002E-2</v>
      </c>
      <c r="AF596" s="17">
        <v>361</v>
      </c>
      <c r="AG596" s="17">
        <v>31.999999999719002</v>
      </c>
      <c r="AH596" s="17">
        <v>24.800699999999999</v>
      </c>
      <c r="AI596" s="14">
        <v>5.2141815653787282E-3</v>
      </c>
      <c r="AJ596" s="15">
        <v>1.0080773589827176E-2</v>
      </c>
      <c r="AK596" s="16">
        <v>552.66699525932086</v>
      </c>
      <c r="AL596" s="16">
        <v>5.5713108497793025</v>
      </c>
      <c r="AM596" s="16">
        <v>2.8817060584744039</v>
      </c>
    </row>
    <row r="597" spans="1:39" x14ac:dyDescent="0.25">
      <c r="A597" s="11">
        <v>46143</v>
      </c>
      <c r="B597" s="18">
        <v>46173</v>
      </c>
      <c r="C597" s="12" t="s">
        <v>18</v>
      </c>
      <c r="D597" s="12" t="s">
        <v>227</v>
      </c>
      <c r="E597" s="12" t="s">
        <v>185</v>
      </c>
      <c r="F597" s="12" t="s">
        <v>185</v>
      </c>
      <c r="G597" s="12" t="s">
        <v>32</v>
      </c>
      <c r="H597" s="12" t="s">
        <v>33</v>
      </c>
      <c r="I597" s="13">
        <v>2941.56</v>
      </c>
      <c r="J597" s="14">
        <v>0.16639993857924631</v>
      </c>
      <c r="K597" s="15">
        <v>6.6744999999999999E-2</v>
      </c>
      <c r="L597" s="16">
        <v>2979.7166619999998</v>
      </c>
      <c r="M597" s="16">
        <v>198.88118860518998</v>
      </c>
      <c r="N597" s="16">
        <v>495.82466954035681</v>
      </c>
      <c r="O597" s="14">
        <v>2.5761124157868326E-2</v>
      </c>
      <c r="P597" s="15">
        <v>3.068E-3</v>
      </c>
      <c r="Q597" s="13">
        <v>3096.4666619999998</v>
      </c>
      <c r="R597" s="16">
        <v>9.4999597190159992</v>
      </c>
      <c r="S597" s="16">
        <v>79.768462130482092</v>
      </c>
      <c r="T597" s="14">
        <v>0.21934569094269926</v>
      </c>
      <c r="U597" s="15">
        <v>0.30131132792841736</v>
      </c>
      <c r="V597" s="13">
        <v>2609.6955555555555</v>
      </c>
      <c r="W597" s="17">
        <v>786.33083333333332</v>
      </c>
      <c r="X597" s="16">
        <v>572.42547478342476</v>
      </c>
      <c r="Y597" s="14">
        <v>0.7</v>
      </c>
      <c r="Z597" s="15">
        <v>0.6692469302003019</v>
      </c>
      <c r="AA597" s="13">
        <v>2941.56</v>
      </c>
      <c r="AB597" s="16">
        <v>1968.63</v>
      </c>
      <c r="AC597" s="16">
        <v>2059.0919999999996</v>
      </c>
      <c r="AD597" s="14">
        <v>6.7699999999999996E-2</v>
      </c>
      <c r="AE597" s="15">
        <v>0.1</v>
      </c>
      <c r="AF597" s="17">
        <v>20</v>
      </c>
      <c r="AG597" s="17">
        <v>2</v>
      </c>
      <c r="AH597" s="17">
        <v>1.3539999999999999</v>
      </c>
      <c r="AI597" s="14">
        <v>0.01</v>
      </c>
      <c r="AJ597" s="15">
        <v>1.1807598604044391E-3</v>
      </c>
      <c r="AK597" s="16">
        <v>28.724334583333334</v>
      </c>
      <c r="AL597" s="16">
        <v>3.391654129282707E-2</v>
      </c>
      <c r="AM597" s="16">
        <v>0.28724334583333333</v>
      </c>
    </row>
    <row r="598" spans="1:39" x14ac:dyDescent="0.25">
      <c r="A598" s="11">
        <v>46143</v>
      </c>
      <c r="B598" s="18">
        <v>46173</v>
      </c>
      <c r="C598" s="12" t="s">
        <v>18</v>
      </c>
      <c r="D598" s="12" t="s">
        <v>227</v>
      </c>
      <c r="E598" s="12" t="s">
        <v>186</v>
      </c>
      <c r="F598" s="12" t="s">
        <v>187</v>
      </c>
      <c r="G598" s="12" t="s">
        <v>36</v>
      </c>
      <c r="H598" s="12" t="s">
        <v>37</v>
      </c>
      <c r="I598" s="13">
        <v>5307.2500000000018</v>
      </c>
      <c r="J598" s="14">
        <v>8.182519449575873E-2</v>
      </c>
      <c r="K598" s="15">
        <v>0.19462099999999999</v>
      </c>
      <c r="L598" s="16">
        <v>5480.8999990000002</v>
      </c>
      <c r="M598" s="16">
        <v>1066.698238705379</v>
      </c>
      <c r="N598" s="16">
        <v>448.47570842997885</v>
      </c>
      <c r="O598" s="14">
        <v>2.230102549893245E-2</v>
      </c>
      <c r="P598" s="15">
        <v>3.4848999999999998E-2</v>
      </c>
      <c r="Q598" s="13">
        <v>5552.3999990000002</v>
      </c>
      <c r="R598" s="16">
        <v>193.495587565151</v>
      </c>
      <c r="S598" s="16">
        <v>123.82421395797151</v>
      </c>
      <c r="T598" s="14">
        <v>5.071999201118433E-2</v>
      </c>
      <c r="U598" s="15">
        <v>4.8456419572808787E-2</v>
      </c>
      <c r="V598" s="13">
        <v>4942.2702777777777</v>
      </c>
      <c r="W598" s="17">
        <v>239.48472222222222</v>
      </c>
      <c r="X598" s="16">
        <v>250.67190900600264</v>
      </c>
      <c r="Y598" s="14">
        <v>0.96719999999999995</v>
      </c>
      <c r="Z598" s="15">
        <v>0.97262800885581058</v>
      </c>
      <c r="AA598" s="13">
        <v>5307.2500000000018</v>
      </c>
      <c r="AB598" s="16">
        <v>5161.9800000000023</v>
      </c>
      <c r="AC598" s="16">
        <v>5133.1722000000018</v>
      </c>
      <c r="AD598" s="14">
        <v>5.8299999999999998E-2</v>
      </c>
      <c r="AE598" s="15">
        <v>0</v>
      </c>
      <c r="AF598" s="17">
        <v>38</v>
      </c>
      <c r="AG598" s="17">
        <v>0</v>
      </c>
      <c r="AH598" s="17">
        <v>2.2153999999999998</v>
      </c>
      <c r="AI598" s="14">
        <v>0</v>
      </c>
      <c r="AJ598" s="15">
        <v>0</v>
      </c>
      <c r="AK598" s="16">
        <v>57.039878999999999</v>
      </c>
      <c r="AL598" s="16">
        <v>0</v>
      </c>
      <c r="AM598" s="16">
        <v>0</v>
      </c>
    </row>
    <row r="599" spans="1:39" x14ac:dyDescent="0.25">
      <c r="A599" s="11">
        <v>46143</v>
      </c>
      <c r="B599" s="18">
        <v>46173</v>
      </c>
      <c r="C599" s="12" t="s">
        <v>39</v>
      </c>
      <c r="D599" s="12" t="s">
        <v>227</v>
      </c>
      <c r="E599" s="12" t="s">
        <v>188</v>
      </c>
      <c r="F599" s="12" t="s">
        <v>189</v>
      </c>
      <c r="G599" s="12" t="s">
        <v>21</v>
      </c>
      <c r="H599" s="12" t="s">
        <v>22</v>
      </c>
      <c r="I599" s="13">
        <v>36594.929999999971</v>
      </c>
      <c r="J599" s="14">
        <v>0.16470000000000001</v>
      </c>
      <c r="K599" s="15">
        <v>0.27963700000000002</v>
      </c>
      <c r="L599" s="16">
        <v>41184.985553999999</v>
      </c>
      <c r="M599" s="16">
        <v>11516.845805363899</v>
      </c>
      <c r="N599" s="16">
        <v>6783.1671207438003</v>
      </c>
      <c r="O599" s="14">
        <v>9.333000000000001E-2</v>
      </c>
      <c r="P599" s="15">
        <v>0.118631</v>
      </c>
      <c r="Q599" s="13">
        <v>41854.835553999998</v>
      </c>
      <c r="R599" s="16">
        <v>4965.2809966065734</v>
      </c>
      <c r="S599" s="16">
        <v>3906.3118022548201</v>
      </c>
      <c r="T599" s="14">
        <v>2.945970904727413E-2</v>
      </c>
      <c r="U599" s="15">
        <v>0</v>
      </c>
      <c r="V599" s="13">
        <v>57774.266666666663</v>
      </c>
      <c r="W599" s="17">
        <v>0</v>
      </c>
      <c r="X599" s="16">
        <v>1702.0130864196281</v>
      </c>
      <c r="Y599" s="14">
        <v>0.86879285714285737</v>
      </c>
      <c r="Z599" s="15">
        <v>0.83959772569588254</v>
      </c>
      <c r="AA599" s="13">
        <v>36594.929999999971</v>
      </c>
      <c r="AB599" s="16">
        <v>30725.019999999997</v>
      </c>
      <c r="AC599" s="16">
        <v>31793.413791642841</v>
      </c>
      <c r="AD599" s="14">
        <v>6.7000000000000004E-2</v>
      </c>
      <c r="AE599" s="15">
        <v>7.1969696969000005E-2</v>
      </c>
      <c r="AF599" s="17">
        <v>264</v>
      </c>
      <c r="AG599" s="17">
        <v>18.999999999816001</v>
      </c>
      <c r="AH599" s="17">
        <v>17.688000000000002</v>
      </c>
      <c r="AI599" s="14">
        <v>0.01</v>
      </c>
      <c r="AJ599" s="15">
        <v>1.1507638892505523E-2</v>
      </c>
      <c r="AK599" s="16">
        <v>526.50745291666749</v>
      </c>
      <c r="AL599" s="16">
        <v>6.0588576423778635</v>
      </c>
      <c r="AM599" s="16">
        <v>5.2650745291666752</v>
      </c>
    </row>
    <row r="600" spans="1:39" x14ac:dyDescent="0.25">
      <c r="A600" s="11">
        <v>46143</v>
      </c>
      <c r="B600" s="18">
        <v>46173</v>
      </c>
      <c r="C600" s="12" t="s">
        <v>39</v>
      </c>
      <c r="D600" s="12" t="s">
        <v>227</v>
      </c>
      <c r="E600" s="12" t="s">
        <v>190</v>
      </c>
      <c r="F600" s="12" t="s">
        <v>191</v>
      </c>
      <c r="G600" s="12" t="s">
        <v>28</v>
      </c>
      <c r="H600" s="12" t="s">
        <v>29</v>
      </c>
      <c r="I600" s="13">
        <v>84691.989832870007</v>
      </c>
      <c r="J600" s="14">
        <v>0.13104257676777495</v>
      </c>
      <c r="K600" s="15">
        <v>0.18104200000000001</v>
      </c>
      <c r="L600" s="16">
        <v>87941.256657999998</v>
      </c>
      <c r="M600" s="16">
        <v>15921.060987877636</v>
      </c>
      <c r="N600" s="16">
        <v>11524.048876660565</v>
      </c>
      <c r="O600" s="14">
        <v>4.0950920364197133E-2</v>
      </c>
      <c r="P600" s="15">
        <v>2.3723000000000001E-2</v>
      </c>
      <c r="Q600" s="13">
        <v>93521.753324999998</v>
      </c>
      <c r="R600" s="16">
        <v>2218.6165541289752</v>
      </c>
      <c r="S600" s="16">
        <v>3829.8018727321632</v>
      </c>
      <c r="T600" s="14">
        <v>0.12561052995608638</v>
      </c>
      <c r="U600" s="15">
        <v>6.0850414050208107E-2</v>
      </c>
      <c r="V600" s="13">
        <v>84447.622222222213</v>
      </c>
      <c r="W600" s="17">
        <v>5138.6727777777769</v>
      </c>
      <c r="X600" s="16">
        <v>10607.510580864709</v>
      </c>
      <c r="Y600" s="14">
        <v>0.90069999999999983</v>
      </c>
      <c r="Z600" s="15">
        <v>0.9014078169139399</v>
      </c>
      <c r="AA600" s="13">
        <v>84691.989832870007</v>
      </c>
      <c r="AB600" s="16">
        <v>76342.021665344946</v>
      </c>
      <c r="AC600" s="16">
        <v>76282.075242466002</v>
      </c>
      <c r="AD600" s="14">
        <v>6.7699999999999996E-2</v>
      </c>
      <c r="AE600" s="15">
        <v>7.1153846152999994E-2</v>
      </c>
      <c r="AF600" s="17">
        <v>520</v>
      </c>
      <c r="AG600" s="17">
        <v>36.999999999559996</v>
      </c>
      <c r="AH600" s="17">
        <v>35.204000000000001</v>
      </c>
      <c r="AI600" s="14">
        <v>0.01</v>
      </c>
      <c r="AJ600" s="15">
        <v>4.9433251903138343E-3</v>
      </c>
      <c r="AK600" s="16">
        <v>843.56545253935008</v>
      </c>
      <c r="AL600" s="16">
        <v>4.1700183512162585</v>
      </c>
      <c r="AM600" s="16">
        <v>8.4356545253935007</v>
      </c>
    </row>
    <row r="601" spans="1:39" x14ac:dyDescent="0.25">
      <c r="A601" s="11">
        <v>46143</v>
      </c>
      <c r="B601" s="18">
        <v>46173</v>
      </c>
      <c r="C601" s="12" t="s">
        <v>39</v>
      </c>
      <c r="D601" s="12" t="s">
        <v>227</v>
      </c>
      <c r="E601" s="12" t="s">
        <v>192</v>
      </c>
      <c r="F601" s="12" t="s">
        <v>193</v>
      </c>
      <c r="G601" s="12" t="s">
        <v>41</v>
      </c>
      <c r="H601" s="12" t="s">
        <v>42</v>
      </c>
      <c r="I601" s="13">
        <v>4903.3496596000005</v>
      </c>
      <c r="J601" s="14">
        <v>0.12203270486726585</v>
      </c>
      <c r="K601" s="15">
        <v>0.196463</v>
      </c>
      <c r="L601" s="16">
        <v>6012.7166520000001</v>
      </c>
      <c r="M601" s="16">
        <v>1181.2763516018761</v>
      </c>
      <c r="N601" s="16">
        <v>733.74807664401078</v>
      </c>
      <c r="O601" s="14">
        <v>7.0460014124293036E-2</v>
      </c>
      <c r="P601" s="15">
        <v>4.4720000000000003E-2</v>
      </c>
      <c r="Q601" s="13">
        <v>6175.0166520000002</v>
      </c>
      <c r="R601" s="16">
        <v>276.14674467744004</v>
      </c>
      <c r="S601" s="16">
        <v>435.09176051766468</v>
      </c>
      <c r="T601" s="14">
        <v>0.21447197514731275</v>
      </c>
      <c r="U601" s="15">
        <v>6.6432919069125004E-2</v>
      </c>
      <c r="V601" s="13">
        <v>4804.0105555555556</v>
      </c>
      <c r="W601" s="17">
        <v>319.1444444444445</v>
      </c>
      <c r="X601" s="16">
        <v>1030.3256324785393</v>
      </c>
      <c r="Y601" s="14">
        <v>0.6</v>
      </c>
      <c r="Z601" s="15">
        <v>1</v>
      </c>
      <c r="AA601" s="13">
        <v>4903.3496596000005</v>
      </c>
      <c r="AB601" s="16">
        <v>4903.3496596000005</v>
      </c>
      <c r="AC601" s="16">
        <v>2942.0097957600001</v>
      </c>
      <c r="AD601" s="14">
        <v>5.5899999999999998E-2</v>
      </c>
      <c r="AE601" s="15">
        <v>0.433333333333</v>
      </c>
      <c r="AF601" s="17">
        <v>30</v>
      </c>
      <c r="AG601" s="17">
        <v>12.999999999990001</v>
      </c>
      <c r="AH601" s="17">
        <v>1.677</v>
      </c>
      <c r="AI601" s="14">
        <v>0.01</v>
      </c>
      <c r="AJ601" s="15">
        <v>2.6286801821356559E-3</v>
      </c>
      <c r="AK601" s="16">
        <v>72.201823737609999</v>
      </c>
      <c r="AL601" s="16">
        <v>0.18979550317310717</v>
      </c>
      <c r="AM601" s="16">
        <v>0.72201823737610005</v>
      </c>
    </row>
    <row r="602" spans="1:39" x14ac:dyDescent="0.25">
      <c r="A602" s="11">
        <v>46143</v>
      </c>
      <c r="B602" s="18">
        <v>46173</v>
      </c>
      <c r="C602" s="12" t="s">
        <v>18</v>
      </c>
      <c r="D602" s="12" t="s">
        <v>227</v>
      </c>
      <c r="E602" s="12" t="s">
        <v>194</v>
      </c>
      <c r="F602" s="12" t="s">
        <v>195</v>
      </c>
      <c r="G602" s="12" t="s">
        <v>32</v>
      </c>
      <c r="H602" s="12" t="s">
        <v>33</v>
      </c>
      <c r="I602" s="13">
        <v>36367.550000000003</v>
      </c>
      <c r="J602" s="14">
        <v>0.17640420769838905</v>
      </c>
      <c r="K602" s="15">
        <v>0.192439</v>
      </c>
      <c r="L602" s="16">
        <v>37883.083330000001</v>
      </c>
      <c r="M602" s="16">
        <v>7290.1826729418699</v>
      </c>
      <c r="N602" s="16">
        <v>6682.7353000006997</v>
      </c>
      <c r="O602" s="14">
        <v>3.8299455341870903E-2</v>
      </c>
      <c r="P602" s="15">
        <v>2.5656000000000002E-2</v>
      </c>
      <c r="Q602" s="13">
        <v>39229.583330000001</v>
      </c>
      <c r="R602" s="16">
        <v>1006.4741899144801</v>
      </c>
      <c r="S602" s="16">
        <v>1502.4716748275382</v>
      </c>
      <c r="T602" s="14">
        <v>0</v>
      </c>
      <c r="U602" s="15">
        <v>0.14378171344037766</v>
      </c>
      <c r="V602" s="13">
        <v>32742.098333333335</v>
      </c>
      <c r="W602" s="17">
        <v>4707.7150000000001</v>
      </c>
      <c r="X602" s="16">
        <v>0</v>
      </c>
      <c r="Y602" s="14">
        <v>0.87649999999999995</v>
      </c>
      <c r="Z602" s="15">
        <v>0.81949430195600159</v>
      </c>
      <c r="AA602" s="13">
        <v>36367.550000000003</v>
      </c>
      <c r="AB602" s="16">
        <v>29803.000001099987</v>
      </c>
      <c r="AC602" s="16">
        <v>31876.157575000001</v>
      </c>
      <c r="AD602" s="14">
        <v>4.9200000000000001E-2</v>
      </c>
      <c r="AE602" s="15">
        <v>4.4052863435999998E-2</v>
      </c>
      <c r="AF602" s="17">
        <v>227</v>
      </c>
      <c r="AG602" s="17">
        <v>9.9999999999719993</v>
      </c>
      <c r="AH602" s="17">
        <v>11.1684</v>
      </c>
      <c r="AI602" s="14">
        <v>0.01</v>
      </c>
      <c r="AJ602" s="15">
        <v>4.7273671350991755E-3</v>
      </c>
      <c r="AK602" s="16">
        <v>437.72886834969756</v>
      </c>
      <c r="AL602" s="16">
        <v>2.0693050663205139</v>
      </c>
      <c r="AM602" s="16">
        <v>4.3772886834969755</v>
      </c>
    </row>
    <row r="603" spans="1:39" x14ac:dyDescent="0.25">
      <c r="A603" s="11">
        <v>46143</v>
      </c>
      <c r="B603" s="18">
        <v>46173</v>
      </c>
      <c r="C603" s="12" t="s">
        <v>18</v>
      </c>
      <c r="D603" s="12" t="s">
        <v>227</v>
      </c>
      <c r="E603" s="12" t="s">
        <v>196</v>
      </c>
      <c r="F603" s="12" t="s">
        <v>196</v>
      </c>
      <c r="G603" s="12" t="s">
        <v>32</v>
      </c>
      <c r="H603" s="12" t="s">
        <v>33</v>
      </c>
      <c r="I603" s="13">
        <v>44288.969999999994</v>
      </c>
      <c r="J603" s="14">
        <v>0.17537293300732198</v>
      </c>
      <c r="K603" s="15">
        <v>0.18553900000000001</v>
      </c>
      <c r="L603" s="16">
        <v>53563.883329999997</v>
      </c>
      <c r="M603" s="16">
        <v>9938.1893491648698</v>
      </c>
      <c r="N603" s="16">
        <v>9393.6553228441007</v>
      </c>
      <c r="O603" s="14">
        <v>5.6570732123684131E-2</v>
      </c>
      <c r="P603" s="15">
        <v>5.4780000000000002E-2</v>
      </c>
      <c r="Q603" s="13">
        <v>58232.133329999997</v>
      </c>
      <c r="R603" s="16">
        <v>3189.9562638173998</v>
      </c>
      <c r="S603" s="16">
        <v>3294.2344156020881</v>
      </c>
      <c r="T603" s="14">
        <v>4.9696665300889516E-2</v>
      </c>
      <c r="U603" s="15">
        <v>9.9394911074865894E-2</v>
      </c>
      <c r="V603" s="13">
        <v>43076.450833333336</v>
      </c>
      <c r="W603" s="17">
        <v>4281.58</v>
      </c>
      <c r="X603" s="16">
        <v>2140.75595941439</v>
      </c>
      <c r="Y603" s="14">
        <v>0.84749999999999992</v>
      </c>
      <c r="Z603" s="15">
        <v>0.88121413315550123</v>
      </c>
      <c r="AA603" s="13">
        <v>44288.969999999994</v>
      </c>
      <c r="AB603" s="16">
        <v>39028.066306899993</v>
      </c>
      <c r="AC603" s="16">
        <v>37534.902074999991</v>
      </c>
      <c r="AD603" s="14">
        <v>9.0499999999999997E-2</v>
      </c>
      <c r="AE603" s="15">
        <v>0.105</v>
      </c>
      <c r="AF603" s="17">
        <v>400</v>
      </c>
      <c r="AG603" s="17">
        <v>42</v>
      </c>
      <c r="AH603" s="17">
        <v>36.199999999999996</v>
      </c>
      <c r="AI603" s="14">
        <v>2.5378066877248084E-2</v>
      </c>
      <c r="AJ603" s="15">
        <v>0.14655613574812101</v>
      </c>
      <c r="AK603" s="16">
        <v>577.1463815180025</v>
      </c>
      <c r="AL603" s="16">
        <v>84.584343436289217</v>
      </c>
      <c r="AM603" s="16">
        <v>14.646859468125605</v>
      </c>
    </row>
    <row r="604" spans="1:39" x14ac:dyDescent="0.25">
      <c r="A604" s="11">
        <v>46143</v>
      </c>
      <c r="B604" s="18">
        <v>46173</v>
      </c>
      <c r="C604" s="12" t="s">
        <v>18</v>
      </c>
      <c r="D604" s="12" t="s">
        <v>227</v>
      </c>
      <c r="E604" s="12" t="s">
        <v>197</v>
      </c>
      <c r="F604" s="12" t="s">
        <v>198</v>
      </c>
      <c r="G604" s="12" t="s">
        <v>63</v>
      </c>
      <c r="H604" s="12" t="s">
        <v>64</v>
      </c>
      <c r="I604" s="13">
        <v>227832.57113591797</v>
      </c>
      <c r="J604" s="14">
        <v>0.18322775127448476</v>
      </c>
      <c r="K604" s="15">
        <v>0.21895700000000001</v>
      </c>
      <c r="L604" s="16">
        <v>299825.249503</v>
      </c>
      <c r="M604" s="16">
        <v>65648.83715542838</v>
      </c>
      <c r="N604" s="16">
        <v>54936.306241746017</v>
      </c>
      <c r="O604" s="14">
        <v>6.9413936312922905E-2</v>
      </c>
      <c r="P604" s="15">
        <v>5.5064000000000002E-2</v>
      </c>
      <c r="Q604" s="13">
        <v>321372.749503</v>
      </c>
      <c r="R604" s="16">
        <v>17696.069078633194</v>
      </c>
      <c r="S604" s="16">
        <v>22307.747566710168</v>
      </c>
      <c r="T604" s="14">
        <v>0.14407802831013716</v>
      </c>
      <c r="U604" s="15">
        <v>0.19212177734811153</v>
      </c>
      <c r="V604" s="13">
        <v>215631.05277777778</v>
      </c>
      <c r="W604" s="17">
        <v>41427.421111111107</v>
      </c>
      <c r="X604" s="16">
        <v>31067.696926661349</v>
      </c>
      <c r="Y604" s="14">
        <v>0.68749999999999989</v>
      </c>
      <c r="Z604" s="15">
        <v>0.69860130551910826</v>
      </c>
      <c r="AA604" s="13">
        <v>227832.57113591797</v>
      </c>
      <c r="AB604" s="16">
        <v>159164.13163532739</v>
      </c>
      <c r="AC604" s="16">
        <v>156634.89265594358</v>
      </c>
      <c r="AD604" s="14">
        <v>6.6799999999999998E-2</v>
      </c>
      <c r="AE604" s="15">
        <v>6.9400630914000006E-2</v>
      </c>
      <c r="AF604" s="17">
        <v>1902</v>
      </c>
      <c r="AG604" s="17">
        <v>131.99999999842802</v>
      </c>
      <c r="AH604" s="17">
        <v>127.0536</v>
      </c>
      <c r="AI604" s="14">
        <v>0.01</v>
      </c>
      <c r="AJ604" s="15">
        <v>2.0365845229667594E-2</v>
      </c>
      <c r="AK604" s="16">
        <v>1787.1813467695249</v>
      </c>
      <c r="AL604" s="16">
        <v>36.397458705657037</v>
      </c>
      <c r="AM604" s="16">
        <v>17.871813467695251</v>
      </c>
    </row>
    <row r="605" spans="1:39" x14ac:dyDescent="0.25">
      <c r="A605" s="11">
        <v>46143</v>
      </c>
      <c r="B605" s="18">
        <v>46173</v>
      </c>
      <c r="C605" s="12" t="s">
        <v>39</v>
      </c>
      <c r="D605" s="12" t="s">
        <v>227</v>
      </c>
      <c r="E605" s="12" t="s">
        <v>197</v>
      </c>
      <c r="F605" s="12" t="s">
        <v>198</v>
      </c>
      <c r="G605" s="12" t="s">
        <v>63</v>
      </c>
      <c r="H605" s="12" t="s">
        <v>64</v>
      </c>
      <c r="I605" s="13">
        <v>16267.740116240004</v>
      </c>
      <c r="J605" s="14">
        <v>0.20292861594441913</v>
      </c>
      <c r="K605" s="15">
        <v>0.19269500000000001</v>
      </c>
      <c r="L605" s="16">
        <v>17801</v>
      </c>
      <c r="M605" s="16">
        <v>3430.1636950000002</v>
      </c>
      <c r="N605" s="16">
        <v>3612.3322924266049</v>
      </c>
      <c r="O605" s="14">
        <v>9.0533654807634187E-2</v>
      </c>
      <c r="P605" s="15">
        <v>0.113664</v>
      </c>
      <c r="Q605" s="13">
        <v>19628</v>
      </c>
      <c r="R605" s="16">
        <v>2230.9969919999999</v>
      </c>
      <c r="S605" s="16">
        <v>1776.9945765642437</v>
      </c>
      <c r="T605" s="14">
        <v>0.12483915510763563</v>
      </c>
      <c r="U605" s="15">
        <v>0.29122627192144618</v>
      </c>
      <c r="V605" s="13">
        <v>12201.569166666668</v>
      </c>
      <c r="W605" s="17">
        <v>3553.4175000000005</v>
      </c>
      <c r="X605" s="16">
        <v>1523.2335857540445</v>
      </c>
      <c r="Y605" s="14">
        <v>0.65</v>
      </c>
      <c r="Z605" s="15">
        <v>0.54999929109276569</v>
      </c>
      <c r="AA605" s="13">
        <v>16267.740116240004</v>
      </c>
      <c r="AB605" s="16">
        <v>8947.2455316133473</v>
      </c>
      <c r="AC605" s="16">
        <v>10574.031075556002</v>
      </c>
      <c r="AD605" s="14">
        <v>8.3199999999999996E-2</v>
      </c>
      <c r="AE605" s="15">
        <v>0.16279069767400001</v>
      </c>
      <c r="AF605" s="17">
        <v>86</v>
      </c>
      <c r="AG605" s="17">
        <v>13.999999999964</v>
      </c>
      <c r="AH605" s="17">
        <v>7.1551999999999998</v>
      </c>
      <c r="AI605" s="14">
        <v>0.01</v>
      </c>
      <c r="AJ605" s="15">
        <v>5.5777503532070654E-3</v>
      </c>
      <c r="AK605" s="16">
        <v>74.555165850232001</v>
      </c>
      <c r="AL605" s="16">
        <v>0.41585010265454286</v>
      </c>
      <c r="AM605" s="16">
        <v>0.74555165850232008</v>
      </c>
    </row>
    <row r="606" spans="1:39" x14ac:dyDescent="0.25">
      <c r="A606" s="11">
        <v>46143</v>
      </c>
      <c r="B606" s="18">
        <v>46173</v>
      </c>
      <c r="C606" s="12" t="s">
        <v>18</v>
      </c>
      <c r="D606" s="12" t="s">
        <v>227</v>
      </c>
      <c r="E606" s="12" t="s">
        <v>199</v>
      </c>
      <c r="F606" s="12" t="s">
        <v>205</v>
      </c>
      <c r="G606" s="12" t="s">
        <v>28</v>
      </c>
      <c r="H606" s="12" t="s">
        <v>29</v>
      </c>
      <c r="I606" s="13">
        <v>46050.369999999988</v>
      </c>
      <c r="J606" s="14">
        <v>0.12395935367741584</v>
      </c>
      <c r="K606" s="15">
        <v>0.17785200000000001</v>
      </c>
      <c r="L606" s="16">
        <v>11904.783331000001</v>
      </c>
      <c r="M606" s="16">
        <v>2117.2895249850121</v>
      </c>
      <c r="N606" s="16">
        <v>1475.7092473804337</v>
      </c>
      <c r="O606" s="14">
        <v>5.0886808012889063E-2</v>
      </c>
      <c r="P606" s="15">
        <v>2.2194999999999999E-2</v>
      </c>
      <c r="Q606" s="13">
        <v>12051.783331000001</v>
      </c>
      <c r="R606" s="16">
        <v>267.48933103154502</v>
      </c>
      <c r="S606" s="16">
        <v>613.2767845775337</v>
      </c>
      <c r="T606" s="14">
        <v>0.1656510824274226</v>
      </c>
      <c r="U606" s="15">
        <v>0.15395893382194778</v>
      </c>
      <c r="V606" s="13">
        <v>10124.47111111111</v>
      </c>
      <c r="W606" s="17">
        <v>1558.7527777777775</v>
      </c>
      <c r="X606" s="16">
        <v>1677.1295985607253</v>
      </c>
      <c r="Y606" s="14">
        <v>0.75949999999999995</v>
      </c>
      <c r="Z606" s="15">
        <v>0.73584496670741262</v>
      </c>
      <c r="AA606" s="13">
        <v>46050.369999999988</v>
      </c>
      <c r="AB606" s="16">
        <v>33885.932979514022</v>
      </c>
      <c r="AC606" s="16">
        <v>34975.256014999992</v>
      </c>
      <c r="AD606" s="14">
        <v>7.3599999999999999E-2</v>
      </c>
      <c r="AE606" s="15">
        <v>0</v>
      </c>
      <c r="AF606" s="17">
        <v>70</v>
      </c>
      <c r="AG606" s="17">
        <v>0</v>
      </c>
      <c r="AH606" s="17">
        <v>5.1520000000000001</v>
      </c>
      <c r="AI606" s="14">
        <v>0</v>
      </c>
      <c r="AJ606" s="15">
        <v>0</v>
      </c>
      <c r="AK606" s="16">
        <v>515.30869456414416</v>
      </c>
      <c r="AL606" s="16">
        <v>0</v>
      </c>
      <c r="AM606" s="16">
        <v>0</v>
      </c>
    </row>
    <row r="607" spans="1:39" x14ac:dyDescent="0.25">
      <c r="A607" s="11">
        <v>46143</v>
      </c>
      <c r="B607" s="18">
        <v>46173</v>
      </c>
      <c r="C607" s="12" t="s">
        <v>39</v>
      </c>
      <c r="D607" s="12" t="s">
        <v>227</v>
      </c>
      <c r="E607" s="12" t="s">
        <v>199</v>
      </c>
      <c r="F607" s="12" t="s">
        <v>206</v>
      </c>
      <c r="G607" s="12" t="s">
        <v>28</v>
      </c>
      <c r="H607" s="12" t="s">
        <v>29</v>
      </c>
      <c r="I607" s="13">
        <v>16586.690000000002</v>
      </c>
      <c r="J607" s="14">
        <v>7.693284018042508E-2</v>
      </c>
      <c r="K607" s="15">
        <v>0.117356</v>
      </c>
      <c r="L607" s="16">
        <v>16829.166666000001</v>
      </c>
      <c r="M607" s="16">
        <v>1975.0036832550961</v>
      </c>
      <c r="N607" s="16">
        <v>1294.7155894851153</v>
      </c>
      <c r="O607" s="14">
        <v>4.2836177347089402E-2</v>
      </c>
      <c r="P607" s="15">
        <v>1.8348E-2</v>
      </c>
      <c r="Q607" s="13">
        <v>18134.916666000001</v>
      </c>
      <c r="R607" s="16">
        <v>332.73945098776801</v>
      </c>
      <c r="S607" s="16">
        <v>776.83050647946334</v>
      </c>
      <c r="T607" s="14">
        <v>0.16201289267670083</v>
      </c>
      <c r="U607" s="15">
        <v>0.14348282879874644</v>
      </c>
      <c r="V607" s="13">
        <v>15384.512222222223</v>
      </c>
      <c r="W607" s="17">
        <v>2207.4133333333334</v>
      </c>
      <c r="X607" s="16">
        <v>2492.4893275422814</v>
      </c>
      <c r="Y607" s="14">
        <v>0.74439999999999995</v>
      </c>
      <c r="Z607" s="15">
        <v>0.67837826594697304</v>
      </c>
      <c r="AA607" s="13">
        <v>16586.690000000002</v>
      </c>
      <c r="AB607" s="16">
        <v>11252.05</v>
      </c>
      <c r="AC607" s="16">
        <v>12347.132036000001</v>
      </c>
      <c r="AD607" s="14">
        <v>0.1134</v>
      </c>
      <c r="AE607" s="15">
        <v>1.2500000000000001E-2</v>
      </c>
      <c r="AF607" s="17">
        <v>80</v>
      </c>
      <c r="AG607" s="17">
        <v>1</v>
      </c>
      <c r="AH607" s="17">
        <v>9.0719999999999992</v>
      </c>
      <c r="AI607" s="14">
        <v>1.1703175631613273E-4</v>
      </c>
      <c r="AJ607" s="15">
        <v>2.4294892834386968E-4</v>
      </c>
      <c r="AK607" s="16">
        <v>191.06045166666667</v>
      </c>
      <c r="AL607" s="16">
        <v>4.6417931981312374E-2</v>
      </c>
      <c r="AM607" s="16">
        <v>2.2360140221103587E-2</v>
      </c>
    </row>
    <row r="608" spans="1:39" x14ac:dyDescent="0.25">
      <c r="A608" s="11">
        <v>46143</v>
      </c>
      <c r="B608" s="18">
        <v>46173</v>
      </c>
      <c r="C608" s="12" t="s">
        <v>18</v>
      </c>
      <c r="D608" s="12" t="s">
        <v>227</v>
      </c>
      <c r="E608" s="12" t="s">
        <v>200</v>
      </c>
      <c r="F608" s="12" t="s">
        <v>201</v>
      </c>
      <c r="G608" s="12" t="s">
        <v>63</v>
      </c>
      <c r="H608" s="12" t="s">
        <v>64</v>
      </c>
      <c r="I608" s="13">
        <v>9942.2499996440019</v>
      </c>
      <c r="J608" s="14">
        <v>0.13995809848763266</v>
      </c>
      <c r="K608" s="15">
        <v>0.20393500000000001</v>
      </c>
      <c r="L608" s="16">
        <v>11407.166665999999</v>
      </c>
      <c r="M608" s="16">
        <v>2326.32053403071</v>
      </c>
      <c r="N608" s="16">
        <v>1596.5253557048682</v>
      </c>
      <c r="O608" s="14">
        <v>3.631281868684616E-2</v>
      </c>
      <c r="P608" s="15">
        <v>2.0544E-2</v>
      </c>
      <c r="Q608" s="13">
        <v>12022.666665999999</v>
      </c>
      <c r="R608" s="16">
        <v>246.99366398630397</v>
      </c>
      <c r="S608" s="16">
        <v>436.57691477484718</v>
      </c>
      <c r="T608" s="14">
        <v>0.16239214715496922</v>
      </c>
      <c r="U608" s="15">
        <v>7.0993008461271989E-2</v>
      </c>
      <c r="V608" s="13">
        <v>10107.654166666667</v>
      </c>
      <c r="W608" s="17">
        <v>717.57277777777779</v>
      </c>
      <c r="X608" s="16">
        <v>1641.4036628248712</v>
      </c>
      <c r="Y608" s="14">
        <v>0.65</v>
      </c>
      <c r="Z608" s="15">
        <v>0.133878141959725</v>
      </c>
      <c r="AA608" s="13">
        <v>9942.2499996440019</v>
      </c>
      <c r="AB608" s="16">
        <v>1331.0499568514156</v>
      </c>
      <c r="AC608" s="16">
        <v>6462.4624997686014</v>
      </c>
      <c r="AD608" s="14">
        <v>4.19E-2</v>
      </c>
      <c r="AE608" s="15">
        <v>7.3529411764000005E-2</v>
      </c>
      <c r="AF608" s="17">
        <v>68</v>
      </c>
      <c r="AG608" s="17">
        <v>4.9999999999520002</v>
      </c>
      <c r="AH608" s="17">
        <v>2.8492000000000002</v>
      </c>
      <c r="AI608" s="14">
        <v>0</v>
      </c>
      <c r="AJ608" s="15">
        <v>0</v>
      </c>
      <c r="AK608" s="16">
        <v>110.06930999999999</v>
      </c>
      <c r="AL608" s="16">
        <v>0</v>
      </c>
      <c r="AM608" s="16">
        <v>0</v>
      </c>
    </row>
    <row r="609" spans="1:39" x14ac:dyDescent="0.25">
      <c r="A609" s="11">
        <v>46143</v>
      </c>
      <c r="B609" s="18">
        <v>46173</v>
      </c>
      <c r="C609" s="12" t="s">
        <v>39</v>
      </c>
      <c r="D609" s="12" t="s">
        <v>227</v>
      </c>
      <c r="E609" s="12" t="s">
        <v>200</v>
      </c>
      <c r="F609" s="12" t="s">
        <v>201</v>
      </c>
      <c r="G609" s="12" t="s">
        <v>63</v>
      </c>
      <c r="H609" s="12" t="s">
        <v>64</v>
      </c>
      <c r="I609" s="13">
        <v>4987.0000000120017</v>
      </c>
      <c r="J609" s="14">
        <v>0.15300000000000002</v>
      </c>
      <c r="K609" s="15">
        <v>0.40674399999999999</v>
      </c>
      <c r="L609" s="16">
        <v>5675.1833059999999</v>
      </c>
      <c r="M609" s="16">
        <v>2308.3467586156639</v>
      </c>
      <c r="N609" s="16">
        <v>868.3030458180001</v>
      </c>
      <c r="O609" s="14">
        <v>9.0000000000000024E-2</v>
      </c>
      <c r="P609" s="15">
        <v>0.22386700000000001</v>
      </c>
      <c r="Q609" s="13">
        <v>6117.6833059999999</v>
      </c>
      <c r="R609" s="16">
        <v>1369.5474086643021</v>
      </c>
      <c r="S609" s="16">
        <v>550.59149754000009</v>
      </c>
      <c r="T609" s="14">
        <v>0.18242760722839105</v>
      </c>
      <c r="U609" s="15">
        <v>0.39550119744939022</v>
      </c>
      <c r="V609" s="13">
        <v>3554.6619444444445</v>
      </c>
      <c r="W609" s="17">
        <v>1405.8730555555555</v>
      </c>
      <c r="X609" s="16">
        <v>648.46847303081995</v>
      </c>
      <c r="Y609" s="14">
        <v>0.65</v>
      </c>
      <c r="Z609" s="15">
        <v>3.3045830799827626E-2</v>
      </c>
      <c r="AA609" s="13">
        <v>4987.0000000120017</v>
      </c>
      <c r="AB609" s="16">
        <v>164.79955819913698</v>
      </c>
      <c r="AC609" s="16">
        <v>3241.5500000078014</v>
      </c>
      <c r="AD609" s="14">
        <v>6.6900000000000001E-2</v>
      </c>
      <c r="AE609" s="15">
        <v>0.2</v>
      </c>
      <c r="AF609" s="17">
        <v>35</v>
      </c>
      <c r="AG609" s="17">
        <v>7</v>
      </c>
      <c r="AH609" s="17">
        <v>2.3414999999999999</v>
      </c>
      <c r="AI609" s="14">
        <v>0</v>
      </c>
      <c r="AJ609" s="15">
        <v>0</v>
      </c>
      <c r="AK609" s="16">
        <v>32.402529999999999</v>
      </c>
      <c r="AL609" s="16">
        <v>0</v>
      </c>
      <c r="AM609" s="16">
        <v>0</v>
      </c>
    </row>
    <row r="610" spans="1:39" x14ac:dyDescent="0.25">
      <c r="A610" s="11">
        <v>46143</v>
      </c>
      <c r="B610" s="18">
        <v>46173</v>
      </c>
      <c r="C610" s="12" t="s">
        <v>39</v>
      </c>
      <c r="D610" s="12" t="s">
        <v>227</v>
      </c>
      <c r="E610" s="12" t="s">
        <v>24</v>
      </c>
      <c r="F610" s="12" t="s">
        <v>233</v>
      </c>
      <c r="G610" s="12" t="s">
        <v>25</v>
      </c>
      <c r="H610" s="12" t="s">
        <v>26</v>
      </c>
      <c r="I610" s="13">
        <v>8661.2599999999984</v>
      </c>
      <c r="J610" s="14">
        <v>0.15</v>
      </c>
      <c r="K610" s="15">
        <v>8.3348000000000005E-2</v>
      </c>
      <c r="L610" s="16">
        <v>8951.2366629999997</v>
      </c>
      <c r="M610" s="16">
        <v>746.06767338772397</v>
      </c>
      <c r="N610" s="16">
        <v>1342.68549945</v>
      </c>
      <c r="O610" s="14">
        <v>0.1</v>
      </c>
      <c r="P610" s="15">
        <v>2.3463999999999999E-2</v>
      </c>
      <c r="Q610" s="13">
        <v>9887.2344410000005</v>
      </c>
      <c r="R610" s="16">
        <v>231.99406892362401</v>
      </c>
      <c r="S610" s="16">
        <v>988.72344410000005</v>
      </c>
      <c r="T610" s="14">
        <v>0</v>
      </c>
      <c r="U610" s="15">
        <v>0.128325750181326</v>
      </c>
      <c r="V610" s="13">
        <v>7475.0261111111113</v>
      </c>
      <c r="W610" s="17">
        <v>959.23833333333323</v>
      </c>
      <c r="X610" s="16">
        <v>0</v>
      </c>
      <c r="Y610" s="14">
        <v>0.85</v>
      </c>
      <c r="Z610" s="15">
        <v>0.7522909805386282</v>
      </c>
      <c r="AA610" s="13">
        <v>8661.2599999999984</v>
      </c>
      <c r="AB610" s="16">
        <v>6515.7877780999979</v>
      </c>
      <c r="AC610" s="16">
        <v>7362.0709999999981</v>
      </c>
      <c r="AD610" s="14">
        <v>0.1011</v>
      </c>
      <c r="AE610" s="15">
        <v>9.7560975608999997E-2</v>
      </c>
      <c r="AF610" s="17">
        <v>41</v>
      </c>
      <c r="AG610" s="17">
        <v>3.9999999999689999</v>
      </c>
      <c r="AH610" s="17">
        <v>4.1451000000000002</v>
      </c>
      <c r="AI610" s="14">
        <v>0</v>
      </c>
      <c r="AJ610" s="15">
        <v>0</v>
      </c>
      <c r="AK610" s="16">
        <v>93.284361689798317</v>
      </c>
      <c r="AL610" s="16">
        <v>0</v>
      </c>
      <c r="AM610" s="16">
        <v>0</v>
      </c>
    </row>
    <row r="611" spans="1:39" x14ac:dyDescent="0.25">
      <c r="A611" s="11">
        <v>46143</v>
      </c>
      <c r="B611" s="18">
        <v>46173</v>
      </c>
      <c r="C611" s="12" t="s">
        <v>39</v>
      </c>
      <c r="D611" s="12" t="s">
        <v>227</v>
      </c>
      <c r="E611" s="12" t="s">
        <v>234</v>
      </c>
      <c r="F611" s="12" t="s">
        <v>244</v>
      </c>
      <c r="G611" s="12" t="s">
        <v>28</v>
      </c>
      <c r="H611" s="12" t="s">
        <v>29</v>
      </c>
      <c r="I611" s="13">
        <v>14021.483017175882</v>
      </c>
      <c r="J611" s="14">
        <v>0.17</v>
      </c>
      <c r="K611" s="15">
        <v>0.27302100000000001</v>
      </c>
      <c r="L611" s="16">
        <v>8922</v>
      </c>
      <c r="M611" s="16">
        <v>2435.8933620000003</v>
      </c>
      <c r="N611" s="16">
        <v>1516.74</v>
      </c>
      <c r="O611" s="14">
        <v>0.13529184258349913</v>
      </c>
      <c r="P611" s="15">
        <v>7.7134999999999995E-2</v>
      </c>
      <c r="Q611" s="13">
        <v>9613</v>
      </c>
      <c r="R611" s="16">
        <v>741.49875499999996</v>
      </c>
      <c r="S611" s="16">
        <v>1300.5604827551772</v>
      </c>
      <c r="T611" s="14">
        <v>0</v>
      </c>
      <c r="U611" s="15">
        <v>0.27183786849227615</v>
      </c>
      <c r="V611" s="13">
        <v>1472.385</v>
      </c>
      <c r="W611" s="17">
        <v>400.25</v>
      </c>
      <c r="X611" s="16">
        <v>0</v>
      </c>
      <c r="Y611" s="14">
        <v>0.85</v>
      </c>
      <c r="Z611" s="15">
        <v>0.7987999629589726</v>
      </c>
      <c r="AA611" s="13">
        <v>14021.483017175882</v>
      </c>
      <c r="AB611" s="16">
        <v>11200.360114749958</v>
      </c>
      <c r="AC611" s="16">
        <v>11918.260564599499</v>
      </c>
      <c r="AD611" s="14">
        <v>6.0600000000000001E-2</v>
      </c>
      <c r="AE611" s="15">
        <v>9.2105263157000003E-2</v>
      </c>
      <c r="AF611" s="17">
        <v>76</v>
      </c>
      <c r="AG611" s="17">
        <v>6.9999999999320002</v>
      </c>
      <c r="AH611" s="17">
        <v>4.6055999999999999</v>
      </c>
      <c r="AI611" s="14">
        <v>0.01</v>
      </c>
      <c r="AJ611" s="15">
        <v>4.234912816871818E-3</v>
      </c>
      <c r="AK611" s="16">
        <v>145.51134515746</v>
      </c>
      <c r="AL611" s="16">
        <v>0.61622786060758628</v>
      </c>
      <c r="AM611" s="16">
        <v>1.4551134515746</v>
      </c>
    </row>
    <row r="612" spans="1:39" x14ac:dyDescent="0.25">
      <c r="A612" s="11">
        <v>46143</v>
      </c>
      <c r="B612" s="18">
        <v>46173</v>
      </c>
      <c r="C612" s="12" t="s">
        <v>18</v>
      </c>
      <c r="D612" s="12" t="s">
        <v>227</v>
      </c>
      <c r="E612" s="12" t="s">
        <v>235</v>
      </c>
      <c r="F612" s="12" t="s">
        <v>235</v>
      </c>
      <c r="G612" s="12" t="s">
        <v>28</v>
      </c>
      <c r="H612" s="12" t="s">
        <v>29</v>
      </c>
      <c r="I612" s="13">
        <v>8782.6200000000008</v>
      </c>
      <c r="J612" s="14">
        <v>0.15</v>
      </c>
      <c r="K612" s="15">
        <v>0.17012099999999999</v>
      </c>
      <c r="L612" s="16">
        <v>9514.6666559999994</v>
      </c>
      <c r="M612" s="16">
        <v>1618.6446061853758</v>
      </c>
      <c r="N612" s="16">
        <v>1427.1999983999999</v>
      </c>
      <c r="O612" s="14">
        <v>0.08</v>
      </c>
      <c r="P612" s="15">
        <v>4.9882000000000003E-2</v>
      </c>
      <c r="Q612" s="13">
        <v>9839.8333239999993</v>
      </c>
      <c r="R612" s="16">
        <v>490.83056586776797</v>
      </c>
      <c r="S612" s="16">
        <v>787.18666592</v>
      </c>
      <c r="T612" s="14">
        <v>0</v>
      </c>
      <c r="U612" s="15">
        <v>0.32536494524813758</v>
      </c>
      <c r="V612" s="13">
        <v>9374.0088888888895</v>
      </c>
      <c r="W612" s="17">
        <v>3049.9738888888887</v>
      </c>
      <c r="X612" s="16">
        <v>0</v>
      </c>
      <c r="Y612" s="14">
        <v>0.6</v>
      </c>
      <c r="Z612" s="15">
        <v>0.29251354758982323</v>
      </c>
      <c r="AA612" s="13">
        <v>8782.6200000000008</v>
      </c>
      <c r="AB612" s="16">
        <v>2569.0353333333337</v>
      </c>
      <c r="AC612" s="16">
        <v>5269.5720000000001</v>
      </c>
      <c r="AD612" s="14">
        <v>2.5600000000000001E-2</v>
      </c>
      <c r="AE612" s="15">
        <v>0.111111111111</v>
      </c>
      <c r="AF612" s="17">
        <v>54</v>
      </c>
      <c r="AG612" s="17">
        <v>5.9999999999940004</v>
      </c>
      <c r="AH612" s="17">
        <v>1.3824000000000001</v>
      </c>
      <c r="AI612" s="14">
        <v>0</v>
      </c>
      <c r="AJ612" s="15">
        <v>0</v>
      </c>
      <c r="AK612" s="16">
        <v>57.803294999999999</v>
      </c>
      <c r="AL612" s="16">
        <v>0</v>
      </c>
      <c r="AM612" s="16">
        <v>0</v>
      </c>
    </row>
    <row r="613" spans="1:39" x14ac:dyDescent="0.25">
      <c r="A613" s="11">
        <v>46143</v>
      </c>
      <c r="B613" s="18">
        <v>46173</v>
      </c>
      <c r="C613" s="12" t="s">
        <v>18</v>
      </c>
      <c r="D613" s="12" t="s">
        <v>227</v>
      </c>
      <c r="E613" s="12" t="s">
        <v>236</v>
      </c>
      <c r="F613" s="12" t="s">
        <v>237</v>
      </c>
      <c r="G613" s="12" t="s">
        <v>36</v>
      </c>
      <c r="H613" s="12" t="s">
        <v>37</v>
      </c>
      <c r="I613" s="13">
        <v>16279.122664400002</v>
      </c>
      <c r="J613" s="14">
        <v>0.15</v>
      </c>
      <c r="K613" s="15">
        <v>0.16206799999999999</v>
      </c>
      <c r="L613" s="16">
        <v>16082.749999</v>
      </c>
      <c r="M613" s="16">
        <v>2606.4991268379317</v>
      </c>
      <c r="N613" s="16">
        <v>2412.4124998499997</v>
      </c>
      <c r="O613" s="14">
        <v>0.1</v>
      </c>
      <c r="P613" s="15">
        <v>2.7216000000000001E-2</v>
      </c>
      <c r="Q613" s="13">
        <v>17323.749999</v>
      </c>
      <c r="R613" s="16">
        <v>471.483179972784</v>
      </c>
      <c r="S613" s="16">
        <v>1732.3749999000001</v>
      </c>
      <c r="T613" s="14">
        <v>0</v>
      </c>
      <c r="U613" s="15">
        <v>0.24241919537070195</v>
      </c>
      <c r="V613" s="13">
        <v>14706.717222222222</v>
      </c>
      <c r="W613" s="17">
        <v>3565.1905555555559</v>
      </c>
      <c r="X613" s="16">
        <v>0</v>
      </c>
      <c r="Y613" s="14">
        <v>0.9</v>
      </c>
      <c r="Z613" s="15">
        <v>0.56456481159454985</v>
      </c>
      <c r="AA613" s="13">
        <v>16279.122664400002</v>
      </c>
      <c r="AB613" s="16">
        <v>9190.6198199515529</v>
      </c>
      <c r="AC613" s="16">
        <v>14651.210397960002</v>
      </c>
      <c r="AD613" s="14">
        <v>5.8200000000000002E-2</v>
      </c>
      <c r="AE613" s="15">
        <v>6.7567567566999998E-2</v>
      </c>
      <c r="AF613" s="17">
        <v>148</v>
      </c>
      <c r="AG613" s="17">
        <v>9.9999999999159996</v>
      </c>
      <c r="AH613" s="17">
        <v>8.6135999999999999</v>
      </c>
      <c r="AI613" s="14">
        <v>0</v>
      </c>
      <c r="AJ613" s="15">
        <v>0</v>
      </c>
      <c r="AK613" s="16">
        <v>55.317033333333335</v>
      </c>
      <c r="AL613" s="16">
        <v>0</v>
      </c>
      <c r="AM613" s="16">
        <v>0</v>
      </c>
    </row>
    <row r="614" spans="1:39" x14ac:dyDescent="0.25">
      <c r="A614" s="11">
        <v>46143</v>
      </c>
      <c r="B614" s="18">
        <v>46173</v>
      </c>
      <c r="C614" s="12" t="s">
        <v>39</v>
      </c>
      <c r="D614" s="12" t="s">
        <v>227</v>
      </c>
      <c r="E614" s="12" t="s">
        <v>236</v>
      </c>
      <c r="F614" s="12" t="s">
        <v>238</v>
      </c>
      <c r="G614" s="12" t="s">
        <v>36</v>
      </c>
      <c r="H614" s="12" t="s">
        <v>37</v>
      </c>
      <c r="I614" s="13">
        <v>37766.681752500001</v>
      </c>
      <c r="J614" s="14">
        <v>0.15</v>
      </c>
      <c r="K614" s="15">
        <v>0.29617300000000002</v>
      </c>
      <c r="L614" s="16">
        <v>42948.507221</v>
      </c>
      <c r="M614" s="16">
        <v>12720.188229165235</v>
      </c>
      <c r="N614" s="16">
        <v>6442.27608315</v>
      </c>
      <c r="O614" s="14">
        <v>0.1</v>
      </c>
      <c r="P614" s="15">
        <v>0.11226</v>
      </c>
      <c r="Q614" s="13">
        <v>45650.757221</v>
      </c>
      <c r="R614" s="16">
        <v>5124.7540056294602</v>
      </c>
      <c r="S614" s="16">
        <v>4565.0757221000003</v>
      </c>
      <c r="T614" s="14">
        <v>0</v>
      </c>
      <c r="U614" s="15">
        <v>0.11069048757803168</v>
      </c>
      <c r="V614" s="13">
        <v>37726.251944444448</v>
      </c>
      <c r="W614" s="17">
        <v>4175.9372222222219</v>
      </c>
      <c r="X614" s="16">
        <v>0</v>
      </c>
      <c r="Y614" s="14">
        <v>0.6</v>
      </c>
      <c r="Z614" s="15">
        <v>0.79838902397467759</v>
      </c>
      <c r="AA614" s="13">
        <v>37766.681752500001</v>
      </c>
      <c r="AB614" s="16">
        <v>30152.504183140743</v>
      </c>
      <c r="AC614" s="16">
        <v>22660.009051500001</v>
      </c>
      <c r="AD614" s="14">
        <v>5.9499999999999997E-2</v>
      </c>
      <c r="AE614" s="15">
        <v>0.16877637130799999</v>
      </c>
      <c r="AF614" s="17">
        <v>237</v>
      </c>
      <c r="AG614" s="17">
        <v>39.999999999996</v>
      </c>
      <c r="AH614" s="17">
        <v>14.1015</v>
      </c>
      <c r="AI614" s="14">
        <v>0.01</v>
      </c>
      <c r="AJ614" s="15">
        <v>4.2632891899520498E-4</v>
      </c>
      <c r="AK614" s="16">
        <v>178.82290833333332</v>
      </c>
      <c r="AL614" s="16">
        <v>7.6237377201328629E-2</v>
      </c>
      <c r="AM614" s="16">
        <v>1.7882290833333332</v>
      </c>
    </row>
    <row r="615" spans="1:39" x14ac:dyDescent="0.25">
      <c r="A615" s="11">
        <v>46143</v>
      </c>
      <c r="B615" s="18">
        <v>46173</v>
      </c>
      <c r="C615" s="12" t="s">
        <v>39</v>
      </c>
      <c r="D615" s="12" t="s">
        <v>227</v>
      </c>
      <c r="E615" s="12" t="s">
        <v>239</v>
      </c>
      <c r="F615" s="12" t="s">
        <v>239</v>
      </c>
      <c r="G615" s="12" t="s">
        <v>41</v>
      </c>
      <c r="H615" s="12" t="s">
        <v>42</v>
      </c>
      <c r="I615" s="13">
        <v>1665.4420879900006</v>
      </c>
      <c r="J615" s="14">
        <v>0.15</v>
      </c>
      <c r="K615" s="15">
        <v>0.45033400000000001</v>
      </c>
      <c r="L615" s="16">
        <v>1612</v>
      </c>
      <c r="M615" s="16">
        <v>725.93840799999998</v>
      </c>
      <c r="N615" s="16">
        <v>241.79999999999998</v>
      </c>
      <c r="O615" s="14">
        <v>0.1</v>
      </c>
      <c r="P615" s="15">
        <v>0.12810099999999999</v>
      </c>
      <c r="Q615" s="13">
        <v>1733</v>
      </c>
      <c r="R615" s="16">
        <v>221.999033</v>
      </c>
      <c r="S615" s="16">
        <v>173.3</v>
      </c>
      <c r="T615" s="14">
        <v>0</v>
      </c>
      <c r="U615" s="15">
        <v>0</v>
      </c>
      <c r="V615" s="13">
        <v>0</v>
      </c>
      <c r="W615" s="17">
        <v>0</v>
      </c>
      <c r="X615" s="16">
        <v>0</v>
      </c>
      <c r="Y615" s="14">
        <v>0.85</v>
      </c>
      <c r="Z615" s="15">
        <v>0.85562867077522531</v>
      </c>
      <c r="AA615" s="13">
        <v>1665.4420879900006</v>
      </c>
      <c r="AB615" s="16">
        <v>1425</v>
      </c>
      <c r="AC615" s="16">
        <v>1415.6257747915004</v>
      </c>
      <c r="AD615" s="14">
        <v>6.5199999999999994E-2</v>
      </c>
      <c r="AE615" s="15">
        <v>0</v>
      </c>
      <c r="AF615" s="17">
        <v>11</v>
      </c>
      <c r="AG615" s="17">
        <v>0</v>
      </c>
      <c r="AH615" s="17">
        <v>0.71719999999999995</v>
      </c>
      <c r="AI615" s="14">
        <v>0</v>
      </c>
      <c r="AJ615" s="15">
        <v>0</v>
      </c>
      <c r="AK615" s="16">
        <v>21.125624999999999</v>
      </c>
      <c r="AL615" s="16">
        <v>0</v>
      </c>
      <c r="AM615" s="16">
        <v>0</v>
      </c>
    </row>
    <row r="616" spans="1:39" x14ac:dyDescent="0.25">
      <c r="A616" s="11">
        <v>46143</v>
      </c>
      <c r="B616" s="18">
        <v>46173</v>
      </c>
      <c r="C616" s="12" t="s">
        <v>18</v>
      </c>
      <c r="D616" s="12" t="s">
        <v>227</v>
      </c>
      <c r="E616" s="12" t="s">
        <v>240</v>
      </c>
      <c r="F616" s="12" t="s">
        <v>158</v>
      </c>
      <c r="G616" s="12" t="s">
        <v>28</v>
      </c>
      <c r="H616" s="12" t="s">
        <v>29</v>
      </c>
      <c r="I616" s="13">
        <v>5749.2099999999982</v>
      </c>
      <c r="J616" s="14">
        <v>0.15</v>
      </c>
      <c r="K616" s="15">
        <v>0.24341399999999999</v>
      </c>
      <c r="L616" s="16">
        <v>6650.25</v>
      </c>
      <c r="M616" s="16">
        <v>1618.7639534999998</v>
      </c>
      <c r="N616" s="16">
        <v>997.53749999999991</v>
      </c>
      <c r="O616" s="14">
        <v>0.10495167511239072</v>
      </c>
      <c r="P616" s="15">
        <v>9.1382000000000005E-2</v>
      </c>
      <c r="Q616" s="13">
        <v>6762.75</v>
      </c>
      <c r="R616" s="16">
        <v>617.99362050000002</v>
      </c>
      <c r="S616" s="16">
        <v>709.76194086632029</v>
      </c>
      <c r="T616" s="14">
        <v>0</v>
      </c>
      <c r="U616" s="15">
        <v>5.1928878280240204E-2</v>
      </c>
      <c r="V616" s="13">
        <v>4794.5972222222217</v>
      </c>
      <c r="W616" s="17">
        <v>248.97805555555556</v>
      </c>
      <c r="X616" s="16">
        <v>0</v>
      </c>
      <c r="Y616" s="14">
        <v>0.80189999999999995</v>
      </c>
      <c r="Z616" s="15">
        <v>0.79193629308297253</v>
      </c>
      <c r="AA616" s="13">
        <v>5749.2099999999982</v>
      </c>
      <c r="AB616" s="16">
        <v>4553.0080555555551</v>
      </c>
      <c r="AC616" s="16">
        <v>4610.2914989999981</v>
      </c>
      <c r="AD616" s="14">
        <v>0.17180000000000001</v>
      </c>
      <c r="AE616" s="15">
        <v>3.4482758619999998E-2</v>
      </c>
      <c r="AF616" s="17">
        <v>29</v>
      </c>
      <c r="AG616" s="17">
        <v>0.99999999998</v>
      </c>
      <c r="AH616" s="17">
        <v>4.9822000000000006</v>
      </c>
      <c r="AI616" s="14">
        <v>5.6628124350429525E-4</v>
      </c>
      <c r="AJ616" s="15">
        <v>6.1236708148877158E-3</v>
      </c>
      <c r="AK616" s="16">
        <v>61.693259152777756</v>
      </c>
      <c r="AL616" s="16">
        <v>0.37778921054916959</v>
      </c>
      <c r="AM616" s="16">
        <v>3.4935735508867735E-2</v>
      </c>
    </row>
    <row r="617" spans="1:39" x14ac:dyDescent="0.25">
      <c r="A617" s="11">
        <v>46143</v>
      </c>
      <c r="B617" s="18">
        <v>46173</v>
      </c>
      <c r="C617" s="12" t="s">
        <v>39</v>
      </c>
      <c r="D617" s="12" t="s">
        <v>227</v>
      </c>
      <c r="E617" s="12" t="s">
        <v>241</v>
      </c>
      <c r="F617" s="12" t="s">
        <v>241</v>
      </c>
      <c r="G617" s="12" t="s">
        <v>141</v>
      </c>
      <c r="H617" s="12" t="s">
        <v>142</v>
      </c>
      <c r="I617" s="13">
        <v>5569.5320000000002</v>
      </c>
      <c r="J617" s="14">
        <v>0</v>
      </c>
      <c r="K617" s="15">
        <v>0</v>
      </c>
      <c r="L617" s="16">
        <v>0</v>
      </c>
      <c r="M617" s="16">
        <v>0</v>
      </c>
      <c r="N617" s="16">
        <v>0</v>
      </c>
      <c r="O617" s="14">
        <v>0</v>
      </c>
      <c r="P617" s="15">
        <v>0</v>
      </c>
      <c r="Q617" s="13">
        <v>0</v>
      </c>
      <c r="R617" s="16">
        <v>0</v>
      </c>
      <c r="S617" s="16">
        <v>0</v>
      </c>
      <c r="T617" s="14">
        <v>0</v>
      </c>
      <c r="U617" s="15">
        <v>0</v>
      </c>
      <c r="V617" s="13">
        <v>0</v>
      </c>
      <c r="W617" s="17">
        <v>0</v>
      </c>
      <c r="X617" s="16">
        <v>0</v>
      </c>
      <c r="Y617" s="14">
        <v>0</v>
      </c>
      <c r="Z617" s="15">
        <v>0.79563809545577613</v>
      </c>
      <c r="AA617" s="13">
        <v>5569.5320000000002</v>
      </c>
      <c r="AB617" s="16">
        <v>4431.3318330599996</v>
      </c>
      <c r="AC617" s="16">
        <v>0</v>
      </c>
      <c r="AD617" s="14">
        <v>0</v>
      </c>
      <c r="AE617" s="15">
        <v>0.13888888888799999</v>
      </c>
      <c r="AF617" s="17">
        <v>36</v>
      </c>
      <c r="AG617" s="17">
        <v>4.9999999999679998</v>
      </c>
      <c r="AH617" s="17">
        <v>0</v>
      </c>
      <c r="AI617" s="14">
        <v>0.01</v>
      </c>
      <c r="AJ617" s="15">
        <v>4.4356584461721577E-3</v>
      </c>
      <c r="AK617" s="16">
        <v>74.89126336431984</v>
      </c>
      <c r="AL617" s="16">
        <v>0.33219206488644876</v>
      </c>
      <c r="AM617" s="16">
        <v>0.74891263364319838</v>
      </c>
    </row>
    <row r="618" spans="1:39" x14ac:dyDescent="0.25">
      <c r="A618" s="11">
        <v>46143</v>
      </c>
      <c r="B618" s="18">
        <v>46173</v>
      </c>
      <c r="C618" s="12" t="s">
        <v>18</v>
      </c>
      <c r="D618" s="12" t="s">
        <v>227</v>
      </c>
      <c r="E618" s="12" t="s">
        <v>242</v>
      </c>
      <c r="F618" s="12" t="s">
        <v>242</v>
      </c>
      <c r="G618" s="12" t="s">
        <v>32</v>
      </c>
      <c r="H618" s="12" t="s">
        <v>33</v>
      </c>
      <c r="I618" s="13">
        <v>1412.2899999999997</v>
      </c>
      <c r="J618" s="14">
        <v>0</v>
      </c>
      <c r="K618" s="15">
        <v>0</v>
      </c>
      <c r="L618" s="16">
        <v>0</v>
      </c>
      <c r="M618" s="16">
        <v>0</v>
      </c>
      <c r="N618" s="16">
        <v>0</v>
      </c>
      <c r="O618" s="14">
        <v>0</v>
      </c>
      <c r="P618" s="15">
        <v>0</v>
      </c>
      <c r="Q618" s="13">
        <v>0</v>
      </c>
      <c r="R618" s="16">
        <v>0</v>
      </c>
      <c r="S618" s="16">
        <v>0</v>
      </c>
      <c r="T618" s="14">
        <v>0</v>
      </c>
      <c r="U618" s="15">
        <v>0</v>
      </c>
      <c r="V618" s="13">
        <v>0</v>
      </c>
      <c r="W618" s="17">
        <v>0</v>
      </c>
      <c r="X618" s="16">
        <v>0</v>
      </c>
      <c r="Y618" s="14">
        <v>0.9405</v>
      </c>
      <c r="Z618" s="15">
        <v>0.84664622704968528</v>
      </c>
      <c r="AA618" s="13">
        <v>1412.2899999999997</v>
      </c>
      <c r="AB618" s="16">
        <v>1195.7099999999998</v>
      </c>
      <c r="AC618" s="16">
        <v>1328.2587449999999</v>
      </c>
      <c r="AD618" s="14">
        <v>9.5200000000000007E-2</v>
      </c>
      <c r="AE618" s="15">
        <v>0.117647058823</v>
      </c>
      <c r="AF618" s="17">
        <v>17</v>
      </c>
      <c r="AG618" s="17">
        <v>1.9999999999910001</v>
      </c>
      <c r="AH618" s="17">
        <v>1.6184000000000001</v>
      </c>
      <c r="AI618" s="14">
        <v>5.7527149213156912E-3</v>
      </c>
      <c r="AJ618" s="15">
        <v>1.6641924181063111E-2</v>
      </c>
      <c r="AK618" s="16">
        <v>37.546478999999998</v>
      </c>
      <c r="AL618" s="16">
        <v>0.62484565678387827</v>
      </c>
      <c r="AM618" s="16">
        <v>0.21599418998616624</v>
      </c>
    </row>
    <row r="619" spans="1:39" x14ac:dyDescent="0.25">
      <c r="A619" s="11">
        <v>46143</v>
      </c>
      <c r="B619" s="18">
        <v>46173</v>
      </c>
      <c r="C619" s="12" t="s">
        <v>39</v>
      </c>
      <c r="D619" s="12" t="s">
        <v>227</v>
      </c>
      <c r="E619" s="12" t="s">
        <v>243</v>
      </c>
      <c r="F619" s="12" t="s">
        <v>243</v>
      </c>
      <c r="G619" s="12" t="s">
        <v>36</v>
      </c>
      <c r="H619" s="12" t="s">
        <v>37</v>
      </c>
      <c r="I619" s="13">
        <v>20801.200000000023</v>
      </c>
      <c r="J619" s="14">
        <v>0</v>
      </c>
      <c r="K619" s="15">
        <v>0</v>
      </c>
      <c r="L619" s="16">
        <v>0</v>
      </c>
      <c r="M619" s="16">
        <v>0</v>
      </c>
      <c r="N619" s="16">
        <v>0</v>
      </c>
      <c r="O619" s="14">
        <v>0</v>
      </c>
      <c r="P619" s="15">
        <v>0</v>
      </c>
      <c r="Q619" s="13">
        <v>0</v>
      </c>
      <c r="R619" s="16">
        <v>0</v>
      </c>
      <c r="S619" s="16">
        <v>0</v>
      </c>
      <c r="T619" s="14">
        <v>0</v>
      </c>
      <c r="U619" s="15">
        <v>0</v>
      </c>
      <c r="V619" s="13">
        <v>0</v>
      </c>
      <c r="W619" s="17">
        <v>0</v>
      </c>
      <c r="X619" s="16">
        <v>0</v>
      </c>
      <c r="Y619" s="14">
        <v>0.51939999999999964</v>
      </c>
      <c r="Z619" s="15">
        <v>0.4469006581992066</v>
      </c>
      <c r="AA619" s="13">
        <v>20801.200000000023</v>
      </c>
      <c r="AB619" s="16">
        <v>9296.069971333347</v>
      </c>
      <c r="AC619" s="16">
        <v>10804.143280000004</v>
      </c>
      <c r="AD619" s="14">
        <v>5.9499999999999997E-2</v>
      </c>
      <c r="AE619" s="15">
        <v>0.21666666666600001</v>
      </c>
      <c r="AF619" s="17">
        <v>180</v>
      </c>
      <c r="AG619" s="17">
        <v>38.999999999880004</v>
      </c>
      <c r="AH619" s="17">
        <v>10.709999999999999</v>
      </c>
      <c r="AI619" s="14">
        <v>0</v>
      </c>
      <c r="AJ619" s="15">
        <v>0</v>
      </c>
      <c r="AK619" s="16">
        <v>105.36938728370251</v>
      </c>
      <c r="AL619" s="16">
        <v>0</v>
      </c>
      <c r="AM619" s="16">
        <v>0</v>
      </c>
    </row>
    <row r="620" spans="1:39" x14ac:dyDescent="0.25">
      <c r="A620" s="11">
        <v>46143</v>
      </c>
      <c r="B620" s="18">
        <v>46173</v>
      </c>
      <c r="C620" s="12" t="s">
        <v>18</v>
      </c>
      <c r="D620" s="12" t="s">
        <v>227</v>
      </c>
      <c r="E620" s="12" t="s">
        <v>30</v>
      </c>
      <c r="F620" s="12" t="s">
        <v>31</v>
      </c>
      <c r="G620" s="12" t="s">
        <v>32</v>
      </c>
      <c r="H620" s="12" t="s">
        <v>33</v>
      </c>
      <c r="I620" s="13">
        <v>10141.69</v>
      </c>
      <c r="J620" s="14">
        <v>0.15658521361549643</v>
      </c>
      <c r="K620" s="15">
        <v>0.24358299999999999</v>
      </c>
      <c r="L620" s="16">
        <v>13589.566656000001</v>
      </c>
      <c r="M620" s="16">
        <v>3310.187414768448</v>
      </c>
      <c r="N620" s="16">
        <v>2127.9251977717877</v>
      </c>
      <c r="O620" s="14">
        <v>5.8891661340034075E-2</v>
      </c>
      <c r="P620" s="15">
        <v>0.105237</v>
      </c>
      <c r="Q620" s="13">
        <v>14738.066656000001</v>
      </c>
      <c r="R620" s="16">
        <v>1550.9899206774721</v>
      </c>
      <c r="S620" s="16">
        <v>867.94923031200051</v>
      </c>
      <c r="T620" s="14">
        <v>0.10079945151312224</v>
      </c>
      <c r="U620" s="15">
        <v>0.20912730948084884</v>
      </c>
      <c r="V620" s="13">
        <v>9094.6966666666667</v>
      </c>
      <c r="W620" s="17">
        <v>1901.9494444444445</v>
      </c>
      <c r="X620" s="16">
        <v>916.74043567822116</v>
      </c>
      <c r="Y620" s="14">
        <v>0.8</v>
      </c>
      <c r="Z620" s="15">
        <v>0.6155660447124689</v>
      </c>
      <c r="AA620" s="13">
        <v>10141.69</v>
      </c>
      <c r="AB620" s="16">
        <v>6242.8799999999992</v>
      </c>
      <c r="AC620" s="16">
        <v>8113.3520000000008</v>
      </c>
      <c r="AD620" s="14">
        <v>0.1391</v>
      </c>
      <c r="AE620" s="15">
        <v>7.2727272726999997E-2</v>
      </c>
      <c r="AF620" s="17">
        <v>110</v>
      </c>
      <c r="AG620" s="17">
        <v>7.99999999997</v>
      </c>
      <c r="AH620" s="17">
        <v>15.301</v>
      </c>
      <c r="AI620" s="14">
        <v>1.0526253388231388E-3</v>
      </c>
      <c r="AJ620" s="15">
        <v>2.094994161218668E-2</v>
      </c>
      <c r="AK620" s="16">
        <v>91.440887666666669</v>
      </c>
      <c r="AL620" s="16">
        <v>1.9156812575831879</v>
      </c>
      <c r="AM620" s="16">
        <v>9.6252995362413579E-2</v>
      </c>
    </row>
    <row r="621" spans="1:39" x14ac:dyDescent="0.25">
      <c r="A621" s="11">
        <v>46143</v>
      </c>
      <c r="B621" s="18">
        <v>46173</v>
      </c>
      <c r="C621" s="12" t="s">
        <v>39</v>
      </c>
      <c r="D621" s="12" t="s">
        <v>227</v>
      </c>
      <c r="E621" s="12" t="s">
        <v>246</v>
      </c>
      <c r="F621" s="12" t="s">
        <v>246</v>
      </c>
      <c r="G621" s="12" t="s">
        <v>36</v>
      </c>
      <c r="H621" s="12" t="s">
        <v>37</v>
      </c>
      <c r="I621" s="13">
        <v>9336.4</v>
      </c>
      <c r="J621" s="14"/>
      <c r="K621" s="15"/>
      <c r="L621" s="16"/>
      <c r="M621" s="16"/>
      <c r="N621" s="16"/>
      <c r="O621" s="14"/>
      <c r="P621" s="15"/>
      <c r="Q621" s="13"/>
      <c r="R621" s="16"/>
      <c r="S621" s="16"/>
      <c r="T621" s="14"/>
      <c r="U621" s="15"/>
      <c r="V621" s="13"/>
      <c r="W621" s="17"/>
      <c r="X621" s="16"/>
      <c r="Y621" s="14">
        <v>0.85</v>
      </c>
      <c r="Z621" s="15">
        <v>0.8511139197120946</v>
      </c>
      <c r="AA621" s="13">
        <v>9336.4</v>
      </c>
      <c r="AB621" s="16">
        <v>7946.34</v>
      </c>
      <c r="AC621" s="16">
        <v>7935.94</v>
      </c>
      <c r="AD621" s="14"/>
      <c r="AE621" s="15"/>
      <c r="AF621" s="17"/>
      <c r="AG621" s="17"/>
      <c r="AH621" s="17"/>
      <c r="AI621" s="14">
        <v>0</v>
      </c>
      <c r="AJ621" s="15">
        <v>0</v>
      </c>
      <c r="AK621" s="16">
        <v>14.93014413230105</v>
      </c>
      <c r="AL621" s="16">
        <v>0</v>
      </c>
      <c r="AM621" s="16">
        <v>0</v>
      </c>
    </row>
    <row r="622" spans="1:39" x14ac:dyDescent="0.25">
      <c r="A622" s="11">
        <v>46143</v>
      </c>
      <c r="B622" s="18">
        <v>46173</v>
      </c>
      <c r="C622" s="12" t="s">
        <v>18</v>
      </c>
      <c r="D622" s="12" t="s">
        <v>227</v>
      </c>
      <c r="E622" s="12" t="s">
        <v>245</v>
      </c>
      <c r="F622" s="12" t="s">
        <v>245</v>
      </c>
      <c r="G622" s="12" t="s">
        <v>25</v>
      </c>
      <c r="H622" s="12" t="s">
        <v>26</v>
      </c>
      <c r="I622" s="13">
        <v>2338.7399999999998</v>
      </c>
      <c r="J622" s="14"/>
      <c r="K622" s="15"/>
      <c r="L622" s="16"/>
      <c r="M622" s="16"/>
      <c r="N622" s="16"/>
      <c r="O622" s="14"/>
      <c r="P622" s="15"/>
      <c r="Q622" s="13"/>
      <c r="R622" s="16"/>
      <c r="S622" s="16"/>
      <c r="T622" s="14"/>
      <c r="U622" s="15"/>
      <c r="V622" s="13"/>
      <c r="W622" s="17"/>
      <c r="X622" s="16"/>
      <c r="Y622" s="14">
        <v>0.9</v>
      </c>
      <c r="Z622" s="15">
        <v>1.0049428324653447</v>
      </c>
      <c r="AA622" s="13">
        <v>2338.7399999999998</v>
      </c>
      <c r="AB622" s="16">
        <v>2350.2999999999997</v>
      </c>
      <c r="AC622" s="16">
        <v>2104.866</v>
      </c>
      <c r="AD622" s="14"/>
      <c r="AE622" s="15"/>
      <c r="AF622" s="17"/>
      <c r="AG622" s="17"/>
      <c r="AH622" s="17"/>
      <c r="AI622" s="14">
        <v>4.8396931517635913E-4</v>
      </c>
      <c r="AJ622" s="15">
        <v>5.0598196028224145E-3</v>
      </c>
      <c r="AK622" s="16">
        <v>32.904199999999996</v>
      </c>
      <c r="AL622" s="16">
        <v>0.16648931617518928</v>
      </c>
      <c r="AM622" s="16">
        <v>1.5924623140425954E-2</v>
      </c>
    </row>
    <row r="623" spans="1:39" x14ac:dyDescent="0.25">
      <c r="A623" s="11">
        <v>46174</v>
      </c>
      <c r="B623" s="18">
        <v>46203</v>
      </c>
      <c r="C623" s="12" t="s">
        <v>18</v>
      </c>
      <c r="D623" s="12" t="s">
        <v>227</v>
      </c>
      <c r="E623" s="12" t="s">
        <v>19</v>
      </c>
      <c r="F623" s="12" t="s">
        <v>20</v>
      </c>
      <c r="G623" s="12" t="s">
        <v>21</v>
      </c>
      <c r="H623" s="12" t="s">
        <v>22</v>
      </c>
      <c r="I623" s="13">
        <v>119068.04999999999</v>
      </c>
      <c r="J623" s="14">
        <v>9.7855108071609326E-2</v>
      </c>
      <c r="K623" s="15">
        <v>0.18401000000000001</v>
      </c>
      <c r="L623" s="16">
        <v>143568.24854</v>
      </c>
      <c r="M623" s="16">
        <v>26417.993413845401</v>
      </c>
      <c r="N623" s="16">
        <v>14048.886476533367</v>
      </c>
      <c r="O623" s="14">
        <v>2.7E-2</v>
      </c>
      <c r="P623" s="15">
        <v>7.7041999999999999E-2</v>
      </c>
      <c r="Q623" s="13">
        <v>150412.77187299999</v>
      </c>
      <c r="R623" s="16">
        <v>11588.100770639665</v>
      </c>
      <c r="S623" s="16">
        <v>4061.1448405709998</v>
      </c>
      <c r="T623" s="14">
        <v>0.15589756831251878</v>
      </c>
      <c r="U623" s="15">
        <v>0.11863135188037999</v>
      </c>
      <c r="V623" s="13">
        <v>70456.061111111107</v>
      </c>
      <c r="W623" s="17">
        <v>8358.2977777777778</v>
      </c>
      <c r="X623" s="16">
        <v>10983.928600100442</v>
      </c>
      <c r="Y623" s="14">
        <v>0.8</v>
      </c>
      <c r="Z623" s="15">
        <v>0.81218632631625465</v>
      </c>
      <c r="AA623" s="13">
        <v>119068.04999999999</v>
      </c>
      <c r="AB623" s="16">
        <v>96705.442111140117</v>
      </c>
      <c r="AC623" s="16">
        <v>95254.44</v>
      </c>
      <c r="AD623" s="14">
        <v>4.4699999999999997E-2</v>
      </c>
      <c r="AE623" s="15">
        <v>6.7557535262999999E-2</v>
      </c>
      <c r="AF623" s="17">
        <v>1347</v>
      </c>
      <c r="AG623" s="17">
        <v>90.999999999260993</v>
      </c>
      <c r="AH623" s="17">
        <v>60.210899999999995</v>
      </c>
      <c r="AI623" s="14">
        <v>0</v>
      </c>
      <c r="AJ623" s="15">
        <v>0</v>
      </c>
      <c r="AK623" s="16">
        <v>1422.5579515918917</v>
      </c>
      <c r="AL623" s="16">
        <v>0</v>
      </c>
      <c r="AM623" s="16">
        <v>0</v>
      </c>
    </row>
    <row r="624" spans="1:39" x14ac:dyDescent="0.25">
      <c r="A624" s="11">
        <v>46174</v>
      </c>
      <c r="B624" s="18">
        <v>46203</v>
      </c>
      <c r="C624" s="12" t="s">
        <v>23</v>
      </c>
      <c r="D624" s="12" t="s">
        <v>227</v>
      </c>
      <c r="E624" s="12" t="s">
        <v>24</v>
      </c>
      <c r="F624" s="12" t="s">
        <v>24</v>
      </c>
      <c r="G624" s="12" t="s">
        <v>25</v>
      </c>
      <c r="H624" s="12" t="s">
        <v>26</v>
      </c>
      <c r="I624" s="13">
        <v>11250.869999999997</v>
      </c>
      <c r="J624" s="14">
        <v>0.10085650431457376</v>
      </c>
      <c r="K624" s="15">
        <v>0.11194800000000001</v>
      </c>
      <c r="L624" s="16">
        <v>11499.599984</v>
      </c>
      <c r="M624" s="16">
        <v>1287.3572190088321</v>
      </c>
      <c r="N624" s="16">
        <v>1159.8094554021684</v>
      </c>
      <c r="O624" s="14">
        <v>5.0019486281851828E-2</v>
      </c>
      <c r="P624" s="15">
        <v>2.9815999999999999E-2</v>
      </c>
      <c r="Q624" s="13">
        <v>12543.599984</v>
      </c>
      <c r="R624" s="16">
        <v>373.99997712294402</v>
      </c>
      <c r="S624" s="16">
        <v>627.42442732472489</v>
      </c>
      <c r="T624" s="14">
        <v>0.10028191442826739</v>
      </c>
      <c r="U624" s="15">
        <v>0.10193171814880707</v>
      </c>
      <c r="V624" s="13">
        <v>10188.871388888889</v>
      </c>
      <c r="W624" s="17">
        <v>1038.5691666666667</v>
      </c>
      <c r="X624" s="16">
        <v>1021.7595287411775</v>
      </c>
      <c r="Y624" s="14">
        <v>0.83499999999999996</v>
      </c>
      <c r="Z624" s="15">
        <v>0.81329532738357169</v>
      </c>
      <c r="AA624" s="13">
        <v>11250.869999999997</v>
      </c>
      <c r="AB624" s="16">
        <v>9150.2800000000025</v>
      </c>
      <c r="AC624" s="16">
        <v>9394.4764499999965</v>
      </c>
      <c r="AD624" s="14">
        <v>0.13800000000000001</v>
      </c>
      <c r="AE624" s="15">
        <v>3.0303030303000002E-2</v>
      </c>
      <c r="AF624" s="17">
        <v>66</v>
      </c>
      <c r="AG624" s="17">
        <v>1.999999999998</v>
      </c>
      <c r="AH624" s="17">
        <v>9.1080000000000005</v>
      </c>
      <c r="AI624" s="14">
        <v>0</v>
      </c>
      <c r="AJ624" s="15">
        <v>0</v>
      </c>
      <c r="AK624" s="16">
        <v>131.00150866666664</v>
      </c>
      <c r="AL624" s="16">
        <v>0</v>
      </c>
      <c r="AM624" s="16">
        <v>0</v>
      </c>
    </row>
    <row r="625" spans="1:39" x14ac:dyDescent="0.25">
      <c r="A625" s="11">
        <v>46174</v>
      </c>
      <c r="B625" s="18">
        <v>46203</v>
      </c>
      <c r="C625" s="12" t="s">
        <v>18</v>
      </c>
      <c r="D625" s="12" t="s">
        <v>227</v>
      </c>
      <c r="E625" s="12" t="s">
        <v>27</v>
      </c>
      <c r="F625" s="12" t="s">
        <v>27</v>
      </c>
      <c r="G625" s="12" t="s">
        <v>28</v>
      </c>
      <c r="H625" s="12" t="s">
        <v>29</v>
      </c>
      <c r="I625" s="13">
        <v>43612.547820510001</v>
      </c>
      <c r="J625" s="14">
        <v>9.4572082003537047E-2</v>
      </c>
      <c r="K625" s="15">
        <v>0.25430900000000001</v>
      </c>
      <c r="L625" s="16">
        <v>52816.749997999999</v>
      </c>
      <c r="M625" s="16">
        <v>13431.774875241383</v>
      </c>
      <c r="N625" s="16">
        <v>4994.990011971171</v>
      </c>
      <c r="O625" s="14">
        <v>3.9471063504602229E-2</v>
      </c>
      <c r="P625" s="15">
        <v>9.3324000000000004E-2</v>
      </c>
      <c r="Q625" s="13">
        <v>54262.416664999997</v>
      </c>
      <c r="R625" s="16">
        <v>5063.9857728444604</v>
      </c>
      <c r="S625" s="16">
        <v>2141.795294097401</v>
      </c>
      <c r="T625" s="14">
        <v>0</v>
      </c>
      <c r="U625" s="15">
        <v>1.0670694310819724E-2</v>
      </c>
      <c r="V625" s="13">
        <v>36788.530833333331</v>
      </c>
      <c r="W625" s="17">
        <v>392.55916666666599</v>
      </c>
      <c r="X625" s="16">
        <v>0</v>
      </c>
      <c r="Y625" s="14">
        <v>0.9</v>
      </c>
      <c r="Z625" s="15">
        <v>0.87058464834504179</v>
      </c>
      <c r="AA625" s="13">
        <v>43612.547820510001</v>
      </c>
      <c r="AB625" s="16">
        <v>37968.414607750019</v>
      </c>
      <c r="AC625" s="16">
        <v>39251.293038459</v>
      </c>
      <c r="AD625" s="14">
        <v>6.9599999999999995E-2</v>
      </c>
      <c r="AE625" s="15">
        <v>9.8418277679999999E-2</v>
      </c>
      <c r="AF625" s="17">
        <v>569</v>
      </c>
      <c r="AG625" s="17">
        <v>55.99999999992</v>
      </c>
      <c r="AH625" s="17">
        <v>39.602399999999996</v>
      </c>
      <c r="AI625" s="14">
        <v>0.01</v>
      </c>
      <c r="AJ625" s="15">
        <v>2.130035594276063E-2</v>
      </c>
      <c r="AK625" s="16">
        <v>761.19751307549166</v>
      </c>
      <c r="AL625" s="16">
        <v>16.21377797125216</v>
      </c>
      <c r="AM625" s="16">
        <v>7.6119751307549164</v>
      </c>
    </row>
    <row r="626" spans="1:39" x14ac:dyDescent="0.25">
      <c r="A626" s="11">
        <v>46174</v>
      </c>
      <c r="B626" s="18">
        <v>46203</v>
      </c>
      <c r="C626" s="12" t="s">
        <v>18</v>
      </c>
      <c r="D626" s="12" t="s">
        <v>227</v>
      </c>
      <c r="E626" s="12" t="s">
        <v>34</v>
      </c>
      <c r="F626" s="12" t="s">
        <v>35</v>
      </c>
      <c r="G626" s="12" t="s">
        <v>36</v>
      </c>
      <c r="H626" s="12" t="s">
        <v>37</v>
      </c>
      <c r="I626" s="13">
        <v>19622.438964682995</v>
      </c>
      <c r="J626" s="14">
        <v>0.10901485058087951</v>
      </c>
      <c r="K626" s="15">
        <v>9.1933000000000001E-2</v>
      </c>
      <c r="L626" s="16">
        <v>21669.666666000001</v>
      </c>
      <c r="M626" s="16">
        <v>1992.1574656053781</v>
      </c>
      <c r="N626" s="16">
        <v>2362.3154737314553</v>
      </c>
      <c r="O626" s="14">
        <v>3.3787909269180322E-2</v>
      </c>
      <c r="P626" s="15">
        <v>3.0082000000000001E-2</v>
      </c>
      <c r="Q626" s="13">
        <v>22720.666666000001</v>
      </c>
      <c r="R626" s="16">
        <v>683.48309464661202</v>
      </c>
      <c r="S626" s="16">
        <v>767.68382384609777</v>
      </c>
      <c r="T626" s="14">
        <v>0.10291916417332948</v>
      </c>
      <c r="U626" s="15">
        <v>0.15690594047999001</v>
      </c>
      <c r="V626" s="13">
        <v>9403.112222222222</v>
      </c>
      <c r="W626" s="17">
        <v>1475.4041666666667</v>
      </c>
      <c r="X626" s="16">
        <v>967.76045053912992</v>
      </c>
      <c r="Y626" s="14">
        <v>0.98</v>
      </c>
      <c r="Z626" s="15">
        <v>1</v>
      </c>
      <c r="AA626" s="13">
        <v>19622.438964682995</v>
      </c>
      <c r="AB626" s="16">
        <v>19622.438964682995</v>
      </c>
      <c r="AC626" s="16">
        <v>19229.990185389335</v>
      </c>
      <c r="AD626" s="14">
        <v>5.2400000000000002E-2</v>
      </c>
      <c r="AE626" s="15">
        <v>8.3969465647999994E-2</v>
      </c>
      <c r="AF626" s="17">
        <v>131</v>
      </c>
      <c r="AG626" s="17">
        <v>10.999999999887999</v>
      </c>
      <c r="AH626" s="17">
        <v>6.8643999999999998</v>
      </c>
      <c r="AI626" s="14">
        <v>0</v>
      </c>
      <c r="AJ626" s="15">
        <v>0</v>
      </c>
      <c r="AK626" s="16">
        <v>162.33849608701999</v>
      </c>
      <c r="AL626" s="16">
        <v>0</v>
      </c>
      <c r="AM626" s="16">
        <v>0</v>
      </c>
    </row>
    <row r="627" spans="1:39" x14ac:dyDescent="0.25">
      <c r="A627" s="11">
        <v>46174</v>
      </c>
      <c r="B627" s="18">
        <v>46203</v>
      </c>
      <c r="C627" s="12" t="s">
        <v>18</v>
      </c>
      <c r="D627" s="12" t="s">
        <v>227</v>
      </c>
      <c r="E627" s="12" t="s">
        <v>38</v>
      </c>
      <c r="F627" s="12" t="s">
        <v>38</v>
      </c>
      <c r="G627" s="12" t="s">
        <v>21</v>
      </c>
      <c r="H627" s="12" t="s">
        <v>22</v>
      </c>
      <c r="I627" s="13">
        <v>219876.31430454296</v>
      </c>
      <c r="J627" s="14">
        <v>0.27108678705378125</v>
      </c>
      <c r="K627" s="15">
        <v>0.39639000000000002</v>
      </c>
      <c r="L627" s="16">
        <v>245537.84998500001</v>
      </c>
      <c r="M627" s="16">
        <v>97328.748355554155</v>
      </c>
      <c r="N627" s="16">
        <v>66562.066852526987</v>
      </c>
      <c r="O627" s="14">
        <v>9.400571085164966E-2</v>
      </c>
      <c r="P627" s="15">
        <v>0.15895799999999999</v>
      </c>
      <c r="Q627" s="13">
        <v>263494.11664899997</v>
      </c>
      <c r="R627" s="16">
        <v>41884.497794291732</v>
      </c>
      <c r="S627" s="16">
        <v>24769.951740816738</v>
      </c>
      <c r="T627" s="14">
        <v>0.12294191663079326</v>
      </c>
      <c r="U627" s="15">
        <v>0.1866380422562515</v>
      </c>
      <c r="V627" s="13">
        <v>258538.85249999998</v>
      </c>
      <c r="W627" s="17">
        <v>48253.185277777768</v>
      </c>
      <c r="X627" s="16">
        <v>31785.262049875953</v>
      </c>
      <c r="Y627" s="14">
        <v>0.57609999999999995</v>
      </c>
      <c r="Z627" s="15">
        <v>0.56044071809143059</v>
      </c>
      <c r="AA627" s="13">
        <v>219876.31430454296</v>
      </c>
      <c r="AB627" s="16">
        <v>123227.63948013514</v>
      </c>
      <c r="AC627" s="16">
        <v>126670.74467084718</v>
      </c>
      <c r="AD627" s="14">
        <v>7.6899999999999996E-2</v>
      </c>
      <c r="AE627" s="15">
        <v>0.10787172011600001</v>
      </c>
      <c r="AF627" s="17">
        <v>1715</v>
      </c>
      <c r="AG627" s="17">
        <v>184.99999999894001</v>
      </c>
      <c r="AH627" s="17">
        <v>131.8835</v>
      </c>
      <c r="AI627" s="14">
        <v>0.01</v>
      </c>
      <c r="AJ627" s="15">
        <v>1.3059368392186972E-2</v>
      </c>
      <c r="AK627" s="16">
        <v>1593.5976064178008</v>
      </c>
      <c r="AL627" s="16">
        <v>20.811378211117443</v>
      </c>
      <c r="AM627" s="16">
        <v>15.935976064178009</v>
      </c>
    </row>
    <row r="628" spans="1:39" x14ac:dyDescent="0.25">
      <c r="A628" s="11">
        <v>46174</v>
      </c>
      <c r="B628" s="18">
        <v>46203</v>
      </c>
      <c r="C628" s="12" t="s">
        <v>39</v>
      </c>
      <c r="D628" s="12" t="s">
        <v>227</v>
      </c>
      <c r="E628" s="12" t="s">
        <v>38</v>
      </c>
      <c r="F628" s="12" t="s">
        <v>38</v>
      </c>
      <c r="G628" s="12" t="s">
        <v>21</v>
      </c>
      <c r="H628" s="12" t="s">
        <v>22</v>
      </c>
      <c r="I628" s="13">
        <v>131550.38797219584</v>
      </c>
      <c r="J628" s="14">
        <v>0.22605757411788832</v>
      </c>
      <c r="K628" s="15">
        <v>0.31637399999999999</v>
      </c>
      <c r="L628" s="16">
        <v>158411.61243800001</v>
      </c>
      <c r="M628" s="16">
        <v>50117.315473459814</v>
      </c>
      <c r="N628" s="16">
        <v>35810.144819837384</v>
      </c>
      <c r="O628" s="14">
        <v>0.1053</v>
      </c>
      <c r="P628" s="15">
        <v>0.118427</v>
      </c>
      <c r="Q628" s="13">
        <v>172703.04412100001</v>
      </c>
      <c r="R628" s="16">
        <v>20452.703406117671</v>
      </c>
      <c r="S628" s="16">
        <v>18185.630545941302</v>
      </c>
      <c r="T628" s="14">
        <v>0.16314420893447454</v>
      </c>
      <c r="U628" s="15">
        <v>0.2389760204262068</v>
      </c>
      <c r="V628" s="13">
        <v>175352.07638888888</v>
      </c>
      <c r="W628" s="17">
        <v>41904.941388888881</v>
      </c>
      <c r="X628" s="16">
        <v>28607.675787482825</v>
      </c>
      <c r="Y628" s="14">
        <v>0.48979999999999996</v>
      </c>
      <c r="Z628" s="15">
        <v>0.42327471381631449</v>
      </c>
      <c r="AA628" s="13">
        <v>131550.38797219584</v>
      </c>
      <c r="AB628" s="16">
        <v>55681.952821356332</v>
      </c>
      <c r="AC628" s="16">
        <v>64433.380028781517</v>
      </c>
      <c r="AD628" s="14">
        <v>0.16439999999999999</v>
      </c>
      <c r="AE628" s="15">
        <v>0.239130434782</v>
      </c>
      <c r="AF628" s="17">
        <v>1058</v>
      </c>
      <c r="AG628" s="17">
        <v>252.99999999935599</v>
      </c>
      <c r="AH628" s="17">
        <v>173.93519999999998</v>
      </c>
      <c r="AI628" s="14">
        <v>2.401971207012269E-3</v>
      </c>
      <c r="AJ628" s="15">
        <v>2.6622182650302261E-2</v>
      </c>
      <c r="AK628" s="16">
        <v>914.62556553675824</v>
      </c>
      <c r="AL628" s="16">
        <v>24.349328862355581</v>
      </c>
      <c r="AM628" s="16">
        <v>2.1969042736166062</v>
      </c>
    </row>
    <row r="629" spans="1:39" x14ac:dyDescent="0.25">
      <c r="A629" s="11">
        <v>46174</v>
      </c>
      <c r="B629" s="18">
        <v>46203</v>
      </c>
      <c r="C629" s="12" t="s">
        <v>39</v>
      </c>
      <c r="D629" s="12" t="s">
        <v>227</v>
      </c>
      <c r="E629" s="12" t="s">
        <v>40</v>
      </c>
      <c r="F629" s="12" t="s">
        <v>40</v>
      </c>
      <c r="G629" s="12" t="s">
        <v>41</v>
      </c>
      <c r="H629" s="12" t="s">
        <v>42</v>
      </c>
      <c r="I629" s="13">
        <v>1892.1199999999997</v>
      </c>
      <c r="J629" s="14">
        <v>0.1570302948236639</v>
      </c>
      <c r="K629" s="15">
        <v>0.15596299999999999</v>
      </c>
      <c r="L629" s="16">
        <v>1954</v>
      </c>
      <c r="M629" s="16">
        <v>304.75170199999997</v>
      </c>
      <c r="N629" s="16">
        <v>306.83719608543925</v>
      </c>
      <c r="O629" s="14">
        <v>9.3678165821895018E-2</v>
      </c>
      <c r="P629" s="15">
        <v>2.5812000000000002E-2</v>
      </c>
      <c r="Q629" s="13">
        <v>2092</v>
      </c>
      <c r="R629" s="16">
        <v>53.998704000000004</v>
      </c>
      <c r="S629" s="16">
        <v>195.97472289940438</v>
      </c>
      <c r="T629" s="14">
        <v>8.4249957228864955E-2</v>
      </c>
      <c r="U629" s="15">
        <v>9.6438302272227369E-2</v>
      </c>
      <c r="V629" s="13">
        <v>1756.7075</v>
      </c>
      <c r="W629" s="17">
        <v>169.41388888888886</v>
      </c>
      <c r="X629" s="16">
        <v>148.00253173862629</v>
      </c>
      <c r="Y629" s="14">
        <v>0.84179999999999999</v>
      </c>
      <c r="Z629" s="15">
        <v>0.82460095465403904</v>
      </c>
      <c r="AA629" s="13">
        <v>1892.1199999999997</v>
      </c>
      <c r="AB629" s="16">
        <v>1560.24395832</v>
      </c>
      <c r="AC629" s="16">
        <v>1592.7866159999996</v>
      </c>
      <c r="AD629" s="14">
        <v>0.13400000000000001</v>
      </c>
      <c r="AE629" s="15">
        <v>0</v>
      </c>
      <c r="AF629" s="17">
        <v>13</v>
      </c>
      <c r="AG629" s="17">
        <v>0</v>
      </c>
      <c r="AH629" s="17">
        <v>1.742</v>
      </c>
      <c r="AI629" s="14">
        <v>8.303793549553757E-3</v>
      </c>
      <c r="AJ629" s="15">
        <v>5.7670630624947596E-3</v>
      </c>
      <c r="AK629" s="16">
        <v>20.062136897397998</v>
      </c>
      <c r="AL629" s="16">
        <v>0.11569960865569721</v>
      </c>
      <c r="AM629" s="16">
        <v>0.16659184295887791</v>
      </c>
    </row>
    <row r="630" spans="1:39" x14ac:dyDescent="0.25">
      <c r="A630" s="11">
        <v>46174</v>
      </c>
      <c r="B630" s="18">
        <v>46203</v>
      </c>
      <c r="C630" s="12" t="s">
        <v>39</v>
      </c>
      <c r="D630" s="12" t="s">
        <v>227</v>
      </c>
      <c r="E630" s="12" t="s">
        <v>43</v>
      </c>
      <c r="F630" s="12" t="s">
        <v>43</v>
      </c>
      <c r="G630" s="12" t="s">
        <v>41</v>
      </c>
      <c r="H630" s="12" t="s">
        <v>42</v>
      </c>
      <c r="I630" s="13">
        <v>18148.93</v>
      </c>
      <c r="J630" s="14">
        <v>0.19</v>
      </c>
      <c r="K630" s="15">
        <v>0.21687500000000001</v>
      </c>
      <c r="L630" s="16">
        <v>2350.2166659999998</v>
      </c>
      <c r="M630" s="16">
        <v>509.70323943874996</v>
      </c>
      <c r="N630" s="16">
        <v>446.54116653999995</v>
      </c>
      <c r="O630" s="14">
        <v>0.05</v>
      </c>
      <c r="P630" s="15">
        <v>4.9521999999999997E-2</v>
      </c>
      <c r="Q630" s="13">
        <v>2402.9666659999998</v>
      </c>
      <c r="R630" s="16">
        <v>118.99971523365198</v>
      </c>
      <c r="S630" s="16">
        <v>120.14833329999999</v>
      </c>
      <c r="T630" s="14">
        <v>5.5366499139366088E-2</v>
      </c>
      <c r="U630" s="15">
        <v>6.1397101893110761E-2</v>
      </c>
      <c r="V630" s="13">
        <v>17219.248333333333</v>
      </c>
      <c r="W630" s="17">
        <v>1057.2119444444443</v>
      </c>
      <c r="X630" s="16">
        <v>953.36949802803088</v>
      </c>
      <c r="Y630" s="14">
        <v>0.88</v>
      </c>
      <c r="Z630" s="15">
        <v>0.86962206587385582</v>
      </c>
      <c r="AA630" s="13">
        <v>18148.93</v>
      </c>
      <c r="AB630" s="16">
        <v>15782.71</v>
      </c>
      <c r="AC630" s="16">
        <v>15971.0584</v>
      </c>
      <c r="AD630" s="14">
        <v>4.4200000000000003E-2</v>
      </c>
      <c r="AE630" s="15">
        <v>8.2474226804000003E-2</v>
      </c>
      <c r="AF630" s="17">
        <v>97</v>
      </c>
      <c r="AG630" s="17">
        <v>7.9999999999880007</v>
      </c>
      <c r="AH630" s="17">
        <v>4.2873999999999999</v>
      </c>
      <c r="AI630" s="14">
        <v>0</v>
      </c>
      <c r="AJ630" s="15">
        <v>0</v>
      </c>
      <c r="AK630" s="16">
        <v>223.44791666666666</v>
      </c>
      <c r="AL630" s="16">
        <v>0</v>
      </c>
      <c r="AM630" s="16">
        <v>0</v>
      </c>
    </row>
    <row r="631" spans="1:39" x14ac:dyDescent="0.25">
      <c r="A631" s="11">
        <v>46174</v>
      </c>
      <c r="B631" s="18">
        <v>46203</v>
      </c>
      <c r="C631" s="12" t="s">
        <v>18</v>
      </c>
      <c r="D631" s="12" t="s">
        <v>227</v>
      </c>
      <c r="E631" s="12" t="s">
        <v>44</v>
      </c>
      <c r="F631" s="12" t="s">
        <v>45</v>
      </c>
      <c r="G631" s="12" t="s">
        <v>36</v>
      </c>
      <c r="H631" s="12" t="s">
        <v>37</v>
      </c>
      <c r="I631" s="13">
        <v>7996.748639999998</v>
      </c>
      <c r="J631" s="14">
        <v>0.16500000000000001</v>
      </c>
      <c r="K631" s="15">
        <v>0.13648399999999999</v>
      </c>
      <c r="L631" s="16">
        <v>8253.0830760000008</v>
      </c>
      <c r="M631" s="16">
        <v>1126.413790544784</v>
      </c>
      <c r="N631" s="16">
        <v>1361.7587075400002</v>
      </c>
      <c r="O631" s="14">
        <v>5.8335906356733809E-2</v>
      </c>
      <c r="P631" s="15">
        <v>3.8894999999999999E-2</v>
      </c>
      <c r="Q631" s="13">
        <v>8897.7497579999999</v>
      </c>
      <c r="R631" s="16">
        <v>346.07797683741001</v>
      </c>
      <c r="S631" s="16">
        <v>519.05829666833893</v>
      </c>
      <c r="T631" s="14">
        <v>4.3800673932139142E-2</v>
      </c>
      <c r="U631" s="15">
        <v>4.0192485743598863E-2</v>
      </c>
      <c r="V631" s="13">
        <v>7992.5111111111109</v>
      </c>
      <c r="W631" s="17">
        <v>321.23888888888882</v>
      </c>
      <c r="X631" s="16">
        <v>350.07737307677689</v>
      </c>
      <c r="Y631" s="14">
        <v>0.95</v>
      </c>
      <c r="Z631" s="15">
        <v>0.9287033686230759</v>
      </c>
      <c r="AA631" s="13">
        <v>7996.748639999998</v>
      </c>
      <c r="AB631" s="16">
        <v>7426.607399999999</v>
      </c>
      <c r="AC631" s="16">
        <v>7596.9112079999977</v>
      </c>
      <c r="AD631" s="14">
        <v>4.8300000000000003E-2</v>
      </c>
      <c r="AE631" s="15">
        <v>5.3571428571000002E-2</v>
      </c>
      <c r="AF631" s="17">
        <v>56</v>
      </c>
      <c r="AG631" s="17">
        <v>2.9999999999760001</v>
      </c>
      <c r="AH631" s="17">
        <v>2.7048000000000001</v>
      </c>
      <c r="AI631" s="14">
        <v>0</v>
      </c>
      <c r="AJ631" s="15">
        <v>0</v>
      </c>
      <c r="AK631" s="16">
        <v>36.515700259874997</v>
      </c>
      <c r="AL631" s="16">
        <v>0</v>
      </c>
      <c r="AM631" s="16">
        <v>0</v>
      </c>
    </row>
    <row r="632" spans="1:39" x14ac:dyDescent="0.25">
      <c r="A632" s="11">
        <v>46174</v>
      </c>
      <c r="B632" s="18">
        <v>46203</v>
      </c>
      <c r="C632" s="12" t="s">
        <v>39</v>
      </c>
      <c r="D632" s="12" t="s">
        <v>227</v>
      </c>
      <c r="E632" s="12" t="s">
        <v>46</v>
      </c>
      <c r="F632" s="12" t="s">
        <v>47</v>
      </c>
      <c r="G632" s="12" t="s">
        <v>25</v>
      </c>
      <c r="H632" s="12" t="s">
        <v>26</v>
      </c>
      <c r="I632" s="13">
        <v>3043.8477240000011</v>
      </c>
      <c r="J632" s="14">
        <v>0.18</v>
      </c>
      <c r="K632" s="15">
        <v>0.211532</v>
      </c>
      <c r="L632" s="16">
        <v>5321.2499959999996</v>
      </c>
      <c r="M632" s="16">
        <v>1125.6146541538719</v>
      </c>
      <c r="N632" s="16">
        <v>957.82499927999993</v>
      </c>
      <c r="O632" s="14">
        <v>0.1</v>
      </c>
      <c r="P632" s="15">
        <v>0.106791</v>
      </c>
      <c r="Q632" s="13">
        <v>5723.7499959999996</v>
      </c>
      <c r="R632" s="16">
        <v>611.24498582283593</v>
      </c>
      <c r="S632" s="16">
        <v>572.37499960000002</v>
      </c>
      <c r="T632" s="14">
        <v>0</v>
      </c>
      <c r="U632" s="15">
        <v>0</v>
      </c>
      <c r="V632" s="13">
        <v>4605.3097222222223</v>
      </c>
      <c r="W632" s="17">
        <v>0</v>
      </c>
      <c r="X632" s="16">
        <v>0</v>
      </c>
      <c r="Y632" s="14">
        <v>0.87550000000000106</v>
      </c>
      <c r="Z632" s="15">
        <v>0.97113325600778266</v>
      </c>
      <c r="AA632" s="13">
        <v>3043.8477240000011</v>
      </c>
      <c r="AB632" s="16">
        <v>2955.9817509999998</v>
      </c>
      <c r="AC632" s="16">
        <v>2664.8886823620041</v>
      </c>
      <c r="AD632" s="14">
        <v>0.10680000000000001</v>
      </c>
      <c r="AE632" s="15">
        <v>0.14285714285699999</v>
      </c>
      <c r="AF632" s="17">
        <v>42</v>
      </c>
      <c r="AG632" s="17">
        <v>5.9999999999939995</v>
      </c>
      <c r="AH632" s="17">
        <v>4.4855999999999998</v>
      </c>
      <c r="AI632" s="14">
        <v>7.0806330077367028E-4</v>
      </c>
      <c r="AJ632" s="15">
        <v>4.4139263473258333E-2</v>
      </c>
      <c r="AK632" s="16">
        <v>47.052029407791672</v>
      </c>
      <c r="AL632" s="16">
        <v>2.0768419229820156</v>
      </c>
      <c r="AM632" s="16">
        <v>3.331581525058077E-2</v>
      </c>
    </row>
    <row r="633" spans="1:39" x14ac:dyDescent="0.25">
      <c r="A633" s="11">
        <v>46174</v>
      </c>
      <c r="B633" s="18">
        <v>46203</v>
      </c>
      <c r="C633" s="12" t="s">
        <v>18</v>
      </c>
      <c r="D633" s="12" t="s">
        <v>227</v>
      </c>
      <c r="E633" s="12" t="s">
        <v>48</v>
      </c>
      <c r="F633" s="12" t="s">
        <v>48</v>
      </c>
      <c r="G633" s="12" t="s">
        <v>25</v>
      </c>
      <c r="H633" s="12" t="s">
        <v>26</v>
      </c>
      <c r="I633" s="13">
        <v>161887.56787623197</v>
      </c>
      <c r="J633" s="14">
        <v>0.15469870952771955</v>
      </c>
      <c r="K633" s="15">
        <v>0.20466200000000001</v>
      </c>
      <c r="L633" s="16">
        <v>195196.19975100001</v>
      </c>
      <c r="M633" s="16">
        <v>39949.244633439164</v>
      </c>
      <c r="N633" s="16">
        <v>30196.600206194675</v>
      </c>
      <c r="O633" s="14">
        <v>6.480771752006606E-2</v>
      </c>
      <c r="P633" s="15">
        <v>9.1378000000000001E-2</v>
      </c>
      <c r="Q633" s="13">
        <v>198898.69975100001</v>
      </c>
      <c r="R633" s="16">
        <v>18174.965385846877</v>
      </c>
      <c r="S633" s="16">
        <v>12890.170748571241</v>
      </c>
      <c r="T633" s="14">
        <v>0.14941000335829591</v>
      </c>
      <c r="U633" s="15">
        <v>0.15076180892899951</v>
      </c>
      <c r="V633" s="13">
        <v>141524.44166666668</v>
      </c>
      <c r="W633" s="17">
        <v>21336.480833333339</v>
      </c>
      <c r="X633" s="16">
        <v>21145.167304697621</v>
      </c>
      <c r="Y633" s="14">
        <v>0.63170000000000004</v>
      </c>
      <c r="Z633" s="15">
        <v>0.64188386519789398</v>
      </c>
      <c r="AA633" s="13">
        <v>161887.56787623197</v>
      </c>
      <c r="AB633" s="16">
        <v>103913.0177958822</v>
      </c>
      <c r="AC633" s="16">
        <v>102264.37662741574</v>
      </c>
      <c r="AD633" s="14">
        <v>0.13980000000000001</v>
      </c>
      <c r="AE633" s="15">
        <v>0.19104716226999999</v>
      </c>
      <c r="AF633" s="17">
        <v>1251</v>
      </c>
      <c r="AG633" s="17">
        <v>238.99999999976998</v>
      </c>
      <c r="AH633" s="17">
        <v>174.88980000000001</v>
      </c>
      <c r="AI633" s="14">
        <v>2.6441972060401533E-3</v>
      </c>
      <c r="AJ633" s="15">
        <v>6.3756006776601428E-3</v>
      </c>
      <c r="AK633" s="16">
        <v>2083.5605265939821</v>
      </c>
      <c r="AL633" s="16">
        <v>13.283949905298517</v>
      </c>
      <c r="AM633" s="16">
        <v>5.5093449230353579</v>
      </c>
    </row>
    <row r="634" spans="1:39" x14ac:dyDescent="0.25">
      <c r="A634" s="11">
        <v>46174</v>
      </c>
      <c r="B634" s="18">
        <v>46203</v>
      </c>
      <c r="C634" s="12" t="s">
        <v>39</v>
      </c>
      <c r="D634" s="12" t="s">
        <v>227</v>
      </c>
      <c r="E634" s="12" t="s">
        <v>49</v>
      </c>
      <c r="F634" s="12" t="s">
        <v>50</v>
      </c>
      <c r="G634" s="12" t="s">
        <v>25</v>
      </c>
      <c r="H634" s="12" t="s">
        <v>26</v>
      </c>
      <c r="I634" s="13">
        <v>12293.630000000001</v>
      </c>
      <c r="J634" s="14">
        <v>0.17</v>
      </c>
      <c r="K634" s="15">
        <v>0.21321100000000001</v>
      </c>
      <c r="L634" s="16">
        <v>15476.249999</v>
      </c>
      <c r="M634" s="16">
        <v>3299.7067385367891</v>
      </c>
      <c r="N634" s="16">
        <v>2630.9624998300001</v>
      </c>
      <c r="O634" s="14">
        <v>7.3462008042313981E-2</v>
      </c>
      <c r="P634" s="15">
        <v>5.1719000000000001E-2</v>
      </c>
      <c r="Q634" s="13">
        <v>17121.249999</v>
      </c>
      <c r="R634" s="16">
        <v>885.49392869828102</v>
      </c>
      <c r="S634" s="16">
        <v>1257.7614051210062</v>
      </c>
      <c r="T634" s="14">
        <v>9.1734730118702673E-2</v>
      </c>
      <c r="U634" s="15">
        <v>0.1024609750079761</v>
      </c>
      <c r="V634" s="13">
        <v>18622.485833333332</v>
      </c>
      <c r="W634" s="17">
        <v>1908.0780555555555</v>
      </c>
      <c r="X634" s="16">
        <v>1708.3287120601972</v>
      </c>
      <c r="Y634" s="14">
        <v>0.7</v>
      </c>
      <c r="Z634" s="15">
        <v>0.67932882612458645</v>
      </c>
      <c r="AA634" s="13">
        <v>12293.630000000001</v>
      </c>
      <c r="AB634" s="16">
        <v>8351.41723671</v>
      </c>
      <c r="AC634" s="16">
        <v>8605.5410000000011</v>
      </c>
      <c r="AD634" s="14">
        <v>0.113</v>
      </c>
      <c r="AE634" s="15">
        <v>2.0408163265000001E-2</v>
      </c>
      <c r="AF634" s="17">
        <v>98</v>
      </c>
      <c r="AG634" s="17">
        <v>1.99999999997</v>
      </c>
      <c r="AH634" s="17">
        <v>11.074</v>
      </c>
      <c r="AI634" s="14">
        <v>0.01</v>
      </c>
      <c r="AJ634" s="15">
        <v>8.1257344607655047E-3</v>
      </c>
      <c r="AK634" s="16">
        <v>124.40223326636999</v>
      </c>
      <c r="AL634" s="16">
        <v>1.0108595138487315</v>
      </c>
      <c r="AM634" s="16">
        <v>1.2440223326636999</v>
      </c>
    </row>
    <row r="635" spans="1:39" x14ac:dyDescent="0.25">
      <c r="A635" s="11">
        <v>46174</v>
      </c>
      <c r="B635" s="18">
        <v>46203</v>
      </c>
      <c r="C635" s="12" t="s">
        <v>18</v>
      </c>
      <c r="D635" s="12" t="s">
        <v>227</v>
      </c>
      <c r="E635" s="12" t="s">
        <v>51</v>
      </c>
      <c r="F635" s="12" t="s">
        <v>52</v>
      </c>
      <c r="G635" s="12" t="s">
        <v>25</v>
      </c>
      <c r="H635" s="12" t="s">
        <v>26</v>
      </c>
      <c r="I635" s="13">
        <v>3509.0637144000002</v>
      </c>
      <c r="J635" s="14">
        <v>6.738743637086482E-2</v>
      </c>
      <c r="K635" s="15">
        <v>9.8248000000000002E-2</v>
      </c>
      <c r="L635" s="16">
        <v>3636.5</v>
      </c>
      <c r="M635" s="16">
        <v>357.27885200000003</v>
      </c>
      <c r="N635" s="16">
        <v>245.05441236264991</v>
      </c>
      <c r="O635" s="14">
        <v>5.8866336111931643E-3</v>
      </c>
      <c r="P635" s="15">
        <v>1.8849999999999999E-2</v>
      </c>
      <c r="Q635" s="13">
        <v>3793</v>
      </c>
      <c r="R635" s="16">
        <v>71.498049999999992</v>
      </c>
      <c r="S635" s="16">
        <v>22.32800128725567</v>
      </c>
      <c r="T635" s="14">
        <v>0</v>
      </c>
      <c r="U635" s="15">
        <v>0</v>
      </c>
      <c r="V635" s="13">
        <v>3330.084166666667</v>
      </c>
      <c r="W635" s="17">
        <v>0</v>
      </c>
      <c r="X635" s="16">
        <v>0</v>
      </c>
      <c r="Y635" s="14">
        <v>0.93189999999999995</v>
      </c>
      <c r="Z635" s="15">
        <v>0.9798901356580052</v>
      </c>
      <c r="AA635" s="13">
        <v>3509.0637144000002</v>
      </c>
      <c r="AB635" s="16">
        <v>3438.4969191359996</v>
      </c>
      <c r="AC635" s="16">
        <v>3270.0964754493602</v>
      </c>
      <c r="AD635" s="14">
        <v>4.6100000000000002E-2</v>
      </c>
      <c r="AE635" s="15">
        <v>0.166666666666</v>
      </c>
      <c r="AF635" s="17">
        <v>24</v>
      </c>
      <c r="AG635" s="17">
        <v>3.9999999999839999</v>
      </c>
      <c r="AH635" s="17">
        <v>1.1064000000000001</v>
      </c>
      <c r="AI635" s="14">
        <v>3.6543354595097465E-3</v>
      </c>
      <c r="AJ635" s="15">
        <v>4.5399445502116364E-3</v>
      </c>
      <c r="AK635" s="16">
        <v>49.904426038030415</v>
      </c>
      <c r="AL635" s="16">
        <v>0.22656332702279586</v>
      </c>
      <c r="AM635" s="16">
        <v>0.18236751365725604</v>
      </c>
    </row>
    <row r="636" spans="1:39" x14ac:dyDescent="0.25">
      <c r="A636" s="11">
        <v>46174</v>
      </c>
      <c r="B636" s="18">
        <v>46203</v>
      </c>
      <c r="C636" s="12" t="s">
        <v>18</v>
      </c>
      <c r="D636" s="12" t="s">
        <v>227</v>
      </c>
      <c r="E636" s="12" t="s">
        <v>53</v>
      </c>
      <c r="F636" s="12" t="s">
        <v>54</v>
      </c>
      <c r="G636" s="12" t="s">
        <v>36</v>
      </c>
      <c r="H636" s="12" t="s">
        <v>37</v>
      </c>
      <c r="I636" s="13">
        <v>48725.090000000011</v>
      </c>
      <c r="J636" s="14">
        <v>0.11000000000000001</v>
      </c>
      <c r="K636" s="15">
        <v>0.24826100000000001</v>
      </c>
      <c r="L636" s="16">
        <v>58382.366645000002</v>
      </c>
      <c r="M636" s="16">
        <v>14494.064725654345</v>
      </c>
      <c r="N636" s="16">
        <v>6422.0603309500011</v>
      </c>
      <c r="O636" s="14">
        <v>5.7236754505582528E-2</v>
      </c>
      <c r="P636" s="15">
        <v>7.2667999999999996E-2</v>
      </c>
      <c r="Q636" s="13">
        <v>64081.866645000002</v>
      </c>
      <c r="R636" s="16">
        <v>4656.7010853588599</v>
      </c>
      <c r="S636" s="16">
        <v>3667.8380694193424</v>
      </c>
      <c r="T636" s="14">
        <v>0.13980756504354724</v>
      </c>
      <c r="U636" s="15">
        <v>0.18245844205814557</v>
      </c>
      <c r="V636" s="13">
        <v>49730.015277777769</v>
      </c>
      <c r="W636" s="17">
        <v>9073.6611111111088</v>
      </c>
      <c r="X636" s="16">
        <v>6952.6323455645133</v>
      </c>
      <c r="Y636" s="14">
        <v>0.62</v>
      </c>
      <c r="Z636" s="15">
        <v>0.64830113130276179</v>
      </c>
      <c r="AA636" s="13">
        <v>48725.090000000011</v>
      </c>
      <c r="AB636" s="16">
        <v>31588.530969828891</v>
      </c>
      <c r="AC636" s="16">
        <v>30209.555800000006</v>
      </c>
      <c r="AD636" s="14">
        <v>0.1106</v>
      </c>
      <c r="AE636" s="15">
        <v>9.8795180721999998E-2</v>
      </c>
      <c r="AF636" s="17">
        <v>415</v>
      </c>
      <c r="AG636" s="17">
        <v>40.999999999629999</v>
      </c>
      <c r="AH636" s="17">
        <v>45.899000000000001</v>
      </c>
      <c r="AI636" s="14">
        <v>0.01</v>
      </c>
      <c r="AJ636" s="15">
        <v>8.8967375082313199E-3</v>
      </c>
      <c r="AK636" s="16">
        <v>363.77875995500085</v>
      </c>
      <c r="AL636" s="16">
        <v>3.2364441383895337</v>
      </c>
      <c r="AM636" s="16">
        <v>3.6377875995500086</v>
      </c>
    </row>
    <row r="637" spans="1:39" x14ac:dyDescent="0.25">
      <c r="A637" s="11">
        <v>46174</v>
      </c>
      <c r="B637" s="18">
        <v>46203</v>
      </c>
      <c r="C637" s="12" t="s">
        <v>18</v>
      </c>
      <c r="D637" s="12" t="s">
        <v>227</v>
      </c>
      <c r="E637" s="12" t="s">
        <v>55</v>
      </c>
      <c r="F637" s="12" t="s">
        <v>56</v>
      </c>
      <c r="G637" s="12" t="s">
        <v>36</v>
      </c>
      <c r="H637" s="12" t="s">
        <v>37</v>
      </c>
      <c r="I637" s="13">
        <v>2809.0200000000004</v>
      </c>
      <c r="J637" s="14">
        <v>0.11700000000000001</v>
      </c>
      <c r="K637" s="15">
        <v>0.133908</v>
      </c>
      <c r="L637" s="16">
        <v>3100.75</v>
      </c>
      <c r="M637" s="16">
        <v>415.21523100000002</v>
      </c>
      <c r="N637" s="16">
        <v>362.78775000000002</v>
      </c>
      <c r="O637" s="14">
        <v>6.2338138284876631E-2</v>
      </c>
      <c r="P637" s="15">
        <v>6.7075999999999997E-2</v>
      </c>
      <c r="Q637" s="13">
        <v>3376.75</v>
      </c>
      <c r="R637" s="16">
        <v>226.49888299999998</v>
      </c>
      <c r="S637" s="16">
        <v>210.50030845345717</v>
      </c>
      <c r="T637" s="14">
        <v>0.10504241538779707</v>
      </c>
      <c r="U637" s="15">
        <v>6.9708440835201405E-2</v>
      </c>
      <c r="V637" s="13">
        <v>5516.7</v>
      </c>
      <c r="W637" s="17">
        <v>384.5605555555556</v>
      </c>
      <c r="X637" s="16">
        <v>579.48749296986011</v>
      </c>
      <c r="Y637" s="14">
        <v>0.9</v>
      </c>
      <c r="Z637" s="15">
        <v>1.0102384461484786</v>
      </c>
      <c r="AA637" s="13">
        <v>2809.0200000000004</v>
      </c>
      <c r="AB637" s="16">
        <v>2837.7799999999997</v>
      </c>
      <c r="AC637" s="16">
        <v>2528.1180000000004</v>
      </c>
      <c r="AD637" s="14">
        <v>5.45E-2</v>
      </c>
      <c r="AE637" s="15">
        <v>9.0909090908999998E-2</v>
      </c>
      <c r="AF637" s="17">
        <v>22</v>
      </c>
      <c r="AG637" s="17">
        <v>1.999999999998</v>
      </c>
      <c r="AH637" s="17">
        <v>1.1990000000000001</v>
      </c>
      <c r="AI637" s="14">
        <v>9.9093547156683531E-3</v>
      </c>
      <c r="AJ637" s="15">
        <v>6.9539993779914201E-3</v>
      </c>
      <c r="AK637" s="16">
        <v>36.021471854166663</v>
      </c>
      <c r="AL637" s="16">
        <v>0.25049329286821043</v>
      </c>
      <c r="AM637" s="16">
        <v>0.35694954198340129</v>
      </c>
    </row>
    <row r="638" spans="1:39" x14ac:dyDescent="0.25">
      <c r="A638" s="11">
        <v>46174</v>
      </c>
      <c r="B638" s="18">
        <v>46203</v>
      </c>
      <c r="C638" s="12" t="s">
        <v>18</v>
      </c>
      <c r="D638" s="12" t="s">
        <v>227</v>
      </c>
      <c r="E638" s="12" t="s">
        <v>57</v>
      </c>
      <c r="F638" s="12" t="s">
        <v>57</v>
      </c>
      <c r="G638" s="12" t="s">
        <v>36</v>
      </c>
      <c r="H638" s="12" t="s">
        <v>37</v>
      </c>
      <c r="I638" s="13">
        <v>17357.855733413009</v>
      </c>
      <c r="J638" s="14">
        <v>8.1000000000000003E-2</v>
      </c>
      <c r="K638" s="15">
        <v>8.4786E-2</v>
      </c>
      <c r="L638" s="16">
        <v>19827.033299999999</v>
      </c>
      <c r="M638" s="16">
        <v>1681.0548453737999</v>
      </c>
      <c r="N638" s="16">
        <v>1605.9896973</v>
      </c>
      <c r="O638" s="14">
        <v>1.9185127686060743E-2</v>
      </c>
      <c r="P638" s="15">
        <v>1.4534999999999999E-2</v>
      </c>
      <c r="Q638" s="13">
        <v>20605.033299999999</v>
      </c>
      <c r="R638" s="16">
        <v>299.49415901549997</v>
      </c>
      <c r="S638" s="16">
        <v>395.31019483603353</v>
      </c>
      <c r="T638" s="14">
        <v>0</v>
      </c>
      <c r="U638" s="15">
        <v>4.9692609276996442E-4</v>
      </c>
      <c r="V638" s="13">
        <v>17931.349722222221</v>
      </c>
      <c r="W638" s="17">
        <v>8.9105555555556748</v>
      </c>
      <c r="X638" s="16">
        <v>0</v>
      </c>
      <c r="Y638" s="14">
        <v>0.95</v>
      </c>
      <c r="Z638" s="15">
        <v>0.80554082277031813</v>
      </c>
      <c r="AA638" s="13">
        <v>17357.855733413009</v>
      </c>
      <c r="AB638" s="16">
        <v>13982.461389021999</v>
      </c>
      <c r="AC638" s="16">
        <v>16489.962946742358</v>
      </c>
      <c r="AD638" s="14">
        <v>7.3700000000000002E-2</v>
      </c>
      <c r="AE638" s="15">
        <v>8.6956521729999996E-3</v>
      </c>
      <c r="AF638" s="17">
        <v>115</v>
      </c>
      <c r="AG638" s="17">
        <v>0.99999999989499999</v>
      </c>
      <c r="AH638" s="17">
        <v>8.4755000000000003</v>
      </c>
      <c r="AI638" s="14">
        <v>0</v>
      </c>
      <c r="AJ638" s="15">
        <v>0</v>
      </c>
      <c r="AK638" s="16">
        <v>132.11765676834335</v>
      </c>
      <c r="AL638" s="16">
        <v>0</v>
      </c>
      <c r="AM638" s="16">
        <v>0</v>
      </c>
    </row>
    <row r="639" spans="1:39" x14ac:dyDescent="0.25">
      <c r="A639" s="11">
        <v>46174</v>
      </c>
      <c r="B639" s="18">
        <v>46203</v>
      </c>
      <c r="C639" s="12" t="s">
        <v>18</v>
      </c>
      <c r="D639" s="12" t="s">
        <v>227</v>
      </c>
      <c r="E639" s="12" t="s">
        <v>58</v>
      </c>
      <c r="F639" s="12" t="s">
        <v>59</v>
      </c>
      <c r="G639" s="12" t="s">
        <v>250</v>
      </c>
      <c r="H639" s="12" t="s">
        <v>255</v>
      </c>
      <c r="I639" s="13">
        <v>193999.35770434537</v>
      </c>
      <c r="J639" s="14">
        <v>0.13893065783651551</v>
      </c>
      <c r="K639" s="15">
        <v>0.202653</v>
      </c>
      <c r="L639" s="16">
        <v>176055.949998</v>
      </c>
      <c r="M639" s="16">
        <v>35678.266434944693</v>
      </c>
      <c r="N639" s="16">
        <v>24459.568949254819</v>
      </c>
      <c r="O639" s="14">
        <v>4.5717844043502119E-2</v>
      </c>
      <c r="P639" s="15">
        <v>5.3024000000000002E-2</v>
      </c>
      <c r="Q639" s="13">
        <v>192136.949998</v>
      </c>
      <c r="R639" s="16">
        <v>10187.869636693953</v>
      </c>
      <c r="S639" s="16">
        <v>8784.0871150027288</v>
      </c>
      <c r="T639" s="14">
        <v>0</v>
      </c>
      <c r="U639" s="15">
        <v>0</v>
      </c>
      <c r="V639" s="13">
        <v>162354.65138888889</v>
      </c>
      <c r="W639" s="17">
        <v>0</v>
      </c>
      <c r="X639" s="16">
        <v>0</v>
      </c>
      <c r="Y639" s="14">
        <v>0.94210999712419097</v>
      </c>
      <c r="Z639" s="15">
        <v>0.82145812946715913</v>
      </c>
      <c r="AA639" s="13">
        <v>193999.35770434537</v>
      </c>
      <c r="AB639" s="16">
        <v>159362.34949764184</v>
      </c>
      <c r="AC639" s="16">
        <v>182768.73432893571</v>
      </c>
      <c r="AD639" s="14">
        <v>3.9600000000000003E-2</v>
      </c>
      <c r="AE639" s="15">
        <v>2.7826086956000001E-2</v>
      </c>
      <c r="AF639" s="17">
        <v>1150</v>
      </c>
      <c r="AG639" s="17">
        <v>31.9999999994</v>
      </c>
      <c r="AH639" s="17">
        <v>45.540000000000006</v>
      </c>
      <c r="AI639" s="14">
        <v>1.7275804958547369E-3</v>
      </c>
      <c r="AJ639" s="15">
        <v>6.4914894557013591E-3</v>
      </c>
      <c r="AK639" s="16">
        <v>1707.7826864302083</v>
      </c>
      <c r="AL639" s="16">
        <v>11.086053301591038</v>
      </c>
      <c r="AM639" s="16">
        <v>2.9503320602352336</v>
      </c>
    </row>
    <row r="640" spans="1:39" x14ac:dyDescent="0.25">
      <c r="A640" s="11">
        <v>46174</v>
      </c>
      <c r="B640" s="18">
        <v>46203</v>
      </c>
      <c r="C640" s="12" t="s">
        <v>39</v>
      </c>
      <c r="D640" s="12" t="s">
        <v>227</v>
      </c>
      <c r="E640" s="12" t="s">
        <v>58</v>
      </c>
      <c r="F640" s="12" t="s">
        <v>59</v>
      </c>
      <c r="G640" s="12" t="s">
        <v>250</v>
      </c>
      <c r="H640" s="12" t="s">
        <v>255</v>
      </c>
      <c r="I640" s="13">
        <v>134680.20000000004</v>
      </c>
      <c r="J640" s="14">
        <v>0.18229489759964146</v>
      </c>
      <c r="K640" s="15">
        <v>0.18559800000000001</v>
      </c>
      <c r="L640" s="16">
        <v>79865.501111000005</v>
      </c>
      <c r="M640" s="16">
        <v>14822.87727519938</v>
      </c>
      <c r="N640" s="16">
        <v>14559.073346773797</v>
      </c>
      <c r="O640" s="14">
        <v>6.6286761127834645E-2</v>
      </c>
      <c r="P640" s="15">
        <v>2.7463999999999999E-2</v>
      </c>
      <c r="Q640" s="13">
        <v>86476.501111000005</v>
      </c>
      <c r="R640" s="16">
        <v>2374.9906265125042</v>
      </c>
      <c r="S640" s="16">
        <v>5732.2471723157851</v>
      </c>
      <c r="T640" s="14">
        <v>0</v>
      </c>
      <c r="U640" s="15">
        <v>0</v>
      </c>
      <c r="V640" s="13">
        <v>67655.261388888888</v>
      </c>
      <c r="W640" s="17">
        <v>0</v>
      </c>
      <c r="X640" s="16">
        <v>0</v>
      </c>
      <c r="Y640" s="14">
        <v>0.94</v>
      </c>
      <c r="Z640" s="15">
        <v>0.91664632217653397</v>
      </c>
      <c r="AA640" s="13">
        <v>134680.20000000004</v>
      </c>
      <c r="AB640" s="16">
        <v>123454.11000000007</v>
      </c>
      <c r="AC640" s="16">
        <v>126599.38800000004</v>
      </c>
      <c r="AD640" s="14">
        <v>5.8799999999999998E-2</v>
      </c>
      <c r="AE640" s="15">
        <v>4.3121149897E-2</v>
      </c>
      <c r="AF640" s="17">
        <v>487</v>
      </c>
      <c r="AG640" s="17">
        <v>20.999999999838998</v>
      </c>
      <c r="AH640" s="17">
        <v>28.6356</v>
      </c>
      <c r="AI640" s="14">
        <v>0.01</v>
      </c>
      <c r="AJ640" s="15">
        <v>1.232639125460454E-2</v>
      </c>
      <c r="AK640" s="16">
        <v>1633.7803542166666</v>
      </c>
      <c r="AL640" s="16">
        <v>20.138615870161026</v>
      </c>
      <c r="AM640" s="16">
        <v>16.337803542166668</v>
      </c>
    </row>
    <row r="641" spans="1:39" x14ac:dyDescent="0.25">
      <c r="A641" s="11">
        <v>46174</v>
      </c>
      <c r="B641" s="18">
        <v>46203</v>
      </c>
      <c r="C641" s="12" t="s">
        <v>39</v>
      </c>
      <c r="D641" s="12" t="s">
        <v>227</v>
      </c>
      <c r="E641" s="12" t="s">
        <v>61</v>
      </c>
      <c r="F641" s="12" t="s">
        <v>61</v>
      </c>
      <c r="G641" s="12" t="s">
        <v>41</v>
      </c>
      <c r="H641" s="12" t="s">
        <v>42</v>
      </c>
      <c r="I641" s="13">
        <v>14750.870000000006</v>
      </c>
      <c r="J641" s="14">
        <v>8.6834839928756388E-2</v>
      </c>
      <c r="K641" s="15">
        <v>0.109554</v>
      </c>
      <c r="L641" s="16">
        <v>16225.384421999999</v>
      </c>
      <c r="M641" s="16">
        <v>1777.5557649677878</v>
      </c>
      <c r="N641" s="16">
        <v>1408.9286590669074</v>
      </c>
      <c r="O641" s="14">
        <v>2.8875000000000001E-2</v>
      </c>
      <c r="P641" s="15">
        <v>4.6350000000000002E-3</v>
      </c>
      <c r="Q641" s="13">
        <v>17655.384421999999</v>
      </c>
      <c r="R641" s="16">
        <v>81.832706795969997</v>
      </c>
      <c r="S641" s="16">
        <v>509.79922518525001</v>
      </c>
      <c r="T641" s="14">
        <v>0</v>
      </c>
      <c r="U641" s="15">
        <v>0</v>
      </c>
      <c r="V641" s="13">
        <v>16136.959722222222</v>
      </c>
      <c r="W641" s="17">
        <v>0</v>
      </c>
      <c r="X641" s="16">
        <v>0</v>
      </c>
      <c r="Y641" s="14">
        <v>0.95</v>
      </c>
      <c r="Z641" s="15">
        <v>0.99226893057833143</v>
      </c>
      <c r="AA641" s="13">
        <v>14750.870000000006</v>
      </c>
      <c r="AB641" s="16">
        <v>14636.829999999998</v>
      </c>
      <c r="AC641" s="16">
        <v>14013.326500000005</v>
      </c>
      <c r="AD641" s="14">
        <v>0.03</v>
      </c>
      <c r="AE641" s="15">
        <v>2.2727272727000002E-2</v>
      </c>
      <c r="AF641" s="17">
        <v>88</v>
      </c>
      <c r="AG641" s="17">
        <v>1.9999999999760001</v>
      </c>
      <c r="AH641" s="17">
        <v>2.6399999999999997</v>
      </c>
      <c r="AI641" s="14">
        <v>0</v>
      </c>
      <c r="AJ641" s="15">
        <v>0</v>
      </c>
      <c r="AK641" s="16">
        <v>225.33289099999999</v>
      </c>
      <c r="AL641" s="16">
        <v>0</v>
      </c>
      <c r="AM641" s="16">
        <v>0</v>
      </c>
    </row>
    <row r="642" spans="1:39" x14ac:dyDescent="0.25">
      <c r="A642" s="11">
        <v>46174</v>
      </c>
      <c r="B642" s="18">
        <v>46203</v>
      </c>
      <c r="C642" s="12" t="s">
        <v>18</v>
      </c>
      <c r="D642" s="12" t="s">
        <v>227</v>
      </c>
      <c r="E642" s="12" t="s">
        <v>62</v>
      </c>
      <c r="F642" s="12" t="s">
        <v>62</v>
      </c>
      <c r="G642" s="12" t="s">
        <v>63</v>
      </c>
      <c r="H642" s="12" t="s">
        <v>64</v>
      </c>
      <c r="I642" s="13">
        <v>460.20999999999992</v>
      </c>
      <c r="J642" s="14">
        <v>0.1097709424187496</v>
      </c>
      <c r="K642" s="15">
        <v>0.38508399999999998</v>
      </c>
      <c r="L642" s="16">
        <v>734</v>
      </c>
      <c r="M642" s="16">
        <v>282.651656</v>
      </c>
      <c r="N642" s="16">
        <v>80.571871735362208</v>
      </c>
      <c r="O642" s="14">
        <v>4.3262927895120179E-2</v>
      </c>
      <c r="P642" s="15">
        <v>0.11300399999999999</v>
      </c>
      <c r="Q642" s="13">
        <v>557.5</v>
      </c>
      <c r="R642" s="16">
        <v>62.99973</v>
      </c>
      <c r="S642" s="16">
        <v>24.119082301529499</v>
      </c>
      <c r="T642" s="14">
        <v>8.441884528658497E-2</v>
      </c>
      <c r="U642" s="15">
        <v>0.10322296467649547</v>
      </c>
      <c r="V642" s="13">
        <v>448.37944444444446</v>
      </c>
      <c r="W642" s="17">
        <v>46.283055555555556</v>
      </c>
      <c r="X642" s="16">
        <v>37.851674950240479</v>
      </c>
      <c r="Y642" s="14">
        <v>0.9</v>
      </c>
      <c r="Z642" s="15">
        <v>1.3924826588731236</v>
      </c>
      <c r="AA642" s="13">
        <v>460.20999999999992</v>
      </c>
      <c r="AB642" s="16">
        <v>640.83444444000008</v>
      </c>
      <c r="AC642" s="16">
        <v>414.18899999999996</v>
      </c>
      <c r="AD642" s="14">
        <v>0.16850000000000001</v>
      </c>
      <c r="AE642" s="15">
        <v>0</v>
      </c>
      <c r="AF642" s="17">
        <v>4</v>
      </c>
      <c r="AG642" s="17">
        <v>0</v>
      </c>
      <c r="AH642" s="17">
        <v>0.67400000000000004</v>
      </c>
      <c r="AI642" s="14">
        <v>0.01</v>
      </c>
      <c r="AJ642" s="15">
        <v>1.7761466457938666E-2</v>
      </c>
      <c r="AK642" s="16">
        <v>6.5870183832851996</v>
      </c>
      <c r="AL642" s="16">
        <v>0.11699510607254546</v>
      </c>
      <c r="AM642" s="16">
        <v>6.5870183832851995E-2</v>
      </c>
    </row>
    <row r="643" spans="1:39" x14ac:dyDescent="0.25">
      <c r="A643" s="11">
        <v>46174</v>
      </c>
      <c r="B643" s="18">
        <v>46203</v>
      </c>
      <c r="C643" s="12" t="s">
        <v>18</v>
      </c>
      <c r="D643" s="12" t="s">
        <v>227</v>
      </c>
      <c r="E643" s="12" t="s">
        <v>65</v>
      </c>
      <c r="F643" s="12" t="s">
        <v>66</v>
      </c>
      <c r="G643" s="12" t="s">
        <v>36</v>
      </c>
      <c r="H643" s="12" t="s">
        <v>37</v>
      </c>
      <c r="I643" s="13">
        <v>68556.160000000003</v>
      </c>
      <c r="J643" s="14">
        <v>0.13200000000000001</v>
      </c>
      <c r="K643" s="15">
        <v>0.206175</v>
      </c>
      <c r="L643" s="16">
        <v>80372.116636000006</v>
      </c>
      <c r="M643" s="16">
        <v>16570.721147427303</v>
      </c>
      <c r="N643" s="16">
        <v>10609.119395952001</v>
      </c>
      <c r="O643" s="14">
        <v>4.1868257101004572E-2</v>
      </c>
      <c r="P643" s="15">
        <v>6.5185999999999994E-2</v>
      </c>
      <c r="Q643" s="13">
        <v>84774.366636000006</v>
      </c>
      <c r="R643" s="16">
        <v>5526.1018635342962</v>
      </c>
      <c r="S643" s="16">
        <v>3549.3549778908723</v>
      </c>
      <c r="T643" s="14">
        <v>0.13183374003538634</v>
      </c>
      <c r="U643" s="15">
        <v>0.12720494280178871</v>
      </c>
      <c r="V643" s="13">
        <v>63674.412499999999</v>
      </c>
      <c r="W643" s="17">
        <v>8099.7</v>
      </c>
      <c r="X643" s="16">
        <v>8394.4359444309539</v>
      </c>
      <c r="Y643" s="14">
        <v>0.60429999999999995</v>
      </c>
      <c r="Z643" s="15">
        <v>0.61119828335872362</v>
      </c>
      <c r="AA643" s="13">
        <v>68556.160000000003</v>
      </c>
      <c r="AB643" s="16">
        <v>41901.407305665998</v>
      </c>
      <c r="AC643" s="16">
        <v>41428.487487999999</v>
      </c>
      <c r="AD643" s="14">
        <v>6.3100000000000003E-2</v>
      </c>
      <c r="AE643" s="15">
        <v>4.6099290780000003E-2</v>
      </c>
      <c r="AF643" s="17">
        <v>564</v>
      </c>
      <c r="AG643" s="17">
        <v>25.999999999920004</v>
      </c>
      <c r="AH643" s="17">
        <v>35.5884</v>
      </c>
      <c r="AI643" s="14">
        <v>1.451204762352396E-3</v>
      </c>
      <c r="AJ643" s="15">
        <v>7.8012473568831219E-3</v>
      </c>
      <c r="AK643" s="16">
        <v>535.25453548002588</v>
      </c>
      <c r="AL643" s="16">
        <v>4.1756530301732555</v>
      </c>
      <c r="AM643" s="16">
        <v>0.77676393095933305</v>
      </c>
    </row>
    <row r="644" spans="1:39" x14ac:dyDescent="0.25">
      <c r="A644" s="11">
        <v>46174</v>
      </c>
      <c r="B644" s="18">
        <v>46203</v>
      </c>
      <c r="C644" s="12" t="s">
        <v>18</v>
      </c>
      <c r="D644" s="12" t="s">
        <v>227</v>
      </c>
      <c r="E644" s="12" t="s">
        <v>67</v>
      </c>
      <c r="F644" s="12" t="s">
        <v>67</v>
      </c>
      <c r="G644" s="12" t="s">
        <v>63</v>
      </c>
      <c r="H644" s="12" t="s">
        <v>64</v>
      </c>
      <c r="I644" s="13">
        <v>3726.7804347899992</v>
      </c>
      <c r="J644" s="14">
        <v>8.9927368771470187E-2</v>
      </c>
      <c r="K644" s="15">
        <v>7.8240000000000004E-2</v>
      </c>
      <c r="L644" s="16">
        <v>3798</v>
      </c>
      <c r="M644" s="16">
        <v>297.15552000000002</v>
      </c>
      <c r="N644" s="16">
        <v>341.54414659404375</v>
      </c>
      <c r="O644" s="14">
        <v>4.5000000000000005E-2</v>
      </c>
      <c r="P644" s="15">
        <v>0</v>
      </c>
      <c r="Q644" s="13">
        <v>4108</v>
      </c>
      <c r="R644" s="16">
        <v>0</v>
      </c>
      <c r="S644" s="16">
        <v>184.86</v>
      </c>
      <c r="T644" s="14">
        <v>6.4014633561233061E-2</v>
      </c>
      <c r="U644" s="15">
        <v>0</v>
      </c>
      <c r="V644" s="13">
        <v>2536.4266666666663</v>
      </c>
      <c r="W644" s="17">
        <v>0</v>
      </c>
      <c r="X644" s="16">
        <v>162.36842362160647</v>
      </c>
      <c r="Y644" s="14">
        <v>0.84</v>
      </c>
      <c r="Z644" s="15">
        <v>1.0646401282353997</v>
      </c>
      <c r="AA644" s="13">
        <v>3726.7804347899992</v>
      </c>
      <c r="AB644" s="16">
        <v>3967.680000000003</v>
      </c>
      <c r="AC644" s="16">
        <v>3130.495565223599</v>
      </c>
      <c r="AD644" s="14">
        <v>1.9E-2</v>
      </c>
      <c r="AE644" s="15">
        <v>0.58333333333299997</v>
      </c>
      <c r="AF644" s="17">
        <v>12</v>
      </c>
      <c r="AG644" s="17">
        <v>6.9999999999959996</v>
      </c>
      <c r="AH644" s="17">
        <v>0.22799999999999998</v>
      </c>
      <c r="AI644" s="14">
        <v>0</v>
      </c>
      <c r="AJ644" s="15">
        <v>0</v>
      </c>
      <c r="AK644" s="16">
        <v>26.434668000000002</v>
      </c>
      <c r="AL644" s="16">
        <v>0</v>
      </c>
      <c r="AM644" s="16">
        <v>0</v>
      </c>
    </row>
    <row r="645" spans="1:39" x14ac:dyDescent="0.25">
      <c r="A645" s="11">
        <v>46174</v>
      </c>
      <c r="B645" s="18">
        <v>46203</v>
      </c>
      <c r="C645" s="12" t="s">
        <v>39</v>
      </c>
      <c r="D645" s="12" t="s">
        <v>227</v>
      </c>
      <c r="E645" s="12" t="s">
        <v>68</v>
      </c>
      <c r="F645" s="12" t="s">
        <v>69</v>
      </c>
      <c r="G645" s="12" t="s">
        <v>28</v>
      </c>
      <c r="H645" s="12" t="s">
        <v>29</v>
      </c>
      <c r="I645" s="13">
        <v>15228.93294968</v>
      </c>
      <c r="J645" s="14">
        <v>0.10299999999999999</v>
      </c>
      <c r="K645" s="15">
        <v>0.49526900000000001</v>
      </c>
      <c r="L645" s="16">
        <v>24652.339994000002</v>
      </c>
      <c r="M645" s="16">
        <v>12209.539776488387</v>
      </c>
      <c r="N645" s="16">
        <v>2539.1910193819999</v>
      </c>
      <c r="O645" s="14">
        <v>7.99705242473156E-2</v>
      </c>
      <c r="P645" s="15">
        <v>0.40009400000000001</v>
      </c>
      <c r="Q645" s="13">
        <v>26061.999994000002</v>
      </c>
      <c r="R645" s="16">
        <v>10427.249825599436</v>
      </c>
      <c r="S645" s="16">
        <v>2084.1918024537163</v>
      </c>
      <c r="T645" s="14">
        <v>0</v>
      </c>
      <c r="U645" s="15">
        <v>0</v>
      </c>
      <c r="V645" s="13">
        <v>13275.366666666667</v>
      </c>
      <c r="W645" s="17">
        <v>0</v>
      </c>
      <c r="X645" s="16">
        <v>0</v>
      </c>
      <c r="Y645" s="14">
        <v>0.84179999999999999</v>
      </c>
      <c r="Z645" s="15">
        <v>0.79539884639353708</v>
      </c>
      <c r="AA645" s="13">
        <v>15228.93294968</v>
      </c>
      <c r="AB645" s="16">
        <v>12113.075699979998</v>
      </c>
      <c r="AC645" s="16">
        <v>12819.715757040623</v>
      </c>
      <c r="AD645" s="14">
        <v>0.1007</v>
      </c>
      <c r="AE645" s="15">
        <v>0.108974358974</v>
      </c>
      <c r="AF645" s="17">
        <v>156</v>
      </c>
      <c r="AG645" s="17">
        <v>16.999999999943999</v>
      </c>
      <c r="AH645" s="17">
        <v>15.709199999999999</v>
      </c>
      <c r="AI645" s="14">
        <v>3.8289442666545551E-4</v>
      </c>
      <c r="AJ645" s="15">
        <v>2.6709897514100474E-3</v>
      </c>
      <c r="AK645" s="16">
        <v>232.73035073963587</v>
      </c>
      <c r="AL645" s="16">
        <v>0.62162038166763312</v>
      </c>
      <c r="AM645" s="16">
        <v>8.9111154214103247E-2</v>
      </c>
    </row>
    <row r="646" spans="1:39" x14ac:dyDescent="0.25">
      <c r="A646" s="11">
        <v>46174</v>
      </c>
      <c r="B646" s="18">
        <v>46203</v>
      </c>
      <c r="C646" s="12" t="s">
        <v>39</v>
      </c>
      <c r="D646" s="12" t="s">
        <v>227</v>
      </c>
      <c r="E646" s="12" t="s">
        <v>70</v>
      </c>
      <c r="F646" s="12" t="s">
        <v>70</v>
      </c>
      <c r="G646" s="12" t="s">
        <v>32</v>
      </c>
      <c r="H646" s="12" t="s">
        <v>33</v>
      </c>
      <c r="I646" s="13">
        <v>12666.929999999998</v>
      </c>
      <c r="J646" s="14">
        <v>6.295575583832333E-2</v>
      </c>
      <c r="K646" s="15">
        <v>0.13053300000000001</v>
      </c>
      <c r="L646" s="16">
        <v>926.5</v>
      </c>
      <c r="M646" s="16">
        <v>120.93882450000001</v>
      </c>
      <c r="N646" s="16">
        <v>58.328507784206565</v>
      </c>
      <c r="O646" s="14">
        <v>3.5584540754479213E-2</v>
      </c>
      <c r="P646" s="15">
        <v>3.4445999999999997E-2</v>
      </c>
      <c r="Q646" s="13">
        <v>958</v>
      </c>
      <c r="R646" s="16">
        <v>32.999268000000001</v>
      </c>
      <c r="S646" s="16">
        <v>34.089990042791086</v>
      </c>
      <c r="T646" s="14">
        <v>5.0659306166005905E-2</v>
      </c>
      <c r="U646" s="15">
        <v>1.8934005887957734E-3</v>
      </c>
      <c r="V646" s="13">
        <v>12525.376666666667</v>
      </c>
      <c r="W646" s="17">
        <v>23.715555555555508</v>
      </c>
      <c r="X646" s="16">
        <v>634.52689140121322</v>
      </c>
      <c r="Y646" s="14">
        <v>0.9</v>
      </c>
      <c r="Z646" s="15">
        <v>0.90539301946091189</v>
      </c>
      <c r="AA646" s="13">
        <v>12666.929999999998</v>
      </c>
      <c r="AB646" s="16">
        <v>11468.550000000007</v>
      </c>
      <c r="AC646" s="16">
        <v>11400.236999999999</v>
      </c>
      <c r="AD646" s="14">
        <v>4.7500000000000001E-2</v>
      </c>
      <c r="AE646" s="15">
        <v>5.6338028169E-2</v>
      </c>
      <c r="AF646" s="17">
        <v>71</v>
      </c>
      <c r="AG646" s="17">
        <v>3.9999999999989999</v>
      </c>
      <c r="AH646" s="17">
        <v>3.3725000000000001</v>
      </c>
      <c r="AI646" s="14">
        <v>2.3667148404042351</v>
      </c>
      <c r="AJ646" s="15">
        <v>0.10290238017976699</v>
      </c>
      <c r="AK646" s="16">
        <v>141.52006391666669</v>
      </c>
      <c r="AL646" s="16">
        <v>14.56275142021776</v>
      </c>
      <c r="AM646" s="16">
        <v>334.93763548653095</v>
      </c>
    </row>
    <row r="647" spans="1:39" x14ac:dyDescent="0.25">
      <c r="A647" s="11">
        <v>46174</v>
      </c>
      <c r="B647" s="18">
        <v>46203</v>
      </c>
      <c r="C647" s="12" t="s">
        <v>18</v>
      </c>
      <c r="D647" s="12" t="s">
        <v>227</v>
      </c>
      <c r="E647" s="12" t="s">
        <v>71</v>
      </c>
      <c r="F647" s="12" t="s">
        <v>72</v>
      </c>
      <c r="G647" s="12" t="s">
        <v>32</v>
      </c>
      <c r="H647" s="12" t="s">
        <v>33</v>
      </c>
      <c r="I647" s="13">
        <v>9020.0300000000025</v>
      </c>
      <c r="J647" s="14">
        <v>0.11298142759832493</v>
      </c>
      <c r="K647" s="15">
        <v>0.115384</v>
      </c>
      <c r="L647" s="16">
        <v>10323</v>
      </c>
      <c r="M647" s="16">
        <v>1191.1090320000001</v>
      </c>
      <c r="N647" s="16">
        <v>1166.3072770975082</v>
      </c>
      <c r="O647" s="14">
        <v>5.5180027173913043E-2</v>
      </c>
      <c r="P647" s="15">
        <v>3.8573000000000003E-2</v>
      </c>
      <c r="Q647" s="13">
        <v>10331</v>
      </c>
      <c r="R647" s="16">
        <v>398.49766300000005</v>
      </c>
      <c r="S647" s="16">
        <v>570.0648607336957</v>
      </c>
      <c r="T647" s="14">
        <v>0</v>
      </c>
      <c r="U647" s="15">
        <v>0.18515497528998653</v>
      </c>
      <c r="V647" s="13">
        <v>8489.6419444444437</v>
      </c>
      <c r="W647" s="17">
        <v>1571.8994444444443</v>
      </c>
      <c r="X647" s="16">
        <v>0</v>
      </c>
      <c r="Y647" s="14">
        <v>0.88</v>
      </c>
      <c r="Z647" s="15">
        <v>0.50330985595391586</v>
      </c>
      <c r="AA647" s="13">
        <v>9020.0300000000025</v>
      </c>
      <c r="AB647" s="16">
        <v>4539.8700000000008</v>
      </c>
      <c r="AC647" s="16">
        <v>7937.6264000000019</v>
      </c>
      <c r="AD647" s="14">
        <v>7.4899999999999994E-2</v>
      </c>
      <c r="AE647" s="15">
        <v>5.1724137931000003E-2</v>
      </c>
      <c r="AF647" s="17">
        <v>58</v>
      </c>
      <c r="AG647" s="17">
        <v>2.9999999999980003</v>
      </c>
      <c r="AH647" s="17">
        <v>4.3441999999999998</v>
      </c>
      <c r="AI647" s="14">
        <v>0.01</v>
      </c>
      <c r="AJ647" s="15">
        <v>5.8919650028935178E-3</v>
      </c>
      <c r="AK647" s="16">
        <v>70.589027000000002</v>
      </c>
      <c r="AL647" s="16">
        <v>0.41590807667230562</v>
      </c>
      <c r="AM647" s="16">
        <v>0.70589027000000004</v>
      </c>
    </row>
    <row r="648" spans="1:39" x14ac:dyDescent="0.25">
      <c r="A648" s="11">
        <v>46174</v>
      </c>
      <c r="B648" s="18">
        <v>46203</v>
      </c>
      <c r="C648" s="12" t="s">
        <v>18</v>
      </c>
      <c r="D648" s="12" t="s">
        <v>227</v>
      </c>
      <c r="E648" s="12" t="s">
        <v>73</v>
      </c>
      <c r="F648" s="12" t="s">
        <v>73</v>
      </c>
      <c r="G648" s="12" t="s">
        <v>32</v>
      </c>
      <c r="H648" s="12" t="s">
        <v>33</v>
      </c>
      <c r="I648" s="13">
        <v>132906.88</v>
      </c>
      <c r="J648" s="14">
        <v>0.13811374378361224</v>
      </c>
      <c r="K648" s="15">
        <v>0.14893799999999999</v>
      </c>
      <c r="L648" s="16">
        <v>150300.96664100001</v>
      </c>
      <c r="M648" s="16">
        <v>22385.525369577255</v>
      </c>
      <c r="N648" s="16">
        <v>20758.629197084327</v>
      </c>
      <c r="O648" s="14">
        <v>4.3929314595538574E-2</v>
      </c>
      <c r="P648" s="15">
        <v>5.1708999999999998E-2</v>
      </c>
      <c r="Q648" s="13">
        <v>155832.46664100001</v>
      </c>
      <c r="R648" s="16">
        <v>8057.9410175394687</v>
      </c>
      <c r="S648" s="16">
        <v>6845.6134512712597</v>
      </c>
      <c r="T648" s="14">
        <v>8.9468339522809484E-2</v>
      </c>
      <c r="U648" s="15">
        <v>0.12608058548206208</v>
      </c>
      <c r="V648" s="13">
        <v>134369.35055555555</v>
      </c>
      <c r="W648" s="17">
        <v>16941.366388888888</v>
      </c>
      <c r="X648" s="16">
        <v>12021.802676963853</v>
      </c>
      <c r="Y648" s="14">
        <v>0.79349999999999998</v>
      </c>
      <c r="Z648" s="15">
        <v>0.8028178670840822</v>
      </c>
      <c r="AA648" s="13">
        <v>132906.88</v>
      </c>
      <c r="AB648" s="16">
        <v>106700.01792240006</v>
      </c>
      <c r="AC648" s="16">
        <v>105461.60928</v>
      </c>
      <c r="AD648" s="14">
        <v>0.1094</v>
      </c>
      <c r="AE648" s="15">
        <v>0.111217641418</v>
      </c>
      <c r="AF648" s="17">
        <v>1043</v>
      </c>
      <c r="AG648" s="17">
        <v>115.999999998974</v>
      </c>
      <c r="AH648" s="17">
        <v>114.10419999999999</v>
      </c>
      <c r="AI648" s="14">
        <v>3.6879484360809636E-2</v>
      </c>
      <c r="AJ648" s="15">
        <v>9.3630715786023715E-3</v>
      </c>
      <c r="AK648" s="16">
        <v>1641.42459397465</v>
      </c>
      <c r="AL648" s="16">
        <v>15.368775964262982</v>
      </c>
      <c r="AM648" s="16">
        <v>60.534892642936413</v>
      </c>
    </row>
    <row r="649" spans="1:39" x14ac:dyDescent="0.25">
      <c r="A649" s="11">
        <v>46174</v>
      </c>
      <c r="B649" s="18">
        <v>46203</v>
      </c>
      <c r="C649" s="12" t="s">
        <v>18</v>
      </c>
      <c r="D649" s="12" t="s">
        <v>227</v>
      </c>
      <c r="E649" s="12" t="s">
        <v>74</v>
      </c>
      <c r="F649" s="12" t="s">
        <v>75</v>
      </c>
      <c r="G649" s="12" t="s">
        <v>36</v>
      </c>
      <c r="H649" s="12" t="s">
        <v>37</v>
      </c>
      <c r="I649" s="13">
        <v>49047.00000117602</v>
      </c>
      <c r="J649" s="14">
        <v>6.1008335728087768E-2</v>
      </c>
      <c r="K649" s="15">
        <v>8.9848999999999998E-2</v>
      </c>
      <c r="L649" s="16">
        <v>48762.599966000002</v>
      </c>
      <c r="M649" s="16">
        <v>4381.2708443451338</v>
      </c>
      <c r="N649" s="16">
        <v>2974.9250697001694</v>
      </c>
      <c r="O649" s="14">
        <v>9.0000000000000011E-3</v>
      </c>
      <c r="P649" s="15">
        <v>9.1160000000000008E-3</v>
      </c>
      <c r="Q649" s="13">
        <v>53930.599966000002</v>
      </c>
      <c r="R649" s="16">
        <v>491.63134929005605</v>
      </c>
      <c r="S649" s="16">
        <v>485.37539969400007</v>
      </c>
      <c r="T649" s="14">
        <v>0</v>
      </c>
      <c r="U649" s="15">
        <v>0</v>
      </c>
      <c r="V649" s="13">
        <v>46863.319444444445</v>
      </c>
      <c r="W649" s="17">
        <v>0</v>
      </c>
      <c r="X649" s="16">
        <v>0</v>
      </c>
      <c r="Y649" s="14">
        <v>0.98</v>
      </c>
      <c r="Z649" s="15">
        <v>0.98654351943969709</v>
      </c>
      <c r="AA649" s="13">
        <v>49047.00000117602</v>
      </c>
      <c r="AB649" s="16">
        <v>48386.99999911902</v>
      </c>
      <c r="AC649" s="16">
        <v>48066.060001152502</v>
      </c>
      <c r="AD649" s="14">
        <v>1.4500000000000001E-2</v>
      </c>
      <c r="AE649" s="15">
        <v>0</v>
      </c>
      <c r="AF649" s="17">
        <v>309</v>
      </c>
      <c r="AG649" s="17">
        <v>0</v>
      </c>
      <c r="AH649" s="17">
        <v>4.4805000000000001</v>
      </c>
      <c r="AI649" s="14">
        <v>0.01</v>
      </c>
      <c r="AJ649" s="15">
        <v>3.9373186188382528E-3</v>
      </c>
      <c r="AK649" s="16">
        <v>272.68997880753494</v>
      </c>
      <c r="AL649" s="16">
        <v>1.0736673307295159</v>
      </c>
      <c r="AM649" s="16">
        <v>2.7268997880753494</v>
      </c>
    </row>
    <row r="650" spans="1:39" x14ac:dyDescent="0.25">
      <c r="A650" s="11">
        <v>46174</v>
      </c>
      <c r="B650" s="18">
        <v>46203</v>
      </c>
      <c r="C650" s="12" t="s">
        <v>39</v>
      </c>
      <c r="D650" s="12" t="s">
        <v>227</v>
      </c>
      <c r="E650" s="12" t="s">
        <v>76</v>
      </c>
      <c r="F650" s="12" t="s">
        <v>77</v>
      </c>
      <c r="G650" s="12" t="s">
        <v>41</v>
      </c>
      <c r="H650" s="12" t="s">
        <v>42</v>
      </c>
      <c r="I650" s="13">
        <v>53877.019600840009</v>
      </c>
      <c r="J650" s="14">
        <v>0.13481098898525051</v>
      </c>
      <c r="K650" s="15">
        <v>0.19836599999999999</v>
      </c>
      <c r="L650" s="16">
        <v>63093.633330999997</v>
      </c>
      <c r="M650" s="16">
        <v>12515.631669337145</v>
      </c>
      <c r="N650" s="16">
        <v>8505.715108024875</v>
      </c>
      <c r="O650" s="14">
        <v>7.8749999999999987E-2</v>
      </c>
      <c r="P650" s="15">
        <v>4.5228999999999998E-2</v>
      </c>
      <c r="Q650" s="13">
        <v>68107.716664000007</v>
      </c>
      <c r="R650" s="16">
        <v>3080.443916996056</v>
      </c>
      <c r="S650" s="16">
        <v>5363.4826872899994</v>
      </c>
      <c r="T650" s="14">
        <v>0.13525309592068852</v>
      </c>
      <c r="U650" s="15">
        <v>0.11350520236038704</v>
      </c>
      <c r="V650" s="13">
        <v>41305.796388888892</v>
      </c>
      <c r="W650" s="17">
        <v>4688.4227777777778</v>
      </c>
      <c r="X650" s="16">
        <v>5586.7368410668187</v>
      </c>
      <c r="Y650" s="14">
        <v>0.81499999999999995</v>
      </c>
      <c r="Z650" s="15">
        <v>0.83643243963209291</v>
      </c>
      <c r="AA650" s="13">
        <v>53877.019600840009</v>
      </c>
      <c r="AB650" s="16">
        <v>45064.486944836695</v>
      </c>
      <c r="AC650" s="16">
        <v>43909.770974684601</v>
      </c>
      <c r="AD650" s="14">
        <v>6.5000000000000002E-2</v>
      </c>
      <c r="AE650" s="15">
        <v>7.2186836517999994E-2</v>
      </c>
      <c r="AF650" s="17">
        <v>471</v>
      </c>
      <c r="AG650" s="17">
        <v>33.999999999977994</v>
      </c>
      <c r="AH650" s="17">
        <v>30.615000000000002</v>
      </c>
      <c r="AI650" s="14">
        <v>9.3924155218912016E-3</v>
      </c>
      <c r="AJ650" s="15">
        <v>5.5114219103114077E-3</v>
      </c>
      <c r="AK650" s="16">
        <v>720.92851434188503</v>
      </c>
      <c r="AL650" s="16">
        <v>3.973341209712117</v>
      </c>
      <c r="AM650" s="16">
        <v>6.771260168278685</v>
      </c>
    </row>
    <row r="651" spans="1:39" x14ac:dyDescent="0.25">
      <c r="A651" s="11">
        <v>46174</v>
      </c>
      <c r="B651" s="18">
        <v>46203</v>
      </c>
      <c r="C651" s="12" t="s">
        <v>39</v>
      </c>
      <c r="D651" s="12" t="s">
        <v>227</v>
      </c>
      <c r="E651" s="12" t="s">
        <v>78</v>
      </c>
      <c r="F651" s="12" t="s">
        <v>78</v>
      </c>
      <c r="G651" s="12" t="s">
        <v>41</v>
      </c>
      <c r="H651" s="12" t="s">
        <v>42</v>
      </c>
      <c r="I651" s="13">
        <v>3124.1</v>
      </c>
      <c r="J651" s="14">
        <v>0.11034000000000001</v>
      </c>
      <c r="K651" s="15">
        <v>0.18206800000000001</v>
      </c>
      <c r="L651" s="16">
        <v>3034</v>
      </c>
      <c r="M651" s="16">
        <v>552.39431200000001</v>
      </c>
      <c r="N651" s="16">
        <v>334.77156000000002</v>
      </c>
      <c r="O651" s="14">
        <v>7.7579999999999996E-2</v>
      </c>
      <c r="P651" s="15">
        <v>3.5138000000000003E-2</v>
      </c>
      <c r="Q651" s="13">
        <v>3287</v>
      </c>
      <c r="R651" s="16">
        <v>115.49860600000001</v>
      </c>
      <c r="S651" s="16">
        <v>255.00546</v>
      </c>
      <c r="T651" s="14">
        <v>0</v>
      </c>
      <c r="U651" s="15">
        <v>0</v>
      </c>
      <c r="V651" s="13">
        <v>2923.086666666667</v>
      </c>
      <c r="W651" s="17">
        <v>0</v>
      </c>
      <c r="X651" s="16">
        <v>0</v>
      </c>
      <c r="Y651" s="14">
        <v>0.93054375246340004</v>
      </c>
      <c r="Z651" s="15">
        <v>0.91715374027719987</v>
      </c>
      <c r="AA651" s="13">
        <v>3124.1</v>
      </c>
      <c r="AB651" s="16">
        <v>2865.28</v>
      </c>
      <c r="AC651" s="16">
        <v>2907.111737070908</v>
      </c>
      <c r="AD651" s="14">
        <v>7.2300000000000003E-2</v>
      </c>
      <c r="AE651" s="15">
        <v>0.111111111111</v>
      </c>
      <c r="AF651" s="17">
        <v>18</v>
      </c>
      <c r="AG651" s="17">
        <v>1.999999999998</v>
      </c>
      <c r="AH651" s="17">
        <v>1.3014000000000001</v>
      </c>
      <c r="AI651" s="14">
        <v>0.01</v>
      </c>
      <c r="AJ651" s="15">
        <v>1.2712473732647673E-3</v>
      </c>
      <c r="AK651" s="16">
        <v>34.080002499999999</v>
      </c>
      <c r="AL651" s="16">
        <v>4.33241136589817E-2</v>
      </c>
      <c r="AM651" s="16">
        <v>0.34080002500000001</v>
      </c>
    </row>
    <row r="652" spans="1:39" x14ac:dyDescent="0.25">
      <c r="A652" s="11">
        <v>46174</v>
      </c>
      <c r="B652" s="18">
        <v>46203</v>
      </c>
      <c r="C652" s="12" t="s">
        <v>18</v>
      </c>
      <c r="D652" s="12" t="s">
        <v>227</v>
      </c>
      <c r="E652" s="12" t="s">
        <v>79</v>
      </c>
      <c r="F652" s="12" t="s">
        <v>79</v>
      </c>
      <c r="G652" s="12" t="s">
        <v>25</v>
      </c>
      <c r="H652" s="12" t="s">
        <v>26</v>
      </c>
      <c r="I652" s="13">
        <v>6208.7199999999957</v>
      </c>
      <c r="J652" s="14">
        <v>7.2325267451979938E-2</v>
      </c>
      <c r="K652" s="15">
        <v>0.297371</v>
      </c>
      <c r="L652" s="16">
        <v>7715.2499980000002</v>
      </c>
      <c r="M652" s="16">
        <v>2294.2916071552581</v>
      </c>
      <c r="N652" s="16">
        <v>558.00751956423767</v>
      </c>
      <c r="O652" s="14">
        <v>2.267352742991623E-2</v>
      </c>
      <c r="P652" s="15">
        <v>0.14040900000000001</v>
      </c>
      <c r="Q652" s="13">
        <v>7923.2499980000002</v>
      </c>
      <c r="R652" s="16">
        <v>1112.4956089691821</v>
      </c>
      <c r="S652" s="16">
        <v>179.64802616373672</v>
      </c>
      <c r="T652" s="14">
        <v>0</v>
      </c>
      <c r="U652" s="15">
        <v>5.0413680668149066E-2</v>
      </c>
      <c r="V652" s="13">
        <v>7064.2586111111113</v>
      </c>
      <c r="W652" s="17">
        <v>356.13527777777779</v>
      </c>
      <c r="X652" s="16">
        <v>0</v>
      </c>
      <c r="Y652" s="14">
        <v>0.75</v>
      </c>
      <c r="Z652" s="15">
        <v>0.71137687010865414</v>
      </c>
      <c r="AA652" s="13">
        <v>6208.7199999999957</v>
      </c>
      <c r="AB652" s="16">
        <v>4416.7398009810004</v>
      </c>
      <c r="AC652" s="16">
        <v>4656.5399999999972</v>
      </c>
      <c r="AD652" s="14">
        <v>4.7300000000000002E-2</v>
      </c>
      <c r="AE652" s="15">
        <v>4.5454545454000003E-2</v>
      </c>
      <c r="AF652" s="17">
        <v>66</v>
      </c>
      <c r="AG652" s="17">
        <v>2.9999999999640004</v>
      </c>
      <c r="AH652" s="17">
        <v>3.1217999999999999</v>
      </c>
      <c r="AI652" s="14">
        <v>0</v>
      </c>
      <c r="AJ652" s="15">
        <v>0</v>
      </c>
      <c r="AK652" s="16">
        <v>63.009535045076426</v>
      </c>
      <c r="AL652" s="16">
        <v>0</v>
      </c>
      <c r="AM652" s="16">
        <v>0</v>
      </c>
    </row>
    <row r="653" spans="1:39" x14ac:dyDescent="0.25">
      <c r="A653" s="11">
        <v>46174</v>
      </c>
      <c r="B653" s="18">
        <v>46203</v>
      </c>
      <c r="C653" s="12" t="s">
        <v>18</v>
      </c>
      <c r="D653" s="12" t="s">
        <v>227</v>
      </c>
      <c r="E653" s="12" t="s">
        <v>80</v>
      </c>
      <c r="F653" s="12" t="s">
        <v>81</v>
      </c>
      <c r="G653" s="12" t="s">
        <v>36</v>
      </c>
      <c r="H653" s="12" t="s">
        <v>37</v>
      </c>
      <c r="I653" s="13">
        <v>38798.260000000017</v>
      </c>
      <c r="J653" s="14">
        <v>9.0000000000000011E-2</v>
      </c>
      <c r="K653" s="15">
        <v>0</v>
      </c>
      <c r="L653" s="16">
        <v>0</v>
      </c>
      <c r="M653" s="16">
        <v>0</v>
      </c>
      <c r="N653" s="16">
        <v>0</v>
      </c>
      <c r="O653" s="14">
        <v>2.8670707864592273E-2</v>
      </c>
      <c r="P653" s="15">
        <v>0</v>
      </c>
      <c r="Q653" s="13">
        <v>0</v>
      </c>
      <c r="R653" s="16">
        <v>0</v>
      </c>
      <c r="S653" s="16">
        <v>0</v>
      </c>
      <c r="T653" s="14">
        <v>6.8672610997207117E-2</v>
      </c>
      <c r="U653" s="15">
        <v>0</v>
      </c>
      <c r="V653" s="13">
        <v>0</v>
      </c>
      <c r="W653" s="17">
        <v>0</v>
      </c>
      <c r="X653" s="16">
        <v>0</v>
      </c>
      <c r="Y653" s="14">
        <v>0.96</v>
      </c>
      <c r="Z653" s="15">
        <v>0.91087392327505701</v>
      </c>
      <c r="AA653" s="13">
        <v>38798.260000000017</v>
      </c>
      <c r="AB653" s="16">
        <v>35340.323302445729</v>
      </c>
      <c r="AC653" s="16">
        <v>37246.329600000012</v>
      </c>
      <c r="AD653" s="14">
        <v>7.3300000000000004E-2</v>
      </c>
      <c r="AE653" s="15">
        <v>5.3763440859999997E-2</v>
      </c>
      <c r="AF653" s="17">
        <v>279</v>
      </c>
      <c r="AG653" s="17">
        <v>14.99999999994</v>
      </c>
      <c r="AH653" s="17">
        <v>20.450700000000001</v>
      </c>
      <c r="AI653" s="14">
        <v>0.01</v>
      </c>
      <c r="AJ653" s="15">
        <v>1.1033783976775844E-2</v>
      </c>
      <c r="AK653" s="16">
        <v>226.04304353639168</v>
      </c>
      <c r="AL653" s="16">
        <v>2.494110111833483</v>
      </c>
      <c r="AM653" s="16">
        <v>2.2604304353639169</v>
      </c>
    </row>
    <row r="654" spans="1:39" x14ac:dyDescent="0.25">
      <c r="A654" s="11">
        <v>46174</v>
      </c>
      <c r="B654" s="18">
        <v>46203</v>
      </c>
      <c r="C654" s="12" t="s">
        <v>18</v>
      </c>
      <c r="D654" s="12" t="s">
        <v>227</v>
      </c>
      <c r="E654" s="12" t="s">
        <v>82</v>
      </c>
      <c r="F654" s="12" t="s">
        <v>82</v>
      </c>
      <c r="G654" s="12" t="s">
        <v>36</v>
      </c>
      <c r="H654" s="12" t="s">
        <v>37</v>
      </c>
      <c r="I654" s="13">
        <v>577.12999999999988</v>
      </c>
      <c r="J654" s="14">
        <v>8.0100000000000005E-2</v>
      </c>
      <c r="K654" s="15">
        <v>0.280144</v>
      </c>
      <c r="L654" s="16">
        <v>692.75</v>
      </c>
      <c r="M654" s="16">
        <v>194.06975600000001</v>
      </c>
      <c r="N654" s="16">
        <v>55.489275000000006</v>
      </c>
      <c r="O654" s="14">
        <v>1.0499443000371336E-2</v>
      </c>
      <c r="P654" s="15">
        <v>6.2500000000000003E-3</v>
      </c>
      <c r="Q654" s="13">
        <v>640</v>
      </c>
      <c r="R654" s="16">
        <v>4</v>
      </c>
      <c r="S654" s="16">
        <v>6.7196435202376552</v>
      </c>
      <c r="T654" s="14">
        <v>4.17211980953901E-2</v>
      </c>
      <c r="U654" s="15">
        <v>6.3309100292109927E-2</v>
      </c>
      <c r="V654" s="13">
        <v>537.18361111111108</v>
      </c>
      <c r="W654" s="17">
        <v>34.008611111111108</v>
      </c>
      <c r="X654" s="16">
        <v>22.411943852763663</v>
      </c>
      <c r="Y654" s="14">
        <v>0.62</v>
      </c>
      <c r="Z654" s="15">
        <v>0.53878675515048624</v>
      </c>
      <c r="AA654" s="13">
        <v>577.12999999999988</v>
      </c>
      <c r="AB654" s="16">
        <v>310.95000000000005</v>
      </c>
      <c r="AC654" s="16">
        <v>357.8205999999999</v>
      </c>
      <c r="AD654" s="14">
        <v>5.7299999999999997E-2</v>
      </c>
      <c r="AE654" s="15">
        <v>0</v>
      </c>
      <c r="AF654" s="17">
        <v>5</v>
      </c>
      <c r="AG654" s="17">
        <v>0</v>
      </c>
      <c r="AH654" s="17">
        <v>0.28649999999999998</v>
      </c>
      <c r="AI654" s="14">
        <v>0</v>
      </c>
      <c r="AJ654" s="15">
        <v>0</v>
      </c>
      <c r="AK654" s="16">
        <v>38.295722208333338</v>
      </c>
      <c r="AL654" s="16">
        <v>0</v>
      </c>
      <c r="AM654" s="16">
        <v>0</v>
      </c>
    </row>
    <row r="655" spans="1:39" x14ac:dyDescent="0.25">
      <c r="A655" s="11">
        <v>46174</v>
      </c>
      <c r="B655" s="18">
        <v>46203</v>
      </c>
      <c r="C655" s="12" t="s">
        <v>18</v>
      </c>
      <c r="D655" s="12" t="s">
        <v>227</v>
      </c>
      <c r="E655" s="12" t="s">
        <v>83</v>
      </c>
      <c r="F655" s="12" t="s">
        <v>83</v>
      </c>
      <c r="G655" s="12" t="s">
        <v>36</v>
      </c>
      <c r="H655" s="12" t="s">
        <v>37</v>
      </c>
      <c r="I655" s="13">
        <v>1962.12859067</v>
      </c>
      <c r="J655" s="14">
        <v>5.2822342129697122E-2</v>
      </c>
      <c r="K655" s="15">
        <v>7.9802999999999999E-2</v>
      </c>
      <c r="L655" s="16">
        <v>1976.5</v>
      </c>
      <c r="M655" s="16">
        <v>157.73062949999999</v>
      </c>
      <c r="N655" s="16">
        <v>104.40335921934636</v>
      </c>
      <c r="O655" s="14">
        <v>7.0580416482055831E-3</v>
      </c>
      <c r="P655" s="15">
        <v>1.1235E-2</v>
      </c>
      <c r="Q655" s="13">
        <v>2180.5</v>
      </c>
      <c r="R655" s="16">
        <v>24.4979175</v>
      </c>
      <c r="S655" s="16">
        <v>15.390059813912274</v>
      </c>
      <c r="T655" s="14">
        <v>0</v>
      </c>
      <c r="U655" s="15">
        <v>0</v>
      </c>
      <c r="V655" s="13">
        <v>1880.4299999999998</v>
      </c>
      <c r="W655" s="17">
        <v>0</v>
      </c>
      <c r="X655" s="16">
        <v>0</v>
      </c>
      <c r="Y655" s="14">
        <v>0.99810000000000099</v>
      </c>
      <c r="Z655" s="15">
        <v>0.99304865955021704</v>
      </c>
      <c r="AA655" s="13">
        <v>1962.12859067</v>
      </c>
      <c r="AB655" s="16">
        <v>1948.4891668299999</v>
      </c>
      <c r="AC655" s="16">
        <v>1958.400546347729</v>
      </c>
      <c r="AD655" s="14">
        <v>8.0999999999999996E-3</v>
      </c>
      <c r="AE655" s="15">
        <v>7.6923076923000003E-2</v>
      </c>
      <c r="AF655" s="17">
        <v>13</v>
      </c>
      <c r="AG655" s="17">
        <v>0.99999999999900002</v>
      </c>
      <c r="AH655" s="17">
        <v>0.10529999999999999</v>
      </c>
      <c r="AI655" s="14">
        <v>5.0524040575507527E-4</v>
      </c>
      <c r="AJ655" s="15">
        <v>1.2291809827453922E-2</v>
      </c>
      <c r="AK655" s="16">
        <v>16.902887783047085</v>
      </c>
      <c r="AL655" s="16">
        <v>0.20776708216400899</v>
      </c>
      <c r="AM655" s="16">
        <v>8.5400218819392144E-3</v>
      </c>
    </row>
    <row r="656" spans="1:39" x14ac:dyDescent="0.25">
      <c r="A656" s="11">
        <v>46174</v>
      </c>
      <c r="B656" s="18">
        <v>46203</v>
      </c>
      <c r="C656" s="12" t="s">
        <v>18</v>
      </c>
      <c r="D656" s="12" t="s">
        <v>227</v>
      </c>
      <c r="E656" s="12" t="s">
        <v>84</v>
      </c>
      <c r="F656" s="12" t="s">
        <v>84</v>
      </c>
      <c r="G656" s="12" t="s">
        <v>25</v>
      </c>
      <c r="H656" s="12" t="s">
        <v>26</v>
      </c>
      <c r="I656" s="13">
        <v>29575.470000000005</v>
      </c>
      <c r="J656" s="14">
        <v>0.14814622676354339</v>
      </c>
      <c r="K656" s="15">
        <v>0.19167699999999999</v>
      </c>
      <c r="L656" s="16">
        <v>31286.166666000001</v>
      </c>
      <c r="M656" s="16">
        <v>5996.8385680388819</v>
      </c>
      <c r="N656" s="16">
        <v>4634.9275414632484</v>
      </c>
      <c r="O656" s="14">
        <v>5.3796426377716436E-2</v>
      </c>
      <c r="P656" s="15">
        <v>3.6548999999999998E-2</v>
      </c>
      <c r="Q656" s="13">
        <v>34241.416665999997</v>
      </c>
      <c r="R656" s="16">
        <v>1251.4895377256339</v>
      </c>
      <c r="S656" s="16">
        <v>1842.0658507411815</v>
      </c>
      <c r="T656" s="14">
        <v>0</v>
      </c>
      <c r="U656" s="15">
        <v>6.2749405168114628E-2</v>
      </c>
      <c r="V656" s="13">
        <v>23585.562222222223</v>
      </c>
      <c r="W656" s="17">
        <v>1479.9800000000002</v>
      </c>
      <c r="X656" s="16">
        <v>0</v>
      </c>
      <c r="Y656" s="14">
        <v>0.86899999999999999</v>
      </c>
      <c r="Z656" s="15">
        <v>0.85183058798389344</v>
      </c>
      <c r="AA656" s="13">
        <v>29575.470000000005</v>
      </c>
      <c r="AB656" s="16">
        <v>25193.290000000005</v>
      </c>
      <c r="AC656" s="16">
        <v>25701.083430000002</v>
      </c>
      <c r="AD656" s="14">
        <v>0.1174</v>
      </c>
      <c r="AE656" s="15">
        <v>6.0913705583000001E-2</v>
      </c>
      <c r="AF656" s="17">
        <v>197</v>
      </c>
      <c r="AG656" s="17">
        <v>11.999999999851001</v>
      </c>
      <c r="AH656" s="17">
        <v>23.127800000000001</v>
      </c>
      <c r="AI656" s="14">
        <v>0</v>
      </c>
      <c r="AJ656" s="15">
        <v>0</v>
      </c>
      <c r="AK656" s="16">
        <v>367.65934983333335</v>
      </c>
      <c r="AL656" s="16">
        <v>0</v>
      </c>
      <c r="AM656" s="16">
        <v>0</v>
      </c>
    </row>
    <row r="657" spans="1:39" x14ac:dyDescent="0.25">
      <c r="A657" s="11">
        <v>46174</v>
      </c>
      <c r="B657" s="18">
        <v>46203</v>
      </c>
      <c r="C657" s="12" t="s">
        <v>39</v>
      </c>
      <c r="D657" s="12" t="s">
        <v>227</v>
      </c>
      <c r="E657" s="12" t="s">
        <v>85</v>
      </c>
      <c r="F657" s="12" t="s">
        <v>85</v>
      </c>
      <c r="G657" s="12" t="s">
        <v>41</v>
      </c>
      <c r="H657" s="12" t="s">
        <v>42</v>
      </c>
      <c r="I657" s="13">
        <v>12550.459999969999</v>
      </c>
      <c r="J657" s="14">
        <v>0.17314000000000002</v>
      </c>
      <c r="K657" s="15">
        <v>0.13464200000000001</v>
      </c>
      <c r="L657" s="16">
        <v>12875.583332</v>
      </c>
      <c r="M657" s="16">
        <v>1733.5942909871442</v>
      </c>
      <c r="N657" s="16">
        <v>2229.2784981024802</v>
      </c>
      <c r="O657" s="14">
        <v>5.4450000000000005E-2</v>
      </c>
      <c r="P657" s="15">
        <v>1.0377000000000001E-2</v>
      </c>
      <c r="Q657" s="13">
        <v>14068.583332</v>
      </c>
      <c r="R657" s="16">
        <v>145.98968923616403</v>
      </c>
      <c r="S657" s="16">
        <v>766.03436242740008</v>
      </c>
      <c r="T657" s="14">
        <v>0</v>
      </c>
      <c r="U657" s="15">
        <v>0</v>
      </c>
      <c r="V657" s="13">
        <v>11555.684722222222</v>
      </c>
      <c r="W657" s="17">
        <v>0</v>
      </c>
      <c r="X657" s="16">
        <v>0</v>
      </c>
      <c r="Y657" s="14">
        <v>0.60100269484445201</v>
      </c>
      <c r="Z657" s="15">
        <v>0.7624864131354927</v>
      </c>
      <c r="AA657" s="13">
        <v>12550.459999969999</v>
      </c>
      <c r="AB657" s="16">
        <v>9569.5552285775993</v>
      </c>
      <c r="AC657" s="16">
        <v>7542.8602815194699</v>
      </c>
      <c r="AD657" s="14">
        <v>8.5000000000000006E-2</v>
      </c>
      <c r="AE657" s="15">
        <v>2.0618556701000001E-2</v>
      </c>
      <c r="AF657" s="17">
        <v>97</v>
      </c>
      <c r="AG657" s="17">
        <v>1.9999999999970002</v>
      </c>
      <c r="AH657" s="17">
        <v>8.245000000000001</v>
      </c>
      <c r="AI657" s="14">
        <v>0.01</v>
      </c>
      <c r="AJ657" s="15">
        <v>4.8599357111238414E-3</v>
      </c>
      <c r="AK657" s="16">
        <v>181.10340053525832</v>
      </c>
      <c r="AL657" s="16">
        <v>0.88015088366726646</v>
      </c>
      <c r="AM657" s="16">
        <v>1.8110340053525833</v>
      </c>
    </row>
    <row r="658" spans="1:39" x14ac:dyDescent="0.25">
      <c r="A658" s="11">
        <v>46174</v>
      </c>
      <c r="B658" s="18">
        <v>46203</v>
      </c>
      <c r="C658" s="12" t="s">
        <v>18</v>
      </c>
      <c r="D658" s="12" t="s">
        <v>227</v>
      </c>
      <c r="E658" s="12" t="s">
        <v>86</v>
      </c>
      <c r="F658" s="12" t="s">
        <v>86</v>
      </c>
      <c r="G658" s="12" t="s">
        <v>36</v>
      </c>
      <c r="H658" s="12" t="s">
        <v>37</v>
      </c>
      <c r="I658" s="13">
        <v>59274.091592630008</v>
      </c>
      <c r="J658" s="14">
        <v>0.108</v>
      </c>
      <c r="K658" s="15">
        <v>0.145255</v>
      </c>
      <c r="L658" s="16">
        <v>45713.733309000003</v>
      </c>
      <c r="M658" s="16">
        <v>6640.148331798795</v>
      </c>
      <c r="N658" s="16">
        <v>4937.0831973720005</v>
      </c>
      <c r="O658" s="14">
        <v>3.7421549344190209E-2</v>
      </c>
      <c r="P658" s="15">
        <v>4.7192999999999999E-2</v>
      </c>
      <c r="Q658" s="13">
        <v>47623.233309000003</v>
      </c>
      <c r="R658" s="16">
        <v>2247.4832495516371</v>
      </c>
      <c r="S658" s="16">
        <v>1782.1351752026264</v>
      </c>
      <c r="T658" s="14">
        <v>0.10741137420635376</v>
      </c>
      <c r="U658" s="15">
        <v>8.0770390689009083E-2</v>
      </c>
      <c r="V658" s="13">
        <v>45422.018333333333</v>
      </c>
      <c r="W658" s="17">
        <v>3668.7541666666666</v>
      </c>
      <c r="X658" s="16">
        <v>4878.8414084095275</v>
      </c>
      <c r="Y658" s="14">
        <v>0.72230000000000005</v>
      </c>
      <c r="Z658" s="15">
        <v>0.73483918197030207</v>
      </c>
      <c r="AA658" s="13">
        <v>59274.091592630008</v>
      </c>
      <c r="AB658" s="16">
        <v>43556.924977960996</v>
      </c>
      <c r="AC658" s="16">
        <v>42813.676357356657</v>
      </c>
      <c r="AD658" s="14">
        <v>5.6099999999999997E-2</v>
      </c>
      <c r="AE658" s="15">
        <v>4.1800643085999997E-2</v>
      </c>
      <c r="AF658" s="17">
        <v>311</v>
      </c>
      <c r="AG658" s="17">
        <v>12.999999999745999</v>
      </c>
      <c r="AH658" s="17">
        <v>17.447099999999999</v>
      </c>
      <c r="AI658" s="14">
        <v>0</v>
      </c>
      <c r="AJ658" s="15">
        <v>0</v>
      </c>
      <c r="AK658" s="16">
        <v>448.34583103628501</v>
      </c>
      <c r="AL658" s="16">
        <v>0</v>
      </c>
      <c r="AM658" s="16">
        <v>0</v>
      </c>
    </row>
    <row r="659" spans="1:39" x14ac:dyDescent="0.25">
      <c r="A659" s="11">
        <v>46174</v>
      </c>
      <c r="B659" s="18">
        <v>46203</v>
      </c>
      <c r="C659" s="12" t="s">
        <v>18</v>
      </c>
      <c r="D659" s="12" t="s">
        <v>227</v>
      </c>
      <c r="E659" s="12" t="s">
        <v>87</v>
      </c>
      <c r="F659" s="12" t="s">
        <v>87</v>
      </c>
      <c r="G659" s="12" t="s">
        <v>36</v>
      </c>
      <c r="H659" s="12" t="s">
        <v>37</v>
      </c>
      <c r="I659" s="13">
        <v>5865.149999987002</v>
      </c>
      <c r="J659" s="14">
        <v>0.13200000000000001</v>
      </c>
      <c r="K659" s="15">
        <v>0.132415</v>
      </c>
      <c r="L659" s="16">
        <v>6323.4999989999997</v>
      </c>
      <c r="M659" s="16">
        <v>837.32625236758497</v>
      </c>
      <c r="N659" s="16">
        <v>834.70199986800003</v>
      </c>
      <c r="O659" s="14">
        <v>3.4895993343474055E-2</v>
      </c>
      <c r="P659" s="15">
        <v>3.7157000000000003E-2</v>
      </c>
      <c r="Q659" s="13">
        <v>6472.4999989999997</v>
      </c>
      <c r="R659" s="16">
        <v>240.49868246284299</v>
      </c>
      <c r="S659" s="16">
        <v>225.86431688073981</v>
      </c>
      <c r="T659" s="14">
        <v>8.0339108540474241E-2</v>
      </c>
      <c r="U659" s="15">
        <v>0.11159527416502903</v>
      </c>
      <c r="V659" s="13">
        <v>5922.5277777777774</v>
      </c>
      <c r="W659" s="17">
        <v>660.92611111111114</v>
      </c>
      <c r="X659" s="16">
        <v>475.81060197286257</v>
      </c>
      <c r="Y659" s="14">
        <v>0.55000000000000004</v>
      </c>
      <c r="Z659" s="15">
        <v>0.53315007689360072</v>
      </c>
      <c r="AA659" s="13">
        <v>5865.149999987002</v>
      </c>
      <c r="AB659" s="16">
        <v>3127.0051734855724</v>
      </c>
      <c r="AC659" s="16">
        <v>3225.8324999928514</v>
      </c>
      <c r="AD659" s="14">
        <v>8.5500000000000007E-2</v>
      </c>
      <c r="AE659" s="15">
        <v>0.111111111111</v>
      </c>
      <c r="AF659" s="17">
        <v>36</v>
      </c>
      <c r="AG659" s="17">
        <v>3.9999999999960001</v>
      </c>
      <c r="AH659" s="17">
        <v>3.0780000000000003</v>
      </c>
      <c r="AI659" s="14">
        <v>1.1082762538275404E-3</v>
      </c>
      <c r="AJ659" s="15">
        <v>9.1020733918256002E-3</v>
      </c>
      <c r="AK659" s="16">
        <v>26.152940833473078</v>
      </c>
      <c r="AL659" s="16">
        <v>0.23804598687834455</v>
      </c>
      <c r="AM659" s="16">
        <v>2.8984683293494854E-2</v>
      </c>
    </row>
    <row r="660" spans="1:39" x14ac:dyDescent="0.25">
      <c r="A660" s="11">
        <v>46174</v>
      </c>
      <c r="B660" s="18">
        <v>46203</v>
      </c>
      <c r="C660" s="12" t="s">
        <v>18</v>
      </c>
      <c r="D660" s="12" t="s">
        <v>227</v>
      </c>
      <c r="E660" s="12" t="s">
        <v>88</v>
      </c>
      <c r="F660" s="12" t="s">
        <v>88</v>
      </c>
      <c r="G660" s="12" t="s">
        <v>36</v>
      </c>
      <c r="H660" s="12" t="s">
        <v>37</v>
      </c>
      <c r="I660" s="13">
        <v>90694.700000000012</v>
      </c>
      <c r="J660" s="14">
        <v>9.9000000000000005E-2</v>
      </c>
      <c r="K660" s="15">
        <v>0.23125100000000001</v>
      </c>
      <c r="L660" s="16">
        <v>103597.01657599999</v>
      </c>
      <c r="M660" s="16">
        <v>23956.913680216578</v>
      </c>
      <c r="N660" s="16">
        <v>10256.104641024</v>
      </c>
      <c r="O660" s="14">
        <v>2.99858288336824E-2</v>
      </c>
      <c r="P660" s="15">
        <v>8.9014999999999997E-2</v>
      </c>
      <c r="Q660" s="13">
        <v>108224.76657599999</v>
      </c>
      <c r="R660" s="16">
        <v>9633.6275967626389</v>
      </c>
      <c r="S660" s="16">
        <v>3245.2093261131681</v>
      </c>
      <c r="T660" s="14">
        <v>7.8070688243059558E-2</v>
      </c>
      <c r="U660" s="15">
        <v>7.6029586312480843E-2</v>
      </c>
      <c r="V660" s="13">
        <v>51556.197777777779</v>
      </c>
      <c r="W660" s="17">
        <v>3919.7963888888885</v>
      </c>
      <c r="X660" s="16">
        <v>4025.0278437064089</v>
      </c>
      <c r="Y660" s="14">
        <v>0.8</v>
      </c>
      <c r="Z660" s="15">
        <v>0.74295995245587654</v>
      </c>
      <c r="AA660" s="13">
        <v>90694.700000000012</v>
      </c>
      <c r="AB660" s="16">
        <v>67382.53</v>
      </c>
      <c r="AC660" s="16">
        <v>72555.760000000009</v>
      </c>
      <c r="AD660" s="14">
        <v>4.3099999999999999E-2</v>
      </c>
      <c r="AE660" s="15">
        <v>7.0175438596000006E-2</v>
      </c>
      <c r="AF660" s="17">
        <v>570</v>
      </c>
      <c r="AG660" s="17">
        <v>39.999999999720004</v>
      </c>
      <c r="AH660" s="17">
        <v>24.567</v>
      </c>
      <c r="AI660" s="14">
        <v>0.01</v>
      </c>
      <c r="AJ660" s="15">
        <v>9.6792912248603088E-3</v>
      </c>
      <c r="AK660" s="16">
        <v>619.20787499999994</v>
      </c>
      <c r="AL660" s="16">
        <v>5.9934933508518986</v>
      </c>
      <c r="AM660" s="16">
        <v>6.1920787499999994</v>
      </c>
    </row>
    <row r="661" spans="1:39" x14ac:dyDescent="0.25">
      <c r="A661" s="11">
        <v>46174</v>
      </c>
      <c r="B661" s="18">
        <v>46203</v>
      </c>
      <c r="C661" s="12" t="s">
        <v>18</v>
      </c>
      <c r="D661" s="12" t="s">
        <v>227</v>
      </c>
      <c r="E661" s="12" t="s">
        <v>89</v>
      </c>
      <c r="F661" s="12" t="s">
        <v>89</v>
      </c>
      <c r="G661" s="12" t="s">
        <v>63</v>
      </c>
      <c r="H661" s="12" t="s">
        <v>64</v>
      </c>
      <c r="I661" s="13">
        <v>239118.1300046941</v>
      </c>
      <c r="J661" s="14">
        <v>0.15944734135845695</v>
      </c>
      <c r="K661" s="15">
        <v>0.14263100000000001</v>
      </c>
      <c r="L661" s="16">
        <v>239186.166593</v>
      </c>
      <c r="M661" s="16">
        <v>34115.362127326182</v>
      </c>
      <c r="N661" s="16">
        <v>38137.598352974826</v>
      </c>
      <c r="O661" s="14">
        <v>3.9813235114457293E-2</v>
      </c>
      <c r="P661" s="15">
        <v>4.8925999999999997E-2</v>
      </c>
      <c r="Q661" s="13">
        <v>248618.533264</v>
      </c>
      <c r="R661" s="16">
        <v>12163.910358474463</v>
      </c>
      <c r="S661" s="16">
        <v>9898.3081186511536</v>
      </c>
      <c r="T661" s="14">
        <v>8.0428009760995386E-2</v>
      </c>
      <c r="U661" s="15">
        <v>0</v>
      </c>
      <c r="V661" s="13">
        <v>418356.35333333333</v>
      </c>
      <c r="W661" s="17">
        <v>0</v>
      </c>
      <c r="X661" s="16">
        <v>33647.568869467766</v>
      </c>
      <c r="Y661" s="14">
        <v>0.84730000000000005</v>
      </c>
      <c r="Z661" s="15">
        <v>0.83581443877381911</v>
      </c>
      <c r="AA661" s="13">
        <v>239118.1300046941</v>
      </c>
      <c r="AB661" s="16">
        <v>199858.38563051852</v>
      </c>
      <c r="AC661" s="16">
        <v>202604.79155297732</v>
      </c>
      <c r="AD661" s="14">
        <v>5.9200000000000003E-2</v>
      </c>
      <c r="AE661" s="15">
        <v>7.8651685393000006E-2</v>
      </c>
      <c r="AF661" s="17">
        <v>1424</v>
      </c>
      <c r="AG661" s="17">
        <v>111.99999999963201</v>
      </c>
      <c r="AH661" s="17">
        <v>84.30080000000001</v>
      </c>
      <c r="AI661" s="14">
        <v>0.01</v>
      </c>
      <c r="AJ661" s="15">
        <v>9.1025529939721688E-4</v>
      </c>
      <c r="AK661" s="16">
        <v>1227.449148179546</v>
      </c>
      <c r="AL661" s="16">
        <v>1.1172920918710314</v>
      </c>
      <c r="AM661" s="16">
        <v>12.27449148179546</v>
      </c>
    </row>
    <row r="662" spans="1:39" x14ac:dyDescent="0.25">
      <c r="A662" s="11">
        <v>46174</v>
      </c>
      <c r="B662" s="18">
        <v>46203</v>
      </c>
      <c r="C662" s="12" t="s">
        <v>18</v>
      </c>
      <c r="D662" s="12" t="s">
        <v>227</v>
      </c>
      <c r="E662" s="12" t="s">
        <v>90</v>
      </c>
      <c r="F662" s="12" t="s">
        <v>90</v>
      </c>
      <c r="G662" s="12" t="s">
        <v>41</v>
      </c>
      <c r="H662" s="12" t="s">
        <v>42</v>
      </c>
      <c r="I662" s="13">
        <v>11799.189999999982</v>
      </c>
      <c r="J662" s="14">
        <v>0.13587653113508594</v>
      </c>
      <c r="K662" s="15">
        <v>0.147452</v>
      </c>
      <c r="L662" s="16">
        <v>12420.666664</v>
      </c>
      <c r="M662" s="16">
        <v>1831.4521409401279</v>
      </c>
      <c r="N662" s="16">
        <v>1687.6771006895201</v>
      </c>
      <c r="O662" s="14">
        <v>1.8000000000000002E-2</v>
      </c>
      <c r="P662" s="15">
        <v>4.1280999999999998E-2</v>
      </c>
      <c r="Q662" s="13">
        <v>12826.666664</v>
      </c>
      <c r="R662" s="16">
        <v>529.49762655658401</v>
      </c>
      <c r="S662" s="16">
        <v>230.87999995200002</v>
      </c>
      <c r="T662" s="14">
        <v>0</v>
      </c>
      <c r="U662" s="15">
        <v>8.7148228897437639E-5</v>
      </c>
      <c r="V662" s="13">
        <v>11474.702500000001</v>
      </c>
      <c r="W662" s="17">
        <v>1</v>
      </c>
      <c r="X662" s="16">
        <v>0</v>
      </c>
      <c r="Y662" s="14">
        <v>0.95</v>
      </c>
      <c r="Z662" s="15">
        <v>1.0107049721209675</v>
      </c>
      <c r="AA662" s="13">
        <v>11799.189999999982</v>
      </c>
      <c r="AB662" s="16">
        <v>11925.499999999982</v>
      </c>
      <c r="AC662" s="16">
        <v>11209.230499999983</v>
      </c>
      <c r="AD662" s="14">
        <v>2.9100000000000001E-2</v>
      </c>
      <c r="AE662" s="15">
        <v>2.7027027027000002E-2</v>
      </c>
      <c r="AF662" s="17">
        <v>74</v>
      </c>
      <c r="AG662" s="17">
        <v>1.999999999998</v>
      </c>
      <c r="AH662" s="17">
        <v>2.1534</v>
      </c>
      <c r="AI662" s="14">
        <v>0.01</v>
      </c>
      <c r="AJ662" s="15">
        <v>1.5140365666216149E-2</v>
      </c>
      <c r="AK662" s="16">
        <v>223.30498749999998</v>
      </c>
      <c r="AL662" s="16">
        <v>3.3809191658398263</v>
      </c>
      <c r="AM662" s="16">
        <v>2.2330498749999999</v>
      </c>
    </row>
    <row r="663" spans="1:39" x14ac:dyDescent="0.25">
      <c r="A663" s="11">
        <v>46174</v>
      </c>
      <c r="B663" s="18">
        <v>46203</v>
      </c>
      <c r="C663" s="12" t="s">
        <v>18</v>
      </c>
      <c r="D663" s="12" t="s">
        <v>227</v>
      </c>
      <c r="E663" s="12" t="s">
        <v>91</v>
      </c>
      <c r="F663" s="12" t="s">
        <v>92</v>
      </c>
      <c r="G663" s="12" t="s">
        <v>21</v>
      </c>
      <c r="H663" s="12" t="s">
        <v>22</v>
      </c>
      <c r="I663" s="13">
        <v>62143.09</v>
      </c>
      <c r="J663" s="14">
        <v>0.1091248599777335</v>
      </c>
      <c r="K663" s="15">
        <v>0.14977799999999999</v>
      </c>
      <c r="L663" s="16">
        <v>69068.616657000006</v>
      </c>
      <c r="M663" s="16">
        <v>10344.959265652147</v>
      </c>
      <c r="N663" s="16">
        <v>7537.1031215508774</v>
      </c>
      <c r="O663" s="14">
        <v>3.3965210688673433E-2</v>
      </c>
      <c r="P663" s="15">
        <v>5.9017E-2</v>
      </c>
      <c r="Q663" s="13">
        <v>72340.616657000006</v>
      </c>
      <c r="R663" s="16">
        <v>4269.3261732461697</v>
      </c>
      <c r="S663" s="16">
        <v>2457.064286103564</v>
      </c>
      <c r="T663" s="14">
        <v>0</v>
      </c>
      <c r="U663" s="15">
        <v>0</v>
      </c>
      <c r="V663" s="13">
        <v>36235.904999999999</v>
      </c>
      <c r="W663" s="17">
        <v>0</v>
      </c>
      <c r="X663" s="16">
        <v>0</v>
      </c>
      <c r="Y663" s="14">
        <v>0.96640000000000004</v>
      </c>
      <c r="Z663" s="15">
        <v>1.0142241076200105</v>
      </c>
      <c r="AA663" s="13">
        <v>62143.09</v>
      </c>
      <c r="AB663" s="16">
        <v>63027.01999999999</v>
      </c>
      <c r="AC663" s="16">
        <v>60055.082175999996</v>
      </c>
      <c r="AD663" s="14">
        <v>7.8700000000000006E-2</v>
      </c>
      <c r="AE663" s="15">
        <v>0.11963882618500001</v>
      </c>
      <c r="AF663" s="17">
        <v>443</v>
      </c>
      <c r="AG663" s="17">
        <v>52.999999999955001</v>
      </c>
      <c r="AH663" s="17">
        <v>34.864100000000001</v>
      </c>
      <c r="AI663" s="14">
        <v>0.01</v>
      </c>
      <c r="AJ663" s="15">
        <v>8.4970250226744284E-3</v>
      </c>
      <c r="AK663" s="16">
        <v>927.75614383333323</v>
      </c>
      <c r="AL663" s="16">
        <v>7.8831671690917684</v>
      </c>
      <c r="AM663" s="16">
        <v>9.2775614383333327</v>
      </c>
    </row>
    <row r="664" spans="1:39" x14ac:dyDescent="0.25">
      <c r="A664" s="11">
        <v>46174</v>
      </c>
      <c r="B664" s="18">
        <v>46203</v>
      </c>
      <c r="C664" s="12" t="s">
        <v>18</v>
      </c>
      <c r="D664" s="12" t="s">
        <v>227</v>
      </c>
      <c r="E664" s="12" t="s">
        <v>93</v>
      </c>
      <c r="F664" s="12" t="s">
        <v>93</v>
      </c>
      <c r="G664" s="12" t="s">
        <v>41</v>
      </c>
      <c r="H664" s="12" t="s">
        <v>42</v>
      </c>
      <c r="I664" s="13">
        <v>19613.72</v>
      </c>
      <c r="J664" s="14">
        <v>8.6484340667488127E-2</v>
      </c>
      <c r="K664" s="15">
        <v>0.13339400000000001</v>
      </c>
      <c r="L664" s="16">
        <v>20131.649993999999</v>
      </c>
      <c r="M664" s="16">
        <v>2685.4413192996362</v>
      </c>
      <c r="N664" s="16">
        <v>1741.0724762797313</v>
      </c>
      <c r="O664" s="14">
        <v>1.9847062282274001E-2</v>
      </c>
      <c r="P664" s="15">
        <v>4.8021000000000001E-2</v>
      </c>
      <c r="Q664" s="13">
        <v>21037.399993999999</v>
      </c>
      <c r="R664" s="16">
        <v>1010.236985111874</v>
      </c>
      <c r="S664" s="16">
        <v>417.5305879380287</v>
      </c>
      <c r="T664" s="14">
        <v>9.5308247767443191E-2</v>
      </c>
      <c r="U664" s="15">
        <v>0.11469863876305904</v>
      </c>
      <c r="V664" s="13">
        <v>17169.9025</v>
      </c>
      <c r="W664" s="17">
        <v>1969.3644444444444</v>
      </c>
      <c r="X664" s="16">
        <v>1636.4333216128423</v>
      </c>
      <c r="Y664" s="14">
        <v>0.6</v>
      </c>
      <c r="Z664" s="15">
        <v>0.49690120543667848</v>
      </c>
      <c r="AA664" s="13">
        <v>19613.72</v>
      </c>
      <c r="AB664" s="16">
        <v>9746.0811110974901</v>
      </c>
      <c r="AC664" s="16">
        <v>11768.232</v>
      </c>
      <c r="AD664" s="14">
        <v>5.4300000000000001E-2</v>
      </c>
      <c r="AE664" s="15">
        <v>5.7803468199999998E-3</v>
      </c>
      <c r="AF664" s="17">
        <v>173</v>
      </c>
      <c r="AG664" s="17">
        <v>0.99999999985999999</v>
      </c>
      <c r="AH664" s="17">
        <v>9.3939000000000004</v>
      </c>
      <c r="AI664" s="14">
        <v>0.01</v>
      </c>
      <c r="AJ664" s="15">
        <v>4.882664492211022E-3</v>
      </c>
      <c r="AK664" s="16">
        <v>160.93009499999999</v>
      </c>
      <c r="AL664" s="16">
        <v>0.78576766058464653</v>
      </c>
      <c r="AM664" s="16">
        <v>1.60930095</v>
      </c>
    </row>
    <row r="665" spans="1:39" x14ac:dyDescent="0.25">
      <c r="A665" s="11">
        <v>46174</v>
      </c>
      <c r="B665" s="18">
        <v>46203</v>
      </c>
      <c r="C665" s="12" t="s">
        <v>39</v>
      </c>
      <c r="D665" s="12" t="s">
        <v>227</v>
      </c>
      <c r="E665" s="12" t="s">
        <v>93</v>
      </c>
      <c r="F665" s="12" t="s">
        <v>93</v>
      </c>
      <c r="G665" s="12" t="s">
        <v>41</v>
      </c>
      <c r="H665" s="12" t="s">
        <v>42</v>
      </c>
      <c r="I665" s="13">
        <v>37343.049999999996</v>
      </c>
      <c r="J665" s="14">
        <v>8.022178243250383E-2</v>
      </c>
      <c r="K665" s="15">
        <v>0.115608</v>
      </c>
      <c r="L665" s="16">
        <v>37972.399999000001</v>
      </c>
      <c r="M665" s="16">
        <v>4389.913219084392</v>
      </c>
      <c r="N665" s="16">
        <v>3046.2136111597865</v>
      </c>
      <c r="O665" s="14">
        <v>2.1645195017077602E-2</v>
      </c>
      <c r="P665" s="15">
        <v>2.5156000000000001E-2</v>
      </c>
      <c r="Q665" s="13">
        <v>43149.149999000001</v>
      </c>
      <c r="R665" s="16">
        <v>1085.460017374844</v>
      </c>
      <c r="S665" s="16">
        <v>933.97176654948885</v>
      </c>
      <c r="T665" s="14">
        <v>7.5180402555211343E-2</v>
      </c>
      <c r="U665" s="15">
        <v>9.9619488115227708E-2</v>
      </c>
      <c r="V665" s="13">
        <v>34108.001666666663</v>
      </c>
      <c r="W665" s="17">
        <v>3397.8216666666667</v>
      </c>
      <c r="X665" s="16">
        <v>2564.2532956538194</v>
      </c>
      <c r="Y665" s="14">
        <v>0.58380649337769297</v>
      </c>
      <c r="Z665" s="15">
        <v>0.55966174876856922</v>
      </c>
      <c r="AA665" s="13">
        <v>37343.049999999996</v>
      </c>
      <c r="AB665" s="16">
        <v>20899.476667352115</v>
      </c>
      <c r="AC665" s="16">
        <v>21801.115072527857</v>
      </c>
      <c r="AD665" s="14">
        <v>7.9399999999999998E-2</v>
      </c>
      <c r="AE665" s="15">
        <v>3.3175355449999999E-2</v>
      </c>
      <c r="AF665" s="17">
        <v>211</v>
      </c>
      <c r="AG665" s="17">
        <v>6.99999999995</v>
      </c>
      <c r="AH665" s="17">
        <v>16.753399999999999</v>
      </c>
      <c r="AI665" s="14">
        <v>0.01</v>
      </c>
      <c r="AJ665" s="15">
        <v>6.9856424064375896E-3</v>
      </c>
      <c r="AK665" s="16">
        <v>221.92159166666664</v>
      </c>
      <c r="AL665" s="16">
        <v>1.5502648816507933</v>
      </c>
      <c r="AM665" s="16">
        <v>2.2192159166666663</v>
      </c>
    </row>
    <row r="666" spans="1:39" x14ac:dyDescent="0.25">
      <c r="A666" s="11">
        <v>46174</v>
      </c>
      <c r="B666" s="18">
        <v>46203</v>
      </c>
      <c r="C666" s="12" t="s">
        <v>18</v>
      </c>
      <c r="D666" s="12" t="s">
        <v>227</v>
      </c>
      <c r="E666" s="12" t="s">
        <v>94</v>
      </c>
      <c r="F666" s="12" t="s">
        <v>94</v>
      </c>
      <c r="G666" s="12" t="s">
        <v>25</v>
      </c>
      <c r="H666" s="12" t="s">
        <v>26</v>
      </c>
      <c r="I666" s="13">
        <v>14118.74</v>
      </c>
      <c r="J666" s="14">
        <v>0.16592376014243518</v>
      </c>
      <c r="K666" s="15">
        <v>0.20546</v>
      </c>
      <c r="L666" s="16">
        <v>21912.5</v>
      </c>
      <c r="M666" s="16">
        <v>4502.1422499999999</v>
      </c>
      <c r="N666" s="16">
        <v>3635.8043941211108</v>
      </c>
      <c r="O666" s="14">
        <v>6.4620215861356203E-2</v>
      </c>
      <c r="P666" s="15">
        <v>7.6581999999999997E-2</v>
      </c>
      <c r="Q666" s="13">
        <v>23523.5</v>
      </c>
      <c r="R666" s="16">
        <v>1801.4766769999999</v>
      </c>
      <c r="S666" s="16">
        <v>1520.0936478146127</v>
      </c>
      <c r="T666" s="14">
        <v>0.12503817528696581</v>
      </c>
      <c r="U666" s="15">
        <v>0.10493755798716158</v>
      </c>
      <c r="V666" s="13">
        <v>9334.8608333333341</v>
      </c>
      <c r="W666" s="17">
        <v>979.57750000000021</v>
      </c>
      <c r="X666" s="16">
        <v>1167.2139651577652</v>
      </c>
      <c r="Y666" s="14">
        <v>0.82</v>
      </c>
      <c r="Z666" s="15">
        <v>0.85060513345383515</v>
      </c>
      <c r="AA666" s="13">
        <v>14118.74</v>
      </c>
      <c r="AB666" s="16">
        <v>12009.4727219</v>
      </c>
      <c r="AC666" s="16">
        <v>11577.3668</v>
      </c>
      <c r="AD666" s="14">
        <v>0.15770000000000001</v>
      </c>
      <c r="AE666" s="15">
        <v>0.17948717948699999</v>
      </c>
      <c r="AF666" s="17">
        <v>117</v>
      </c>
      <c r="AG666" s="17">
        <v>20.999999999979</v>
      </c>
      <c r="AH666" s="17">
        <v>18.450900000000001</v>
      </c>
      <c r="AI666" s="14">
        <v>5.2212986783897633E-4</v>
      </c>
      <c r="AJ666" s="15">
        <v>3.4502540982078393E-3</v>
      </c>
      <c r="AK666" s="16">
        <v>166.03096038026749</v>
      </c>
      <c r="AL666" s="16">
        <v>0.57284900148140128</v>
      </c>
      <c r="AM666" s="16">
        <v>8.6689723400527371E-2</v>
      </c>
    </row>
    <row r="667" spans="1:39" x14ac:dyDescent="0.25">
      <c r="A667" s="11">
        <v>46174</v>
      </c>
      <c r="B667" s="18">
        <v>46203</v>
      </c>
      <c r="C667" s="12" t="s">
        <v>39</v>
      </c>
      <c r="D667" s="12" t="s">
        <v>227</v>
      </c>
      <c r="E667" s="12" t="s">
        <v>95</v>
      </c>
      <c r="F667" s="12" t="s">
        <v>95</v>
      </c>
      <c r="G667" s="12" t="s">
        <v>25</v>
      </c>
      <c r="H667" s="12" t="s">
        <v>26</v>
      </c>
      <c r="I667" s="13">
        <v>10954.130000000003</v>
      </c>
      <c r="J667" s="14">
        <v>0.14905644678748828</v>
      </c>
      <c r="K667" s="15">
        <v>0.18546399999999999</v>
      </c>
      <c r="L667" s="16">
        <v>11922.75</v>
      </c>
      <c r="M667" s="16">
        <v>2211.240906</v>
      </c>
      <c r="N667" s="16">
        <v>1777.1627509355258</v>
      </c>
      <c r="O667" s="14">
        <v>8.1285903486158134E-2</v>
      </c>
      <c r="P667" s="15">
        <v>3.8288999999999997E-2</v>
      </c>
      <c r="Q667" s="13">
        <v>12920</v>
      </c>
      <c r="R667" s="16">
        <v>494.69387999999998</v>
      </c>
      <c r="S667" s="16">
        <v>1050.2138730411632</v>
      </c>
      <c r="T667" s="14">
        <v>7.8567931332582275E-2</v>
      </c>
      <c r="U667" s="15">
        <v>7.1738191702922921E-2</v>
      </c>
      <c r="V667" s="13">
        <v>10443.604166666668</v>
      </c>
      <c r="W667" s="17">
        <v>749.20527777777795</v>
      </c>
      <c r="X667" s="16">
        <v>820.53237503133687</v>
      </c>
      <c r="Y667" s="14">
        <v>0.88333333333333297</v>
      </c>
      <c r="Z667" s="15">
        <v>0.85717167862714772</v>
      </c>
      <c r="AA667" s="13">
        <v>10954.130000000003</v>
      </c>
      <c r="AB667" s="16">
        <v>9389.57</v>
      </c>
      <c r="AC667" s="16">
        <v>9676.1481666666659</v>
      </c>
      <c r="AD667" s="14">
        <v>5.8299999999999998E-2</v>
      </c>
      <c r="AE667" s="15">
        <v>6.7567567566999998E-2</v>
      </c>
      <c r="AF667" s="17">
        <v>74</v>
      </c>
      <c r="AG667" s="17">
        <v>4.9999999999579998</v>
      </c>
      <c r="AH667" s="17">
        <v>4.3141999999999996</v>
      </c>
      <c r="AI667" s="14">
        <v>0</v>
      </c>
      <c r="AJ667" s="15">
        <v>0</v>
      </c>
      <c r="AK667" s="16">
        <v>120.53880066666667</v>
      </c>
      <c r="AL667" s="16">
        <v>0</v>
      </c>
      <c r="AM667" s="16">
        <v>0</v>
      </c>
    </row>
    <row r="668" spans="1:39" x14ac:dyDescent="0.25">
      <c r="A668" s="11">
        <v>46174</v>
      </c>
      <c r="B668" s="18">
        <v>46203</v>
      </c>
      <c r="C668" s="12" t="s">
        <v>18</v>
      </c>
      <c r="D668" s="12" t="s">
        <v>227</v>
      </c>
      <c r="E668" s="12" t="s">
        <v>96</v>
      </c>
      <c r="F668" s="12" t="s">
        <v>97</v>
      </c>
      <c r="G668" s="12" t="s">
        <v>25</v>
      </c>
      <c r="H668" s="12" t="s">
        <v>26</v>
      </c>
      <c r="I668" s="13">
        <v>24466.790000000005</v>
      </c>
      <c r="J668" s="14">
        <v>0.15</v>
      </c>
      <c r="K668" s="15">
        <v>0.98882999999999999</v>
      </c>
      <c r="L668" s="16">
        <v>26725.766657</v>
      </c>
      <c r="M668" s="16">
        <v>26427.239843441308</v>
      </c>
      <c r="N668" s="16">
        <v>4008.8649985499997</v>
      </c>
      <c r="O668" s="14">
        <v>0.11137245901981518</v>
      </c>
      <c r="P668" s="15">
        <v>0.11872099999999999</v>
      </c>
      <c r="Q668" s="13">
        <v>27899.266657</v>
      </c>
      <c r="R668" s="16">
        <v>3312.2288367856968</v>
      </c>
      <c r="S668" s="16">
        <v>3107.2099324396286</v>
      </c>
      <c r="T668" s="14">
        <v>9.8337521169291342E-2</v>
      </c>
      <c r="U668" s="15">
        <v>9.0055730170888221E-2</v>
      </c>
      <c r="V668" s="13">
        <v>26502.7</v>
      </c>
      <c r="W668" s="17">
        <v>2386.7199999999993</v>
      </c>
      <c r="X668" s="16">
        <v>2606.2098222933778</v>
      </c>
      <c r="Y668" s="14">
        <v>0.72089999999999999</v>
      </c>
      <c r="Z668" s="15">
        <v>0.68618196338792281</v>
      </c>
      <c r="AA668" s="13">
        <v>24466.790000000005</v>
      </c>
      <c r="AB668" s="16">
        <v>16788.669999999998</v>
      </c>
      <c r="AC668" s="16">
        <v>17638.108911000003</v>
      </c>
      <c r="AD668" s="14">
        <v>6.83E-2</v>
      </c>
      <c r="AE668" s="15">
        <v>0.101063829787</v>
      </c>
      <c r="AF668" s="17">
        <v>188</v>
      </c>
      <c r="AG668" s="17">
        <v>18.999999999956</v>
      </c>
      <c r="AH668" s="17">
        <v>12.840400000000001</v>
      </c>
      <c r="AI668" s="14">
        <v>0.01</v>
      </c>
      <c r="AJ668" s="15">
        <v>4.4120214146334052E-3</v>
      </c>
      <c r="AK668" s="16">
        <v>255.46631633333334</v>
      </c>
      <c r="AL668" s="16">
        <v>1.1271228583801784</v>
      </c>
      <c r="AM668" s="16">
        <v>2.5546631633333337</v>
      </c>
    </row>
    <row r="669" spans="1:39" x14ac:dyDescent="0.25">
      <c r="A669" s="11">
        <v>46174</v>
      </c>
      <c r="B669" s="18">
        <v>46203</v>
      </c>
      <c r="C669" s="12" t="s">
        <v>18</v>
      </c>
      <c r="D669" s="12" t="s">
        <v>227</v>
      </c>
      <c r="E669" s="12" t="s">
        <v>98</v>
      </c>
      <c r="F669" s="12" t="s">
        <v>99</v>
      </c>
      <c r="G669" s="12" t="s">
        <v>32</v>
      </c>
      <c r="H669" s="12" t="s">
        <v>33</v>
      </c>
      <c r="I669" s="13">
        <v>3198.62</v>
      </c>
      <c r="J669" s="14">
        <v>0.15026487568336649</v>
      </c>
      <c r="K669" s="15">
        <v>0.23367199999999999</v>
      </c>
      <c r="L669" s="16">
        <v>3161.4166660000001</v>
      </c>
      <c r="M669" s="16">
        <v>738.73455517755201</v>
      </c>
      <c r="N669" s="16">
        <v>475.04988229981296</v>
      </c>
      <c r="O669" s="14">
        <v>6.1633156070199514E-2</v>
      </c>
      <c r="P669" s="15">
        <v>7.9662999999999998E-2</v>
      </c>
      <c r="Q669" s="13">
        <v>3326.5</v>
      </c>
      <c r="R669" s="16">
        <v>264.99896949999999</v>
      </c>
      <c r="S669" s="16">
        <v>205.02269366751869</v>
      </c>
      <c r="T669" s="14">
        <v>0.21025953645823076</v>
      </c>
      <c r="U669" s="15">
        <v>0.24380894611985185</v>
      </c>
      <c r="V669" s="13">
        <v>2977.5602777777776</v>
      </c>
      <c r="W669" s="17">
        <v>725.95583333333332</v>
      </c>
      <c r="X669" s="16">
        <v>626.06044378199636</v>
      </c>
      <c r="Y669" s="14">
        <v>0.8</v>
      </c>
      <c r="Z669" s="15">
        <v>0.7885588159893957</v>
      </c>
      <c r="AA669" s="13">
        <v>3198.62</v>
      </c>
      <c r="AB669" s="16">
        <v>2522.3000000000006</v>
      </c>
      <c r="AC669" s="16">
        <v>2558.8960000000002</v>
      </c>
      <c r="AD669" s="14">
        <v>0.14330000000000001</v>
      </c>
      <c r="AE669" s="15">
        <v>0.2</v>
      </c>
      <c r="AF669" s="17">
        <v>25</v>
      </c>
      <c r="AG669" s="17">
        <v>5</v>
      </c>
      <c r="AH669" s="17">
        <v>3.5825000000000005</v>
      </c>
      <c r="AI669" s="14">
        <v>1.161723503210277E-3</v>
      </c>
      <c r="AJ669" s="15">
        <v>9.2976095507252433E-3</v>
      </c>
      <c r="AK669" s="16">
        <v>23.877773333333334</v>
      </c>
      <c r="AL669" s="16">
        <v>0.22200621339405252</v>
      </c>
      <c r="AM669" s="16">
        <v>2.7739370485660934E-2</v>
      </c>
    </row>
    <row r="670" spans="1:39" x14ac:dyDescent="0.25">
      <c r="A670" s="11">
        <v>46174</v>
      </c>
      <c r="B670" s="18">
        <v>46203</v>
      </c>
      <c r="C670" s="12" t="s">
        <v>39</v>
      </c>
      <c r="D670" s="12" t="s">
        <v>227</v>
      </c>
      <c r="E670" s="12" t="s">
        <v>100</v>
      </c>
      <c r="F670" s="12" t="s">
        <v>100</v>
      </c>
      <c r="G670" s="12" t="s">
        <v>25</v>
      </c>
      <c r="H670" s="12" t="s">
        <v>26</v>
      </c>
      <c r="I670" s="13">
        <v>10833.462220999996</v>
      </c>
      <c r="J670" s="14">
        <v>0.11346229030154882</v>
      </c>
      <c r="K670" s="15">
        <v>0.16258900000000001</v>
      </c>
      <c r="L670" s="16">
        <v>11964.783332000001</v>
      </c>
      <c r="M670" s="16">
        <v>1945.3421571665483</v>
      </c>
      <c r="N670" s="16">
        <v>1357.5517198105167</v>
      </c>
      <c r="O670" s="14">
        <v>4.3924215156270943E-2</v>
      </c>
      <c r="P670" s="15">
        <v>7.0163000000000003E-2</v>
      </c>
      <c r="Q670" s="13">
        <v>12745.283332000001</v>
      </c>
      <c r="R670" s="16">
        <v>894.24731442311611</v>
      </c>
      <c r="S670" s="16">
        <v>559.82656730240183</v>
      </c>
      <c r="T670" s="14">
        <v>0</v>
      </c>
      <c r="U670" s="15">
        <v>0</v>
      </c>
      <c r="V670" s="13">
        <v>7621.4219444444443</v>
      </c>
      <c r="W670" s="17">
        <v>0</v>
      </c>
      <c r="X670" s="16">
        <v>0</v>
      </c>
      <c r="Y670" s="14">
        <v>0.92</v>
      </c>
      <c r="Z670" s="15">
        <v>0.95324880734635087</v>
      </c>
      <c r="AA670" s="13">
        <v>10833.462220999996</v>
      </c>
      <c r="AB670" s="16">
        <v>10326.984941599996</v>
      </c>
      <c r="AC670" s="16">
        <v>9966.7852433199969</v>
      </c>
      <c r="AD670" s="14">
        <v>8.3299999999999999E-2</v>
      </c>
      <c r="AE670" s="15">
        <v>9.1954022987999998E-2</v>
      </c>
      <c r="AF670" s="17">
        <v>87</v>
      </c>
      <c r="AG670" s="17">
        <v>7.9999999999559996</v>
      </c>
      <c r="AH670" s="17">
        <v>7.2470999999999997</v>
      </c>
      <c r="AI670" s="14">
        <v>0</v>
      </c>
      <c r="AJ670" s="15">
        <v>0</v>
      </c>
      <c r="AK670" s="16">
        <v>119.24797495032833</v>
      </c>
      <c r="AL670" s="16">
        <v>0</v>
      </c>
      <c r="AM670" s="16">
        <v>0</v>
      </c>
    </row>
    <row r="671" spans="1:39" x14ac:dyDescent="0.25">
      <c r="A671" s="11">
        <v>46174</v>
      </c>
      <c r="B671" s="18">
        <v>46203</v>
      </c>
      <c r="C671" s="12" t="s">
        <v>18</v>
      </c>
      <c r="D671" s="12" t="s">
        <v>227</v>
      </c>
      <c r="E671" s="12" t="s">
        <v>101</v>
      </c>
      <c r="F671" s="12" t="s">
        <v>101</v>
      </c>
      <c r="G671" s="12" t="s">
        <v>41</v>
      </c>
      <c r="H671" s="12" t="s">
        <v>42</v>
      </c>
      <c r="I671" s="13">
        <v>7188.3650000000007</v>
      </c>
      <c r="J671" s="14">
        <v>0.1054943886588694</v>
      </c>
      <c r="K671" s="15">
        <v>0.13205</v>
      </c>
      <c r="L671" s="16">
        <v>6747.4999989999997</v>
      </c>
      <c r="M671" s="16">
        <v>891.00737486794992</v>
      </c>
      <c r="N671" s="16">
        <v>711.82338737022678</v>
      </c>
      <c r="O671" s="14">
        <v>2.4750000000000005E-2</v>
      </c>
      <c r="P671" s="15">
        <v>2.715E-3</v>
      </c>
      <c r="Q671" s="13">
        <v>6997.4999989999997</v>
      </c>
      <c r="R671" s="16">
        <v>18.998212497285</v>
      </c>
      <c r="S671" s="16">
        <v>173.18812497525002</v>
      </c>
      <c r="T671" s="14">
        <v>0.16634494787764431</v>
      </c>
      <c r="U671" s="15">
        <v>0.15542526379599114</v>
      </c>
      <c r="V671" s="13">
        <v>6724.1302777777782</v>
      </c>
      <c r="W671" s="17">
        <v>1045.0997222222225</v>
      </c>
      <c r="X671" s="16">
        <v>1118.5251005794346</v>
      </c>
      <c r="Y671" s="14">
        <v>0.65280000000000005</v>
      </c>
      <c r="Z671" s="15">
        <v>0.58816467131213701</v>
      </c>
      <c r="AA671" s="13">
        <v>7188.3650000000007</v>
      </c>
      <c r="AB671" s="16">
        <v>4227.94233749667</v>
      </c>
      <c r="AC671" s="16">
        <v>4692.5646720000004</v>
      </c>
      <c r="AD671" s="14">
        <v>2.9700000000000001E-2</v>
      </c>
      <c r="AE671" s="15">
        <v>2.1739130434000001E-2</v>
      </c>
      <c r="AF671" s="17">
        <v>46</v>
      </c>
      <c r="AG671" s="17">
        <v>0.99999999996400002</v>
      </c>
      <c r="AH671" s="17">
        <v>1.3662000000000001</v>
      </c>
      <c r="AI671" s="14">
        <v>2.2288956247829339E-4</v>
      </c>
      <c r="AJ671" s="15">
        <v>1.8790325464336677E-3</v>
      </c>
      <c r="AK671" s="16">
        <v>57.785204736512661</v>
      </c>
      <c r="AL671" s="16">
        <v>0.10858028040224023</v>
      </c>
      <c r="AM671" s="16">
        <v>1.2879719001439914E-2</v>
      </c>
    </row>
    <row r="672" spans="1:39" x14ac:dyDescent="0.25">
      <c r="A672" s="11">
        <v>46174</v>
      </c>
      <c r="B672" s="18">
        <v>46203</v>
      </c>
      <c r="C672" s="12" t="s">
        <v>18</v>
      </c>
      <c r="D672" s="12" t="s">
        <v>227</v>
      </c>
      <c r="E672" s="12" t="s">
        <v>102</v>
      </c>
      <c r="F672" s="12" t="s">
        <v>103</v>
      </c>
      <c r="G672" s="12" t="s">
        <v>28</v>
      </c>
      <c r="H672" s="12" t="s">
        <v>29</v>
      </c>
      <c r="I672" s="13">
        <v>2896.1300000000006</v>
      </c>
      <c r="J672" s="14">
        <v>0.12283112511084179</v>
      </c>
      <c r="K672" s="15">
        <v>9.2935000000000004E-2</v>
      </c>
      <c r="L672" s="16">
        <v>2941.0666609999998</v>
      </c>
      <c r="M672" s="16">
        <v>273.32803014003497</v>
      </c>
      <c r="N672" s="16">
        <v>361.25452699661673</v>
      </c>
      <c r="O672" s="14">
        <v>1.6037035883151429E-2</v>
      </c>
      <c r="P672" s="15">
        <v>1.7375000000000002E-2</v>
      </c>
      <c r="Q672" s="13">
        <v>3107.8166609999998</v>
      </c>
      <c r="R672" s="16">
        <v>53.998314484875003</v>
      </c>
      <c r="S672" s="16">
        <v>49.840167310712857</v>
      </c>
      <c r="T672" s="14">
        <v>7.8136853041265733E-2</v>
      </c>
      <c r="U672" s="15">
        <v>0.23998021030232961</v>
      </c>
      <c r="V672" s="13">
        <v>3208.7402777777779</v>
      </c>
      <c r="W672" s="17">
        <v>770.03416666666669</v>
      </c>
      <c r="X672" s="16">
        <v>250.72086753231241</v>
      </c>
      <c r="Y672" s="14">
        <v>0.70340000000000003</v>
      </c>
      <c r="Z672" s="15">
        <v>0.73561254818556709</v>
      </c>
      <c r="AA672" s="13">
        <v>2896.1300000000006</v>
      </c>
      <c r="AB672" s="16">
        <v>2130.429569176667</v>
      </c>
      <c r="AC672" s="16">
        <v>2037.1378420000005</v>
      </c>
      <c r="AD672" s="14">
        <v>8.4699999999999998E-2</v>
      </c>
      <c r="AE672" s="15">
        <v>0</v>
      </c>
      <c r="AF672" s="17">
        <v>18</v>
      </c>
      <c r="AG672" s="17">
        <v>0</v>
      </c>
      <c r="AH672" s="17">
        <v>1.5246</v>
      </c>
      <c r="AI672" s="14">
        <v>0</v>
      </c>
      <c r="AJ672" s="15">
        <v>0</v>
      </c>
      <c r="AK672" s="16">
        <v>33.320105124417921</v>
      </c>
      <c r="AL672" s="16">
        <v>0</v>
      </c>
      <c r="AM672" s="16">
        <v>0</v>
      </c>
    </row>
    <row r="673" spans="1:39" x14ac:dyDescent="0.25">
      <c r="A673" s="11">
        <v>46174</v>
      </c>
      <c r="B673" s="18">
        <v>46203</v>
      </c>
      <c r="C673" s="12" t="s">
        <v>39</v>
      </c>
      <c r="D673" s="12" t="s">
        <v>227</v>
      </c>
      <c r="E673" s="12" t="s">
        <v>102</v>
      </c>
      <c r="F673" s="12" t="s">
        <v>103</v>
      </c>
      <c r="G673" s="12" t="s">
        <v>28</v>
      </c>
      <c r="H673" s="12" t="s">
        <v>29</v>
      </c>
      <c r="I673" s="13">
        <v>11093.390000000001</v>
      </c>
      <c r="J673" s="14">
        <v>0.16731115505824543</v>
      </c>
      <c r="K673" s="15">
        <v>0.103506</v>
      </c>
      <c r="L673" s="16">
        <v>11302.449999</v>
      </c>
      <c r="M673" s="16">
        <v>1169.8713895964941</v>
      </c>
      <c r="N673" s="16">
        <v>1891.0259643207548</v>
      </c>
      <c r="O673" s="14">
        <v>7.2847608933289745E-2</v>
      </c>
      <c r="P673" s="15">
        <v>1.5051999999999999E-2</v>
      </c>
      <c r="Q673" s="13">
        <v>12257.199999</v>
      </c>
      <c r="R673" s="16">
        <v>184.49537438494801</v>
      </c>
      <c r="S673" s="16">
        <v>892.9077121442715</v>
      </c>
      <c r="T673" s="14">
        <v>7.0705739309467941E-2</v>
      </c>
      <c r="U673" s="15">
        <v>0.13082704655621955</v>
      </c>
      <c r="V673" s="13">
        <v>8349.0933333333342</v>
      </c>
      <c r="W673" s="17">
        <v>1092.2872222222222</v>
      </c>
      <c r="X673" s="16">
        <v>590.32881669708343</v>
      </c>
      <c r="Y673" s="14">
        <v>0.84179999999999999</v>
      </c>
      <c r="Z673" s="15">
        <v>0.8441107722706942</v>
      </c>
      <c r="AA673" s="13">
        <v>11093.390000000001</v>
      </c>
      <c r="AB673" s="16">
        <v>9364.0499999999975</v>
      </c>
      <c r="AC673" s="16">
        <v>9338.4157020000002</v>
      </c>
      <c r="AD673" s="14">
        <v>0.1416</v>
      </c>
      <c r="AE673" s="15">
        <v>0.126984126984</v>
      </c>
      <c r="AF673" s="17">
        <v>63</v>
      </c>
      <c r="AG673" s="17">
        <v>7.9999999999919993</v>
      </c>
      <c r="AH673" s="17">
        <v>8.9207999999999998</v>
      </c>
      <c r="AI673" s="14">
        <v>0</v>
      </c>
      <c r="AJ673" s="15">
        <v>0</v>
      </c>
      <c r="AK673" s="16">
        <v>123.42312533333332</v>
      </c>
      <c r="AL673" s="16">
        <v>0</v>
      </c>
      <c r="AM673" s="16">
        <v>0</v>
      </c>
    </row>
    <row r="674" spans="1:39" x14ac:dyDescent="0.25">
      <c r="A674" s="11">
        <v>46174</v>
      </c>
      <c r="B674" s="18">
        <v>46203</v>
      </c>
      <c r="C674" s="12" t="s">
        <v>18</v>
      </c>
      <c r="D674" s="12" t="s">
        <v>227</v>
      </c>
      <c r="E674" s="12" t="s">
        <v>104</v>
      </c>
      <c r="F674" s="12" t="s">
        <v>104</v>
      </c>
      <c r="G674" s="12" t="s">
        <v>36</v>
      </c>
      <c r="H674" s="12" t="s">
        <v>37</v>
      </c>
      <c r="I674" s="13">
        <v>19976.430000000004</v>
      </c>
      <c r="J674" s="14">
        <v>7.6770000000000005E-2</v>
      </c>
      <c r="K674" s="15">
        <v>0.12629599999999999</v>
      </c>
      <c r="L674" s="16">
        <v>21510.399946000001</v>
      </c>
      <c r="M674" s="16">
        <v>2716.6774715800161</v>
      </c>
      <c r="N674" s="16">
        <v>1651.3534038544203</v>
      </c>
      <c r="O674" s="14">
        <v>2.4332010234557885E-2</v>
      </c>
      <c r="P674" s="15">
        <v>5.2817999999999997E-2</v>
      </c>
      <c r="Q674" s="13">
        <v>22548.899946000001</v>
      </c>
      <c r="R674" s="16">
        <v>1190.9877973478281</v>
      </c>
      <c r="S674" s="16">
        <v>548.66006426409376</v>
      </c>
      <c r="T674" s="14">
        <v>0.1301129199490125</v>
      </c>
      <c r="U674" s="15">
        <v>0.18903379671874573</v>
      </c>
      <c r="V674" s="13">
        <v>13632.100833333334</v>
      </c>
      <c r="W674" s="17">
        <v>2576.9277777777779</v>
      </c>
      <c r="X674" s="16">
        <v>1773.7124444643666</v>
      </c>
      <c r="Y674" s="14">
        <v>0.88</v>
      </c>
      <c r="Z674" s="15">
        <v>0.86347240945203918</v>
      </c>
      <c r="AA674" s="13">
        <v>19976.430000000004</v>
      </c>
      <c r="AB674" s="16">
        <v>17249.096144350002</v>
      </c>
      <c r="AC674" s="16">
        <v>17579.258400000002</v>
      </c>
      <c r="AD674" s="14">
        <v>5.04E-2</v>
      </c>
      <c r="AE674" s="15">
        <v>6.7073170730999998E-2</v>
      </c>
      <c r="AF674" s="17">
        <v>164</v>
      </c>
      <c r="AG674" s="17">
        <v>10.999999999884</v>
      </c>
      <c r="AH674" s="17">
        <v>8.2655999999999992</v>
      </c>
      <c r="AI674" s="14">
        <v>0</v>
      </c>
      <c r="AJ674" s="15">
        <v>0</v>
      </c>
      <c r="AK674" s="16">
        <v>102.903438076805</v>
      </c>
      <c r="AL674" s="16">
        <v>0</v>
      </c>
      <c r="AM674" s="16">
        <v>0</v>
      </c>
    </row>
    <row r="675" spans="1:39" x14ac:dyDescent="0.25">
      <c r="A675" s="11">
        <v>46174</v>
      </c>
      <c r="B675" s="18">
        <v>46203</v>
      </c>
      <c r="C675" s="12" t="s">
        <v>18</v>
      </c>
      <c r="D675" s="12" t="s">
        <v>227</v>
      </c>
      <c r="E675" s="12" t="s">
        <v>105</v>
      </c>
      <c r="F675" s="12" t="s">
        <v>106</v>
      </c>
      <c r="G675" s="12" t="s">
        <v>36</v>
      </c>
      <c r="H675" s="12" t="s">
        <v>37</v>
      </c>
      <c r="I675" s="13">
        <v>3922.51</v>
      </c>
      <c r="J675" s="14">
        <v>8.3519999999999997E-2</v>
      </c>
      <c r="K675" s="15">
        <v>5.5747999999999999E-2</v>
      </c>
      <c r="L675" s="16">
        <v>4220.6499949999998</v>
      </c>
      <c r="M675" s="16">
        <v>235.29279592125999</v>
      </c>
      <c r="N675" s="16">
        <v>352.50868758239994</v>
      </c>
      <c r="O675" s="14">
        <v>1.0011771987089467E-2</v>
      </c>
      <c r="P675" s="15">
        <v>6.4339999999999996E-3</v>
      </c>
      <c r="Q675" s="13">
        <v>4662.6499949999998</v>
      </c>
      <c r="R675" s="16">
        <v>29.999490067829996</v>
      </c>
      <c r="S675" s="16">
        <v>46.681388605543837</v>
      </c>
      <c r="T675" s="14">
        <v>3.0013997983248764E-2</v>
      </c>
      <c r="U675" s="15">
        <v>3.0308104165607887E-2</v>
      </c>
      <c r="V675" s="13">
        <v>4044.6277777777777</v>
      </c>
      <c r="W675" s="17">
        <v>122.58500000000004</v>
      </c>
      <c r="X675" s="16">
        <v>121.39544996521415</v>
      </c>
      <c r="Y675" s="14">
        <v>0.94</v>
      </c>
      <c r="Z675" s="15">
        <v>0.94674073488659061</v>
      </c>
      <c r="AA675" s="13">
        <v>3922.51</v>
      </c>
      <c r="AB675" s="16">
        <v>3713.6000000000008</v>
      </c>
      <c r="AC675" s="16">
        <v>3687.1594</v>
      </c>
      <c r="AD675" s="14">
        <v>2.4E-2</v>
      </c>
      <c r="AE675" s="15">
        <v>0</v>
      </c>
      <c r="AF675" s="17">
        <v>27</v>
      </c>
      <c r="AG675" s="17">
        <v>0</v>
      </c>
      <c r="AH675" s="17">
        <v>0.64800000000000002</v>
      </c>
      <c r="AI675" s="14">
        <v>0.01</v>
      </c>
      <c r="AJ675" s="15">
        <v>6.4315432091873702E-3</v>
      </c>
      <c r="AK675" s="16">
        <v>16.244737321229167</v>
      </c>
      <c r="AL675" s="16">
        <v>0.10447873000338408</v>
      </c>
      <c r="AM675" s="16">
        <v>0.16244737321229166</v>
      </c>
    </row>
    <row r="676" spans="1:39" x14ac:dyDescent="0.25">
      <c r="A676" s="11">
        <v>46174</v>
      </c>
      <c r="B676" s="18">
        <v>46203</v>
      </c>
      <c r="C676" s="12" t="s">
        <v>18</v>
      </c>
      <c r="D676" s="12" t="s">
        <v>227</v>
      </c>
      <c r="E676" s="12" t="s">
        <v>107</v>
      </c>
      <c r="F676" s="12" t="s">
        <v>108</v>
      </c>
      <c r="G676" s="12" t="s">
        <v>36</v>
      </c>
      <c r="H676" s="12" t="s">
        <v>37</v>
      </c>
      <c r="I676" s="13">
        <v>12015.000000192003</v>
      </c>
      <c r="J676" s="14">
        <v>8.5500000000000007E-2</v>
      </c>
      <c r="K676" s="15">
        <v>0.141594</v>
      </c>
      <c r="L676" s="16">
        <v>12899.25</v>
      </c>
      <c r="M676" s="16">
        <v>1826.4564045</v>
      </c>
      <c r="N676" s="16">
        <v>1102.8858750000002</v>
      </c>
      <c r="O676" s="14">
        <v>1.7481425255813275E-2</v>
      </c>
      <c r="P676" s="15">
        <v>3.7387999999999998E-2</v>
      </c>
      <c r="Q676" s="13">
        <v>13948.25</v>
      </c>
      <c r="R676" s="16">
        <v>521.49717099999998</v>
      </c>
      <c r="S676" s="16">
        <v>243.83528982439751</v>
      </c>
      <c r="T676" s="14">
        <v>0</v>
      </c>
      <c r="U676" s="15">
        <v>0</v>
      </c>
      <c r="V676" s="13">
        <v>10923.285833333333</v>
      </c>
      <c r="W676" s="17">
        <v>0</v>
      </c>
      <c r="X676" s="16">
        <v>0</v>
      </c>
      <c r="Y676" s="14">
        <v>0.98</v>
      </c>
      <c r="Z676" s="15">
        <v>0.98684977109667305</v>
      </c>
      <c r="AA676" s="13">
        <v>12015.000000192003</v>
      </c>
      <c r="AB676" s="16">
        <v>11856.999999916005</v>
      </c>
      <c r="AC676" s="16">
        <v>11774.700000188162</v>
      </c>
      <c r="AD676" s="14">
        <v>3.4200000000000001E-2</v>
      </c>
      <c r="AE676" s="15">
        <v>0</v>
      </c>
      <c r="AF676" s="17">
        <v>82</v>
      </c>
      <c r="AG676" s="17">
        <v>0</v>
      </c>
      <c r="AH676" s="17">
        <v>2.8044000000000002</v>
      </c>
      <c r="AI676" s="14">
        <v>0.01</v>
      </c>
      <c r="AJ676" s="15">
        <v>1.0178265236997878E-2</v>
      </c>
      <c r="AK676" s="16">
        <v>62.947083379597331</v>
      </c>
      <c r="AL676" s="16">
        <v>0.64069211053296249</v>
      </c>
      <c r="AM676" s="16">
        <v>0.62947083379597335</v>
      </c>
    </row>
    <row r="677" spans="1:39" x14ac:dyDescent="0.25">
      <c r="A677" s="11">
        <v>46174</v>
      </c>
      <c r="B677" s="18">
        <v>46203</v>
      </c>
      <c r="C677" s="12" t="s">
        <v>18</v>
      </c>
      <c r="D677" s="12" t="s">
        <v>227</v>
      </c>
      <c r="E677" s="12" t="s">
        <v>109</v>
      </c>
      <c r="F677" s="12" t="s">
        <v>110</v>
      </c>
      <c r="G677" s="12" t="s">
        <v>36</v>
      </c>
      <c r="H677" s="12" t="s">
        <v>37</v>
      </c>
      <c r="I677" s="13">
        <v>34734.499999999985</v>
      </c>
      <c r="J677" s="14">
        <v>8.3970000000000003E-2</v>
      </c>
      <c r="K677" s="15">
        <v>0.122491</v>
      </c>
      <c r="L677" s="16">
        <v>35817.166942999997</v>
      </c>
      <c r="M677" s="16">
        <v>4387.2805960150126</v>
      </c>
      <c r="N677" s="16">
        <v>3007.5675082037096</v>
      </c>
      <c r="O677" s="14">
        <v>2.7845161336703551E-2</v>
      </c>
      <c r="P677" s="15">
        <v>2.3264E-2</v>
      </c>
      <c r="Q677" s="13">
        <v>39437.166665999997</v>
      </c>
      <c r="R677" s="16">
        <v>917.4662453178239</v>
      </c>
      <c r="S677" s="16">
        <v>1098.1342684772371</v>
      </c>
      <c r="T677" s="14">
        <v>9.5589769844728764E-2</v>
      </c>
      <c r="U677" s="15">
        <v>0.14495178323188515</v>
      </c>
      <c r="V677" s="13">
        <v>18538.243055555555</v>
      </c>
      <c r="W677" s="17">
        <v>2687.151388888889</v>
      </c>
      <c r="X677" s="16">
        <v>1772.0663870061967</v>
      </c>
      <c r="Y677" s="14">
        <v>0.89</v>
      </c>
      <c r="Z677" s="15">
        <v>0.93128676100131036</v>
      </c>
      <c r="AA677" s="13">
        <v>34734.499999999985</v>
      </c>
      <c r="AB677" s="16">
        <v>32347.780000000002</v>
      </c>
      <c r="AC677" s="16">
        <v>30913.704999999987</v>
      </c>
      <c r="AD677" s="14">
        <v>5.2200000000000003E-2</v>
      </c>
      <c r="AE677" s="15">
        <v>3.2258064516000003E-2</v>
      </c>
      <c r="AF677" s="17">
        <v>217</v>
      </c>
      <c r="AG677" s="17">
        <v>6.9999999999720002</v>
      </c>
      <c r="AH677" s="17">
        <v>11.327400000000001</v>
      </c>
      <c r="AI677" s="14">
        <v>0</v>
      </c>
      <c r="AJ677" s="15">
        <v>0</v>
      </c>
      <c r="AK677" s="16">
        <v>264.4095559796458</v>
      </c>
      <c r="AL677" s="16">
        <v>0</v>
      </c>
      <c r="AM677" s="16">
        <v>0</v>
      </c>
    </row>
    <row r="678" spans="1:39" x14ac:dyDescent="0.25">
      <c r="A678" s="11">
        <v>46174</v>
      </c>
      <c r="B678" s="18">
        <v>46203</v>
      </c>
      <c r="C678" s="12" t="s">
        <v>39</v>
      </c>
      <c r="D678" s="12" t="s">
        <v>227</v>
      </c>
      <c r="E678" s="12" t="s">
        <v>111</v>
      </c>
      <c r="F678" s="12" t="s">
        <v>111</v>
      </c>
      <c r="G678" s="12" t="s">
        <v>32</v>
      </c>
      <c r="H678" s="12" t="s">
        <v>33</v>
      </c>
      <c r="I678" s="13">
        <v>15535.059999999998</v>
      </c>
      <c r="J678" s="14">
        <v>0.11168692994614189</v>
      </c>
      <c r="K678" s="15">
        <v>0.13231699999999999</v>
      </c>
      <c r="L678" s="16">
        <v>16348.517776000001</v>
      </c>
      <c r="M678" s="16">
        <v>2163.1868265669918</v>
      </c>
      <c r="N678" s="16">
        <v>1825.9157595713675</v>
      </c>
      <c r="O678" s="14">
        <v>3.2669754458576034E-2</v>
      </c>
      <c r="P678" s="15">
        <v>3.9149000000000003E-2</v>
      </c>
      <c r="Q678" s="13">
        <v>17350.001111000001</v>
      </c>
      <c r="R678" s="16">
        <v>679.23519349453909</v>
      </c>
      <c r="S678" s="16">
        <v>566.82027615239144</v>
      </c>
      <c r="T678" s="14">
        <v>9.3151137816204987E-2</v>
      </c>
      <c r="U678" s="15">
        <v>0.13005362040763999</v>
      </c>
      <c r="V678" s="13">
        <v>14520.901666666665</v>
      </c>
      <c r="W678" s="17">
        <v>1888.4958333333332</v>
      </c>
      <c r="X678" s="16">
        <v>1352.6385123672271</v>
      </c>
      <c r="Y678" s="14">
        <v>0.9587</v>
      </c>
      <c r="Z678" s="15">
        <v>0.93902115601742098</v>
      </c>
      <c r="AA678" s="13">
        <v>15535.059999999998</v>
      </c>
      <c r="AB678" s="16">
        <v>14587.749999999995</v>
      </c>
      <c r="AC678" s="16">
        <v>14893.462021999998</v>
      </c>
      <c r="AD678" s="14">
        <v>4.7800000000000002E-2</v>
      </c>
      <c r="AE678" s="15">
        <v>5.3191489361000002E-2</v>
      </c>
      <c r="AF678" s="17">
        <v>94</v>
      </c>
      <c r="AG678" s="17">
        <v>4.9999999999340003</v>
      </c>
      <c r="AH678" s="17">
        <v>4.4931999999999999</v>
      </c>
      <c r="AI678" s="14">
        <v>0</v>
      </c>
      <c r="AJ678" s="15">
        <v>0</v>
      </c>
      <c r="AK678" s="16">
        <v>183.83512375000001</v>
      </c>
      <c r="AL678" s="16">
        <v>0</v>
      </c>
      <c r="AM678" s="16">
        <v>0</v>
      </c>
    </row>
    <row r="679" spans="1:39" x14ac:dyDescent="0.25">
      <c r="A679" s="11">
        <v>46174</v>
      </c>
      <c r="B679" s="18">
        <v>46203</v>
      </c>
      <c r="C679" s="12" t="s">
        <v>18</v>
      </c>
      <c r="D679" s="12" t="s">
        <v>227</v>
      </c>
      <c r="E679" s="12" t="s">
        <v>112</v>
      </c>
      <c r="F679" s="12" t="s">
        <v>113</v>
      </c>
      <c r="G679" s="12" t="s">
        <v>36</v>
      </c>
      <c r="H679" s="12" t="s">
        <v>37</v>
      </c>
      <c r="I679" s="13">
        <v>220178.10710776897</v>
      </c>
      <c r="J679" s="14">
        <v>0.13472299464928583</v>
      </c>
      <c r="K679" s="15">
        <v>0.16584599999999999</v>
      </c>
      <c r="L679" s="16">
        <v>243182.69976799999</v>
      </c>
      <c r="M679" s="16">
        <v>40330.878025723723</v>
      </c>
      <c r="N679" s="16">
        <v>32762.301559643147</v>
      </c>
      <c r="O679" s="14">
        <v>4.2422938806973592E-2</v>
      </c>
      <c r="P679" s="15">
        <v>4.6269999999999999E-2</v>
      </c>
      <c r="Q679" s="13">
        <v>250246.69976799999</v>
      </c>
      <c r="R679" s="16">
        <v>11578.914798265359</v>
      </c>
      <c r="S679" s="16">
        <v>10616.200430904957</v>
      </c>
      <c r="T679" s="14">
        <v>0.11818797974109224</v>
      </c>
      <c r="U679" s="15">
        <v>0.11653336402959584</v>
      </c>
      <c r="V679" s="13">
        <v>218417.2288888889</v>
      </c>
      <c r="W679" s="17">
        <v>25452.894444444446</v>
      </c>
      <c r="X679" s="16">
        <v>25814.291023025507</v>
      </c>
      <c r="Y679" s="14">
        <v>0.79320000000000002</v>
      </c>
      <c r="Z679" s="15">
        <v>0.82452122075405798</v>
      </c>
      <c r="AA679" s="13">
        <v>220178.10710776897</v>
      </c>
      <c r="AB679" s="16">
        <v>181541.52165581539</v>
      </c>
      <c r="AC679" s="16">
        <v>174645.27455788234</v>
      </c>
      <c r="AD679" s="14">
        <v>5.8400000000000001E-2</v>
      </c>
      <c r="AE679" s="15">
        <v>5.0624589086000003E-2</v>
      </c>
      <c r="AF679" s="17">
        <v>1521</v>
      </c>
      <c r="AG679" s="17">
        <v>76.999999999806008</v>
      </c>
      <c r="AH679" s="17">
        <v>88.826400000000007</v>
      </c>
      <c r="AI679" s="14">
        <v>0.01</v>
      </c>
      <c r="AJ679" s="15">
        <v>1.1381277424139365E-2</v>
      </c>
      <c r="AK679" s="16">
        <v>1188.6625028517344</v>
      </c>
      <c r="AL679" s="16">
        <v>13.528497708627437</v>
      </c>
      <c r="AM679" s="16">
        <v>11.886625028517344</v>
      </c>
    </row>
    <row r="680" spans="1:39" x14ac:dyDescent="0.25">
      <c r="A680" s="11">
        <v>46174</v>
      </c>
      <c r="B680" s="18">
        <v>46203</v>
      </c>
      <c r="C680" s="12" t="s">
        <v>18</v>
      </c>
      <c r="D680" s="12" t="s">
        <v>227</v>
      </c>
      <c r="E680" s="12" t="s">
        <v>114</v>
      </c>
      <c r="F680" s="12" t="s">
        <v>115</v>
      </c>
      <c r="G680" s="12" t="s">
        <v>36</v>
      </c>
      <c r="H680" s="12" t="s">
        <v>37</v>
      </c>
      <c r="I680" s="13">
        <v>78644.644722512996</v>
      </c>
      <c r="J680" s="14">
        <v>7.2000000000000008E-2</v>
      </c>
      <c r="K680" s="15">
        <v>0.103979</v>
      </c>
      <c r="L680" s="16">
        <v>80874.666664999997</v>
      </c>
      <c r="M680" s="16">
        <v>8409.2669651600354</v>
      </c>
      <c r="N680" s="16">
        <v>5822.97599988</v>
      </c>
      <c r="O680" s="14">
        <v>1.0579385090891196E-2</v>
      </c>
      <c r="P680" s="15">
        <v>1.2539E-2</v>
      </c>
      <c r="Q680" s="13">
        <v>82934.666664999997</v>
      </c>
      <c r="R680" s="16">
        <v>1039.9177853124349</v>
      </c>
      <c r="S680" s="16">
        <v>877.39777603373204</v>
      </c>
      <c r="T680" s="14">
        <v>0</v>
      </c>
      <c r="U680" s="15">
        <v>0</v>
      </c>
      <c r="V680" s="13">
        <v>77057.117222222223</v>
      </c>
      <c r="W680" s="17">
        <v>0</v>
      </c>
      <c r="X680" s="16">
        <v>0</v>
      </c>
      <c r="Y680" s="14">
        <v>0.98499999999999999</v>
      </c>
      <c r="Z680" s="15">
        <v>0.98611475703193796</v>
      </c>
      <c r="AA680" s="13">
        <v>78644.644722512996</v>
      </c>
      <c r="AB680" s="16">
        <v>77552.644722403988</v>
      </c>
      <c r="AC680" s="16">
        <v>77464.975051675297</v>
      </c>
      <c r="AD680" s="14">
        <v>3.6600000000000001E-2</v>
      </c>
      <c r="AE680" s="15">
        <v>1.4732965008999999E-2</v>
      </c>
      <c r="AF680" s="17">
        <v>543</v>
      </c>
      <c r="AG680" s="17">
        <v>7.9999999998869997</v>
      </c>
      <c r="AH680" s="17">
        <v>19.873799999999999</v>
      </c>
      <c r="AI680" s="14">
        <v>0.01</v>
      </c>
      <c r="AJ680" s="15">
        <v>7.1261968436373011E-3</v>
      </c>
      <c r="AK680" s="16">
        <v>479.67149084980156</v>
      </c>
      <c r="AL680" s="16">
        <v>3.4182334640766543</v>
      </c>
      <c r="AM680" s="16">
        <v>4.7967149084980161</v>
      </c>
    </row>
    <row r="681" spans="1:39" x14ac:dyDescent="0.25">
      <c r="A681" s="11">
        <v>46174</v>
      </c>
      <c r="B681" s="18">
        <v>46203</v>
      </c>
      <c r="C681" s="12" t="s">
        <v>18</v>
      </c>
      <c r="D681" s="12" t="s">
        <v>227</v>
      </c>
      <c r="E681" s="12" t="s">
        <v>114</v>
      </c>
      <c r="F681" s="12" t="s">
        <v>116</v>
      </c>
      <c r="G681" s="12" t="s">
        <v>36</v>
      </c>
      <c r="H681" s="12" t="s">
        <v>37</v>
      </c>
      <c r="I681" s="13">
        <v>130828.39109028925</v>
      </c>
      <c r="J681" s="14">
        <v>8.5500000000000007E-2</v>
      </c>
      <c r="K681" s="15">
        <v>0.123585</v>
      </c>
      <c r="L681" s="16">
        <v>135866.833323</v>
      </c>
      <c r="M681" s="16">
        <v>16791.102596222954</v>
      </c>
      <c r="N681" s="16">
        <v>11616.614249116501</v>
      </c>
      <c r="O681" s="14">
        <v>2.3829359991794558E-2</v>
      </c>
      <c r="P681" s="15">
        <v>2.7577999999999998E-2</v>
      </c>
      <c r="Q681" s="13">
        <v>140535.833323</v>
      </c>
      <c r="R681" s="16">
        <v>3875.6972113816937</v>
      </c>
      <c r="S681" s="16">
        <v>3348.8789640006044</v>
      </c>
      <c r="T681" s="14">
        <v>0</v>
      </c>
      <c r="U681" s="15">
        <v>0</v>
      </c>
      <c r="V681" s="13">
        <v>130369.82611111112</v>
      </c>
      <c r="W681" s="17">
        <v>0</v>
      </c>
      <c r="X681" s="16">
        <v>0</v>
      </c>
      <c r="Y681" s="14">
        <v>0.98</v>
      </c>
      <c r="Z681" s="15">
        <v>0.98171892955311435</v>
      </c>
      <c r="AA681" s="13">
        <v>130828.39109028925</v>
      </c>
      <c r="AB681" s="16">
        <v>128436.70805631496</v>
      </c>
      <c r="AC681" s="16">
        <v>128211.82326848347</v>
      </c>
      <c r="AD681" s="14">
        <v>6.3299999999999995E-2</v>
      </c>
      <c r="AE681" s="15">
        <v>4.7619047619000002E-2</v>
      </c>
      <c r="AF681" s="17">
        <v>903</v>
      </c>
      <c r="AG681" s="17">
        <v>42.999999999957005</v>
      </c>
      <c r="AH681" s="17">
        <v>57.159899999999993</v>
      </c>
      <c r="AI681" s="14">
        <v>0.01</v>
      </c>
      <c r="AJ681" s="15">
        <v>5.8036095852864646E-3</v>
      </c>
      <c r="AK681" s="16">
        <v>795.82202677868668</v>
      </c>
      <c r="AL681" s="16">
        <v>4.6186403427948877</v>
      </c>
      <c r="AM681" s="16">
        <v>7.9582202677868672</v>
      </c>
    </row>
    <row r="682" spans="1:39" x14ac:dyDescent="0.25">
      <c r="A682" s="11">
        <v>46174</v>
      </c>
      <c r="B682" s="18">
        <v>46203</v>
      </c>
      <c r="C682" s="12" t="s">
        <v>18</v>
      </c>
      <c r="D682" s="12" t="s">
        <v>227</v>
      </c>
      <c r="E682" s="12" t="s">
        <v>114</v>
      </c>
      <c r="F682" s="12" t="s">
        <v>117</v>
      </c>
      <c r="G682" s="12" t="s">
        <v>36</v>
      </c>
      <c r="H682" s="12" t="s">
        <v>37</v>
      </c>
      <c r="I682" s="13">
        <v>108580.86318611294</v>
      </c>
      <c r="J682" s="14">
        <v>7.2000000000000008E-2</v>
      </c>
      <c r="K682" s="15">
        <v>7.7134999999999995E-2</v>
      </c>
      <c r="L682" s="16">
        <v>111296.54996800001</v>
      </c>
      <c r="M682" s="16">
        <v>8584.85938178168</v>
      </c>
      <c r="N682" s="16">
        <v>8013.3515976960016</v>
      </c>
      <c r="O682" s="14">
        <v>1.2737107449517244E-2</v>
      </c>
      <c r="P682" s="15">
        <v>9.8759999999999994E-3</v>
      </c>
      <c r="Q682" s="13">
        <v>115247.29996800001</v>
      </c>
      <c r="R682" s="16">
        <v>1138.1823344839679</v>
      </c>
      <c r="S682" s="16">
        <v>1467.9172429591613</v>
      </c>
      <c r="T682" s="14">
        <v>0</v>
      </c>
      <c r="U682" s="15">
        <v>0</v>
      </c>
      <c r="V682" s="13">
        <v>108366.90749999999</v>
      </c>
      <c r="W682" s="17">
        <v>0</v>
      </c>
      <c r="X682" s="16">
        <v>0</v>
      </c>
      <c r="Y682" s="14">
        <v>0.98499999999999999</v>
      </c>
      <c r="Z682" s="15">
        <v>0.98574271102213828</v>
      </c>
      <c r="AA682" s="13">
        <v>108580.86318611294</v>
      </c>
      <c r="AB682" s="16">
        <v>107032.79444220287</v>
      </c>
      <c r="AC682" s="16">
        <v>106952.15023832125</v>
      </c>
      <c r="AD682" s="14">
        <v>3.1E-2</v>
      </c>
      <c r="AE682" s="15">
        <v>3.1292517005999998E-2</v>
      </c>
      <c r="AF682" s="17">
        <v>735</v>
      </c>
      <c r="AG682" s="17">
        <v>22.999999999409997</v>
      </c>
      <c r="AH682" s="17">
        <v>22.785</v>
      </c>
      <c r="AI682" s="14">
        <v>0.01</v>
      </c>
      <c r="AJ682" s="15">
        <v>5.7539804963946829E-3</v>
      </c>
      <c r="AK682" s="16">
        <v>547.49057846249082</v>
      </c>
      <c r="AL682" s="16">
        <v>3.1502501104330149</v>
      </c>
      <c r="AM682" s="16">
        <v>5.4749057846249078</v>
      </c>
    </row>
    <row r="683" spans="1:39" x14ac:dyDescent="0.25">
      <c r="A683" s="11">
        <v>46174</v>
      </c>
      <c r="B683" s="18">
        <v>46203</v>
      </c>
      <c r="C683" s="12" t="s">
        <v>18</v>
      </c>
      <c r="D683" s="12" t="s">
        <v>227</v>
      </c>
      <c r="E683" s="12" t="s">
        <v>114</v>
      </c>
      <c r="F683" s="12" t="s">
        <v>118</v>
      </c>
      <c r="G683" s="12" t="s">
        <v>36</v>
      </c>
      <c r="H683" s="12" t="s">
        <v>37</v>
      </c>
      <c r="I683" s="13">
        <v>35307.297499100001</v>
      </c>
      <c r="J683" s="14">
        <v>8.2500000000000004E-2</v>
      </c>
      <c r="K683" s="15">
        <v>9.5616999999999994E-2</v>
      </c>
      <c r="L683" s="16">
        <v>36038.916656000001</v>
      </c>
      <c r="M683" s="16">
        <v>3445.9330938967519</v>
      </c>
      <c r="N683" s="16">
        <v>2973.2106241200004</v>
      </c>
      <c r="O683" s="14">
        <v>2.1315139848350199E-2</v>
      </c>
      <c r="P683" s="15">
        <v>1.4184E-2</v>
      </c>
      <c r="Q683" s="13">
        <v>38315.916656000001</v>
      </c>
      <c r="R683" s="16">
        <v>543.47296184870402</v>
      </c>
      <c r="S683" s="16">
        <v>816.70912194037078</v>
      </c>
      <c r="T683" s="14">
        <v>0</v>
      </c>
      <c r="U683" s="15">
        <v>0</v>
      </c>
      <c r="V683" s="13">
        <v>34748.980555555558</v>
      </c>
      <c r="W683" s="17">
        <v>0</v>
      </c>
      <c r="X683" s="16">
        <v>0</v>
      </c>
      <c r="Y683" s="14">
        <v>0.98499999999999999</v>
      </c>
      <c r="Z683" s="15">
        <v>0.98699663685923011</v>
      </c>
      <c r="AA683" s="13">
        <v>35307.297499100001</v>
      </c>
      <c r="AB683" s="16">
        <v>34848.183888200008</v>
      </c>
      <c r="AC683" s="16">
        <v>34777.688036613501</v>
      </c>
      <c r="AD683" s="14">
        <v>3.6900000000000002E-2</v>
      </c>
      <c r="AE683" s="15">
        <v>2.7237354084999998E-2</v>
      </c>
      <c r="AF683" s="17">
        <v>257</v>
      </c>
      <c r="AG683" s="17">
        <v>6.9999999998449995</v>
      </c>
      <c r="AH683" s="17">
        <v>9.4832999999999998</v>
      </c>
      <c r="AI683" s="14">
        <v>0.01</v>
      </c>
      <c r="AJ683" s="15">
        <v>8.0874838545395202E-3</v>
      </c>
      <c r="AK683" s="16">
        <v>179.04637648906083</v>
      </c>
      <c r="AL683" s="16">
        <v>1.4480346790690839</v>
      </c>
      <c r="AM683" s="16">
        <v>1.7904637648906083</v>
      </c>
    </row>
    <row r="684" spans="1:39" x14ac:dyDescent="0.25">
      <c r="A684" s="11">
        <v>46174</v>
      </c>
      <c r="B684" s="18">
        <v>46203</v>
      </c>
      <c r="C684" s="12" t="s">
        <v>18</v>
      </c>
      <c r="D684" s="12" t="s">
        <v>227</v>
      </c>
      <c r="E684" s="12" t="s">
        <v>119</v>
      </c>
      <c r="F684" s="12" t="s">
        <v>119</v>
      </c>
      <c r="G684" s="12" t="s">
        <v>36</v>
      </c>
      <c r="H684" s="12" t="s">
        <v>37</v>
      </c>
      <c r="I684" s="13">
        <v>9839.3700000000026</v>
      </c>
      <c r="J684" s="14">
        <v>7.4245324995275808E-2</v>
      </c>
      <c r="K684" s="15">
        <v>0.104419</v>
      </c>
      <c r="L684" s="16">
        <v>9815.9999860000007</v>
      </c>
      <c r="M684" s="16">
        <v>1024.976902538134</v>
      </c>
      <c r="N684" s="16">
        <v>728.79210911419284</v>
      </c>
      <c r="O684" s="14">
        <v>2.7657102309676846E-2</v>
      </c>
      <c r="P684" s="15">
        <v>1.6889000000000001E-2</v>
      </c>
      <c r="Q684" s="13">
        <v>10258.999986000001</v>
      </c>
      <c r="R684" s="16">
        <v>173.26425076355403</v>
      </c>
      <c r="S684" s="16">
        <v>283.73421220777533</v>
      </c>
      <c r="T684" s="14">
        <v>4.6546192103301E-2</v>
      </c>
      <c r="U684" s="15">
        <v>5.1065203947200641E-2</v>
      </c>
      <c r="V684" s="13">
        <v>9783.755000000001</v>
      </c>
      <c r="W684" s="17">
        <v>499.60944444444408</v>
      </c>
      <c r="X684" s="16">
        <v>455.39653972163171</v>
      </c>
      <c r="Y684" s="14">
        <v>0.87376201935004005</v>
      </c>
      <c r="Z684" s="15">
        <v>0.91743170548520836</v>
      </c>
      <c r="AA684" s="13">
        <v>9839.3700000000026</v>
      </c>
      <c r="AB684" s="16">
        <v>9026.9499999999971</v>
      </c>
      <c r="AC684" s="16">
        <v>8597.2678003322053</v>
      </c>
      <c r="AD684" s="14">
        <v>0.1085</v>
      </c>
      <c r="AE684" s="15">
        <v>0.14516129032200001</v>
      </c>
      <c r="AF684" s="17">
        <v>62</v>
      </c>
      <c r="AG684" s="17">
        <v>8.9999999999640004</v>
      </c>
      <c r="AH684" s="17">
        <v>6.7270000000000003</v>
      </c>
      <c r="AI684" s="14">
        <v>0</v>
      </c>
      <c r="AJ684" s="15">
        <v>0</v>
      </c>
      <c r="AK684" s="16">
        <v>52.60078989583333</v>
      </c>
      <c r="AL684" s="16">
        <v>0</v>
      </c>
      <c r="AM684" s="16">
        <v>0</v>
      </c>
    </row>
    <row r="685" spans="1:39" x14ac:dyDescent="0.25">
      <c r="A685" s="11">
        <v>46174</v>
      </c>
      <c r="B685" s="18">
        <v>46203</v>
      </c>
      <c r="C685" s="12" t="s">
        <v>18</v>
      </c>
      <c r="D685" s="12" t="s">
        <v>227</v>
      </c>
      <c r="E685" s="12" t="s">
        <v>120</v>
      </c>
      <c r="F685" s="12" t="s">
        <v>120</v>
      </c>
      <c r="G685" s="12" t="s">
        <v>36</v>
      </c>
      <c r="H685" s="12" t="s">
        <v>37</v>
      </c>
      <c r="I685" s="13">
        <v>3215.0000002319989</v>
      </c>
      <c r="J685" s="14">
        <v>0.12257999999999999</v>
      </c>
      <c r="K685" s="15">
        <v>0.19708500000000001</v>
      </c>
      <c r="L685" s="16">
        <v>3744.25</v>
      </c>
      <c r="M685" s="16">
        <v>737.93551124999999</v>
      </c>
      <c r="N685" s="16">
        <v>458.97016499999995</v>
      </c>
      <c r="O685" s="14">
        <v>2.2988418627213195E-2</v>
      </c>
      <c r="P685" s="15">
        <v>2.2474000000000001E-2</v>
      </c>
      <c r="Q685" s="13">
        <v>3915.5</v>
      </c>
      <c r="R685" s="16">
        <v>87.996947000000006</v>
      </c>
      <c r="S685" s="16">
        <v>90.011153134853259</v>
      </c>
      <c r="T685" s="14">
        <v>0</v>
      </c>
      <c r="U685" s="15">
        <v>0</v>
      </c>
      <c r="V685" s="13">
        <v>3035.4869444444444</v>
      </c>
      <c r="W685" s="17">
        <v>0</v>
      </c>
      <c r="X685" s="16">
        <v>0</v>
      </c>
      <c r="Y685" s="14">
        <v>0.97</v>
      </c>
      <c r="Z685" s="15">
        <v>0.97667185060728268</v>
      </c>
      <c r="AA685" s="13">
        <v>3215.0000002319989</v>
      </c>
      <c r="AB685" s="16">
        <v>3139.9999999290008</v>
      </c>
      <c r="AC685" s="16">
        <v>3118.5500002250387</v>
      </c>
      <c r="AD685" s="14">
        <v>1.2200000000000001E-2</v>
      </c>
      <c r="AE685" s="15">
        <v>4.3478260869000002E-2</v>
      </c>
      <c r="AF685" s="17">
        <v>23</v>
      </c>
      <c r="AG685" s="17">
        <v>0.99999999998700007</v>
      </c>
      <c r="AH685" s="17">
        <v>0.28060000000000002</v>
      </c>
      <c r="AI685" s="14">
        <v>0.01</v>
      </c>
      <c r="AJ685" s="15">
        <v>0.11445983015553064</v>
      </c>
      <c r="AK685" s="16">
        <v>27.229576291051004</v>
      </c>
      <c r="AL685" s="16">
        <v>3.1166926774807617</v>
      </c>
      <c r="AM685" s="16">
        <v>0.27229576291051005</v>
      </c>
    </row>
    <row r="686" spans="1:39" x14ac:dyDescent="0.25">
      <c r="A686" s="11">
        <v>46174</v>
      </c>
      <c r="B686" s="18">
        <v>46203</v>
      </c>
      <c r="C686" s="12" t="s">
        <v>18</v>
      </c>
      <c r="D686" s="12" t="s">
        <v>227</v>
      </c>
      <c r="E686" s="12" t="s">
        <v>121</v>
      </c>
      <c r="F686" s="12" t="s">
        <v>121</v>
      </c>
      <c r="G686" s="12" t="s">
        <v>36</v>
      </c>
      <c r="H686" s="12" t="s">
        <v>37</v>
      </c>
      <c r="I686" s="13">
        <v>2294.5700000000002</v>
      </c>
      <c r="J686" s="14">
        <v>5.3999999999999999E-2</v>
      </c>
      <c r="K686" s="15">
        <v>0.10380200000000001</v>
      </c>
      <c r="L686" s="16">
        <v>2494</v>
      </c>
      <c r="M686" s="16">
        <v>258.88218799999999</v>
      </c>
      <c r="N686" s="16">
        <v>134.67599999999999</v>
      </c>
      <c r="O686" s="14">
        <v>9.7278459175020645E-3</v>
      </c>
      <c r="P686" s="15">
        <v>4.1453999999999998E-2</v>
      </c>
      <c r="Q686" s="13">
        <v>2557</v>
      </c>
      <c r="R686" s="16">
        <v>105.997878</v>
      </c>
      <c r="S686" s="16">
        <v>24.874102011052781</v>
      </c>
      <c r="T686" s="14">
        <v>6.4334573011017138E-2</v>
      </c>
      <c r="U686" s="15">
        <v>7.6399816602459453E-2</v>
      </c>
      <c r="V686" s="13">
        <v>1895.6997222222224</v>
      </c>
      <c r="W686" s="17">
        <v>144.83111111111111</v>
      </c>
      <c r="X686" s="16">
        <v>121.95903218627048</v>
      </c>
      <c r="Y686" s="14">
        <v>0.98</v>
      </c>
      <c r="Z686" s="15">
        <v>0.96995515499636098</v>
      </c>
      <c r="AA686" s="13">
        <v>2294.5700000000002</v>
      </c>
      <c r="AB686" s="16">
        <v>2225.63</v>
      </c>
      <c r="AC686" s="16">
        <v>2248.6786000000002</v>
      </c>
      <c r="AD686" s="14">
        <v>3.2099999999999997E-2</v>
      </c>
      <c r="AE686" s="15">
        <v>6.25E-2</v>
      </c>
      <c r="AF686" s="17">
        <v>16</v>
      </c>
      <c r="AG686" s="17">
        <v>1</v>
      </c>
      <c r="AH686" s="17">
        <v>0.51359999999999995</v>
      </c>
      <c r="AI686" s="14">
        <v>3.8138678310763209E-3</v>
      </c>
      <c r="AJ686" s="15">
        <v>1.7919247992507763E-2</v>
      </c>
      <c r="AK686" s="16">
        <v>12.098283570083334</v>
      </c>
      <c r="AL686" s="16">
        <v>0.21679214357600543</v>
      </c>
      <c r="AM686" s="16">
        <v>4.6141254519180011E-2</v>
      </c>
    </row>
    <row r="687" spans="1:39" x14ac:dyDescent="0.25">
      <c r="A687" s="11">
        <v>46174</v>
      </c>
      <c r="B687" s="18">
        <v>46203</v>
      </c>
      <c r="C687" s="12" t="s">
        <v>18</v>
      </c>
      <c r="D687" s="12" t="s">
        <v>228</v>
      </c>
      <c r="E687" s="12" t="s">
        <v>124</v>
      </c>
      <c r="F687" s="12" t="s">
        <v>124</v>
      </c>
      <c r="G687" s="12" t="s">
        <v>63</v>
      </c>
      <c r="H687" s="12" t="s">
        <v>64</v>
      </c>
      <c r="I687" s="13">
        <v>885.00000000000023</v>
      </c>
      <c r="J687" s="14">
        <v>0.16614184168539398</v>
      </c>
      <c r="K687" s="15">
        <v>0.28264899999999998</v>
      </c>
      <c r="L687" s="16">
        <v>1245.5</v>
      </c>
      <c r="M687" s="16">
        <v>352.03932949999995</v>
      </c>
      <c r="N687" s="16">
        <v>206.92966381915821</v>
      </c>
      <c r="O687" s="14">
        <v>4.9248532332785561E-2</v>
      </c>
      <c r="P687" s="15">
        <v>0.16168099999999999</v>
      </c>
      <c r="Q687" s="13">
        <v>1237</v>
      </c>
      <c r="R687" s="16">
        <v>199.99939699999999</v>
      </c>
      <c r="S687" s="16">
        <v>60.920434495655741</v>
      </c>
      <c r="T687" s="14">
        <v>0.15018157035975804</v>
      </c>
      <c r="U687" s="15">
        <v>0</v>
      </c>
      <c r="V687" s="13">
        <v>0</v>
      </c>
      <c r="W687" s="17">
        <v>0</v>
      </c>
      <c r="X687" s="16">
        <v>0</v>
      </c>
      <c r="Y687" s="14">
        <v>0.46</v>
      </c>
      <c r="Z687" s="15">
        <v>0.57963496547708726</v>
      </c>
      <c r="AA687" s="13">
        <v>885.00000000000023</v>
      </c>
      <c r="AB687" s="16">
        <v>512.97694444722231</v>
      </c>
      <c r="AC687" s="16">
        <v>407.10000000000014</v>
      </c>
      <c r="AD687" s="14">
        <v>0.19750000000000001</v>
      </c>
      <c r="AE687" s="15">
        <v>0</v>
      </c>
      <c r="AF687" s="17">
        <v>0</v>
      </c>
      <c r="AG687" s="17">
        <v>0</v>
      </c>
      <c r="AH687" s="17">
        <v>0</v>
      </c>
      <c r="AI687" s="14">
        <v>1.7370572749800473E-4</v>
      </c>
      <c r="AJ687" s="15">
        <v>3.6386581884942822E-2</v>
      </c>
      <c r="AK687" s="16">
        <v>4.4592000000000001</v>
      </c>
      <c r="AL687" s="16">
        <v>0.16225504594133702</v>
      </c>
      <c r="AM687" s="16">
        <v>7.7458858005910274E-4</v>
      </c>
    </row>
    <row r="688" spans="1:39" x14ac:dyDescent="0.25">
      <c r="A688" s="11">
        <v>46174</v>
      </c>
      <c r="B688" s="18">
        <v>46203</v>
      </c>
      <c r="C688" s="12" t="s">
        <v>18</v>
      </c>
      <c r="D688" s="12" t="s">
        <v>227</v>
      </c>
      <c r="E688" s="12" t="s">
        <v>125</v>
      </c>
      <c r="F688" s="12" t="s">
        <v>202</v>
      </c>
      <c r="G688" s="12" t="s">
        <v>126</v>
      </c>
      <c r="H688" s="12" t="s">
        <v>127</v>
      </c>
      <c r="I688" s="13">
        <v>115509.44999999988</v>
      </c>
      <c r="J688" s="14">
        <v>0.14564923650667169</v>
      </c>
      <c r="K688" s="15">
        <v>0.13411500000000001</v>
      </c>
      <c r="L688" s="16">
        <v>133301.41665299999</v>
      </c>
      <c r="M688" s="16">
        <v>17877.719494417095</v>
      </c>
      <c r="N688" s="16">
        <v>19415.249560767181</v>
      </c>
      <c r="O688" s="14">
        <v>3.2878430791419042E-2</v>
      </c>
      <c r="P688" s="15">
        <v>3.3834000000000003E-2</v>
      </c>
      <c r="Q688" s="13">
        <v>143246.33332000001</v>
      </c>
      <c r="R688" s="16">
        <v>4846.5964415488806</v>
      </c>
      <c r="S688" s="16">
        <v>4709.7146561861637</v>
      </c>
      <c r="T688" s="14">
        <v>0.16912125344824983</v>
      </c>
      <c r="U688" s="15">
        <v>0.19693242391375951</v>
      </c>
      <c r="V688" s="13">
        <v>107962.34972222222</v>
      </c>
      <c r="W688" s="17">
        <v>21261.287222222221</v>
      </c>
      <c r="X688" s="16">
        <v>18258.72791024053</v>
      </c>
      <c r="Y688" s="14">
        <v>0.86119999999999997</v>
      </c>
      <c r="Z688" s="15">
        <v>0.79879837151996846</v>
      </c>
      <c r="AA688" s="13">
        <v>115509.44999999988</v>
      </c>
      <c r="AB688" s="16">
        <v>92268.760555167129</v>
      </c>
      <c r="AC688" s="16">
        <v>99476.738339999894</v>
      </c>
      <c r="AD688" s="14">
        <v>0.1091</v>
      </c>
      <c r="AE688" s="15">
        <v>0.118708452041</v>
      </c>
      <c r="AF688" s="17">
        <v>1053</v>
      </c>
      <c r="AG688" s="17">
        <v>124.999999999173</v>
      </c>
      <c r="AH688" s="17">
        <v>114.8823</v>
      </c>
      <c r="AI688" s="14">
        <v>0.01</v>
      </c>
      <c r="AJ688" s="15">
        <v>1.3071364967117282E-2</v>
      </c>
      <c r="AK688" s="16">
        <v>1123.8419138066918</v>
      </c>
      <c r="AL688" s="16">
        <v>14.69014782071083</v>
      </c>
      <c r="AM688" s="16">
        <v>11.238419138066918</v>
      </c>
    </row>
    <row r="689" spans="1:39" x14ac:dyDescent="0.25">
      <c r="A689" s="11">
        <v>46174</v>
      </c>
      <c r="B689" s="18">
        <v>46203</v>
      </c>
      <c r="C689" s="12" t="s">
        <v>128</v>
      </c>
      <c r="D689" s="12" t="s">
        <v>227</v>
      </c>
      <c r="E689" s="12" t="s">
        <v>125</v>
      </c>
      <c r="F689" s="12" t="s">
        <v>129</v>
      </c>
      <c r="G689" s="12" t="s">
        <v>126</v>
      </c>
      <c r="H689" s="12" t="s">
        <v>127</v>
      </c>
      <c r="I689" s="13">
        <v>3805.7000000000003</v>
      </c>
      <c r="J689" s="14">
        <v>0.11436034456072981</v>
      </c>
      <c r="K689" s="15">
        <v>0.14274200000000001</v>
      </c>
      <c r="L689" s="16">
        <v>3792.058321</v>
      </c>
      <c r="M689" s="16">
        <v>541.28598885618203</v>
      </c>
      <c r="N689" s="16">
        <v>433.66109618394256</v>
      </c>
      <c r="O689" s="14">
        <v>0.02</v>
      </c>
      <c r="P689" s="15">
        <v>1.1372E-2</v>
      </c>
      <c r="Q689" s="13">
        <v>4220.7519320000001</v>
      </c>
      <c r="R689" s="16">
        <v>47.998390970704001</v>
      </c>
      <c r="S689" s="16">
        <v>84.415038640000006</v>
      </c>
      <c r="T689" s="14">
        <v>7.430608252838343E-2</v>
      </c>
      <c r="U689" s="15">
        <v>0.10328811515527611</v>
      </c>
      <c r="V689" s="13">
        <v>2992.3847222222221</v>
      </c>
      <c r="W689" s="17">
        <v>309.07777777777778</v>
      </c>
      <c r="X689" s="16">
        <v>222.35238612611815</v>
      </c>
      <c r="Y689" s="14">
        <v>0.85</v>
      </c>
      <c r="Z689" s="15">
        <v>0.83753317392332549</v>
      </c>
      <c r="AA689" s="13">
        <v>3805.7000000000003</v>
      </c>
      <c r="AB689" s="16">
        <v>3187.4</v>
      </c>
      <c r="AC689" s="16">
        <v>3234.8450000000003</v>
      </c>
      <c r="AD689" s="14">
        <v>1.21E-2</v>
      </c>
      <c r="AE689" s="15">
        <v>4.1666666666000003E-2</v>
      </c>
      <c r="AF689" s="17">
        <v>24</v>
      </c>
      <c r="AG689" s="17">
        <v>0.99999999998400013</v>
      </c>
      <c r="AH689" s="17">
        <v>0.29039999999999999</v>
      </c>
      <c r="AI689" s="14">
        <v>0.01</v>
      </c>
      <c r="AJ689" s="15">
        <v>1.0520437512278064E-2</v>
      </c>
      <c r="AK689" s="16">
        <v>34.476146999999997</v>
      </c>
      <c r="AL689" s="16">
        <v>0.36270415017761282</v>
      </c>
      <c r="AM689" s="16">
        <v>0.34476146999999996</v>
      </c>
    </row>
    <row r="690" spans="1:39" x14ac:dyDescent="0.25">
      <c r="A690" s="11">
        <v>46174</v>
      </c>
      <c r="B690" s="18">
        <v>46203</v>
      </c>
      <c r="C690" s="12" t="s">
        <v>39</v>
      </c>
      <c r="D690" s="12" t="s">
        <v>227</v>
      </c>
      <c r="E690" s="12" t="s">
        <v>125</v>
      </c>
      <c r="F690" s="12" t="s">
        <v>203</v>
      </c>
      <c r="G690" s="12" t="s">
        <v>126</v>
      </c>
      <c r="H690" s="12" t="s">
        <v>127</v>
      </c>
      <c r="I690" s="13">
        <v>92111.5</v>
      </c>
      <c r="J690" s="14">
        <v>0.17879384804683177</v>
      </c>
      <c r="K690" s="15">
        <v>0.156584</v>
      </c>
      <c r="L690" s="16">
        <v>98808.333331999995</v>
      </c>
      <c r="M690" s="16">
        <v>15471.804066457888</v>
      </c>
      <c r="N690" s="16">
        <v>17666.32213552231</v>
      </c>
      <c r="O690" s="14">
        <v>4.536527147535864E-2</v>
      </c>
      <c r="P690" s="15">
        <v>2.7925999999999999E-2</v>
      </c>
      <c r="Q690" s="13">
        <v>108643.83333199999</v>
      </c>
      <c r="R690" s="16">
        <v>3033.9876896294318</v>
      </c>
      <c r="S690" s="16">
        <v>4928.656993229798</v>
      </c>
      <c r="T690" s="14">
        <v>0.13158700982910451</v>
      </c>
      <c r="U690" s="15">
        <v>0.17735872014002024</v>
      </c>
      <c r="V690" s="13">
        <v>77849.054166666669</v>
      </c>
      <c r="W690" s="17">
        <v>13807.208611111111</v>
      </c>
      <c r="X690" s="16">
        <v>10243.924255815657</v>
      </c>
      <c r="Y690" s="14">
        <v>0.85</v>
      </c>
      <c r="Z690" s="15">
        <v>0.72441334686765479</v>
      </c>
      <c r="AA690" s="13">
        <v>92111.5</v>
      </c>
      <c r="AB690" s="16">
        <v>66726.799999999988</v>
      </c>
      <c r="AC690" s="16">
        <v>78294.774999999994</v>
      </c>
      <c r="AD690" s="14">
        <v>0.1192</v>
      </c>
      <c r="AE690" s="15">
        <v>0.12530120481900001</v>
      </c>
      <c r="AF690" s="17">
        <v>830</v>
      </c>
      <c r="AG690" s="17">
        <v>103.99999999977001</v>
      </c>
      <c r="AH690" s="17">
        <v>98.936000000000007</v>
      </c>
      <c r="AI690" s="14">
        <v>0.01</v>
      </c>
      <c r="AJ690" s="15">
        <v>1.4694023390484857E-2</v>
      </c>
      <c r="AK690" s="16">
        <v>828.65009083333337</v>
      </c>
      <c r="AL690" s="16">
        <v>12.176203817232402</v>
      </c>
      <c r="AM690" s="16">
        <v>8.2865009083333341</v>
      </c>
    </row>
    <row r="691" spans="1:39" x14ac:dyDescent="0.25">
      <c r="A691" s="11">
        <v>46174</v>
      </c>
      <c r="B691" s="18">
        <v>46203</v>
      </c>
      <c r="C691" s="12" t="s">
        <v>18</v>
      </c>
      <c r="D691" s="12" t="s">
        <v>227</v>
      </c>
      <c r="E691" s="12" t="s">
        <v>130</v>
      </c>
      <c r="F691" s="12" t="s">
        <v>130</v>
      </c>
      <c r="G691" s="12" t="s">
        <v>36</v>
      </c>
      <c r="H691" s="12" t="s">
        <v>37</v>
      </c>
      <c r="I691" s="13">
        <v>178015.13</v>
      </c>
      <c r="J691" s="14">
        <v>0.13200000000000001</v>
      </c>
      <c r="K691" s="15">
        <v>0.17342099999999999</v>
      </c>
      <c r="L691" s="16">
        <v>186993.49994899999</v>
      </c>
      <c r="M691" s="16">
        <v>32428.599754655526</v>
      </c>
      <c r="N691" s="16">
        <v>24683.141993268</v>
      </c>
      <c r="O691" s="14">
        <v>3.9549980850484667E-2</v>
      </c>
      <c r="P691" s="15">
        <v>5.1015999999999999E-2</v>
      </c>
      <c r="Q691" s="13">
        <v>193694.99994899999</v>
      </c>
      <c r="R691" s="16">
        <v>9881.5441173981835</v>
      </c>
      <c r="S691" s="16">
        <v>7660.6335388175785</v>
      </c>
      <c r="T691" s="14">
        <v>9.9921121103706434E-2</v>
      </c>
      <c r="U691" s="15">
        <v>0.1044196068673142</v>
      </c>
      <c r="V691" s="13">
        <v>134588.35972222223</v>
      </c>
      <c r="W691" s="17">
        <v>14053.663611111111</v>
      </c>
      <c r="X691" s="16">
        <v>13448.219790953373</v>
      </c>
      <c r="Y691" s="14">
        <v>0.72219999999999995</v>
      </c>
      <c r="Z691" s="15">
        <v>0.78518138539658777</v>
      </c>
      <c r="AA691" s="13">
        <v>178015.13</v>
      </c>
      <c r="AB691" s="16">
        <v>139774.16639495367</v>
      </c>
      <c r="AC691" s="16">
        <v>128562.52688599999</v>
      </c>
      <c r="AD691" s="14">
        <v>7.22E-2</v>
      </c>
      <c r="AE691" s="15">
        <v>9.3904448104999996E-2</v>
      </c>
      <c r="AF691" s="17">
        <v>1214</v>
      </c>
      <c r="AG691" s="17">
        <v>113.99999999946999</v>
      </c>
      <c r="AH691" s="17">
        <v>87.650800000000004</v>
      </c>
      <c r="AI691" s="14">
        <v>0.01</v>
      </c>
      <c r="AJ691" s="15">
        <v>2.2632631078082712E-3</v>
      </c>
      <c r="AK691" s="16">
        <v>1067.3709029233842</v>
      </c>
      <c r="AL691" s="16">
        <v>2.4157411869344991</v>
      </c>
      <c r="AM691" s="16">
        <v>10.673709029233843</v>
      </c>
    </row>
    <row r="692" spans="1:39" x14ac:dyDescent="0.25">
      <c r="A692" s="11">
        <v>46174</v>
      </c>
      <c r="B692" s="18">
        <v>46203</v>
      </c>
      <c r="C692" s="12" t="s">
        <v>39</v>
      </c>
      <c r="D692" s="12" t="s">
        <v>227</v>
      </c>
      <c r="E692" s="12" t="s">
        <v>131</v>
      </c>
      <c r="F692" s="12" t="s">
        <v>132</v>
      </c>
      <c r="G692" s="12" t="s">
        <v>28</v>
      </c>
      <c r="H692" s="12" t="s">
        <v>29</v>
      </c>
      <c r="I692" s="13">
        <v>25218.740000000005</v>
      </c>
      <c r="J692" s="14">
        <v>0.14613793604533371</v>
      </c>
      <c r="K692" s="15">
        <v>0.18582499999999999</v>
      </c>
      <c r="L692" s="16">
        <v>26863.916666000001</v>
      </c>
      <c r="M692" s="16">
        <v>4991.9873144594503</v>
      </c>
      <c r="N692" s="16">
        <v>3925.8373356630823</v>
      </c>
      <c r="O692" s="14">
        <v>0.11319012000000002</v>
      </c>
      <c r="P692" s="15">
        <v>6.3913999999999999E-2</v>
      </c>
      <c r="Q692" s="13">
        <v>28768.916666000001</v>
      </c>
      <c r="R692" s="16">
        <v>1838.736539790724</v>
      </c>
      <c r="S692" s="16">
        <v>3256.3571296945406</v>
      </c>
      <c r="T692" s="14">
        <v>0.12868780815241501</v>
      </c>
      <c r="U692" s="15">
        <v>0.11471838520880581</v>
      </c>
      <c r="V692" s="13">
        <v>20855.561944444446</v>
      </c>
      <c r="W692" s="17">
        <v>2392.5163888888892</v>
      </c>
      <c r="X692" s="16">
        <v>2683.8565544174744</v>
      </c>
      <c r="Y692" s="14">
        <v>0.88</v>
      </c>
      <c r="Z692" s="15">
        <v>0.81082797951047492</v>
      </c>
      <c r="AA692" s="13">
        <v>25218.740000000005</v>
      </c>
      <c r="AB692" s="16">
        <v>20448.059999999998</v>
      </c>
      <c r="AC692" s="16">
        <v>22192.491200000004</v>
      </c>
      <c r="AD692" s="14">
        <v>8.2199999999999995E-2</v>
      </c>
      <c r="AE692" s="15">
        <v>7.7380952380000007E-2</v>
      </c>
      <c r="AF692" s="17">
        <v>168</v>
      </c>
      <c r="AG692" s="17">
        <v>12.999999999840002</v>
      </c>
      <c r="AH692" s="17">
        <v>13.8096</v>
      </c>
      <c r="AI692" s="14">
        <v>1.0606346898182935E-2</v>
      </c>
      <c r="AJ692" s="15">
        <v>4.7191613430309981E-3</v>
      </c>
      <c r="AK692" s="16">
        <v>269.43017083333336</v>
      </c>
      <c r="AL692" s="16">
        <v>1.2714844468429047</v>
      </c>
      <c r="AM692" s="16">
        <v>2.8576698566950238</v>
      </c>
    </row>
    <row r="693" spans="1:39" x14ac:dyDescent="0.25">
      <c r="A693" s="11">
        <v>46174</v>
      </c>
      <c r="B693" s="18">
        <v>46203</v>
      </c>
      <c r="C693" s="12" t="s">
        <v>18</v>
      </c>
      <c r="D693" s="12" t="s">
        <v>227</v>
      </c>
      <c r="E693" s="12" t="s">
        <v>133</v>
      </c>
      <c r="F693" s="12" t="s">
        <v>134</v>
      </c>
      <c r="G693" s="12" t="s">
        <v>21</v>
      </c>
      <c r="H693" s="12" t="s">
        <v>22</v>
      </c>
      <c r="I693" s="13">
        <v>4749.29</v>
      </c>
      <c r="J693" s="14">
        <v>8.4959999999999994E-2</v>
      </c>
      <c r="K693" s="15">
        <v>0.190168</v>
      </c>
      <c r="L693" s="16">
        <v>5110.5</v>
      </c>
      <c r="M693" s="16">
        <v>971.85356400000001</v>
      </c>
      <c r="N693" s="16">
        <v>434.18807999999996</v>
      </c>
      <c r="O693" s="14">
        <v>9.5399999999999999E-3</v>
      </c>
      <c r="P693" s="15">
        <v>4.7301000000000003E-2</v>
      </c>
      <c r="Q693" s="13">
        <v>5253.5</v>
      </c>
      <c r="R693" s="16">
        <v>248.49580350000002</v>
      </c>
      <c r="S693" s="16">
        <v>50.118389999999998</v>
      </c>
      <c r="T693" s="14">
        <v>5.7715605722383753E-2</v>
      </c>
      <c r="U693" s="15">
        <v>6.0440219143233366E-2</v>
      </c>
      <c r="V693" s="13">
        <v>4587.7655555555557</v>
      </c>
      <c r="W693" s="17">
        <v>277.28555555555556</v>
      </c>
      <c r="X693" s="16">
        <v>264.78566795117729</v>
      </c>
      <c r="Y693" s="14">
        <v>1</v>
      </c>
      <c r="Z693" s="15">
        <v>1</v>
      </c>
      <c r="AA693" s="13">
        <v>4749.29</v>
      </c>
      <c r="AB693" s="16">
        <v>4749.29</v>
      </c>
      <c r="AC693" s="16">
        <v>4749.29</v>
      </c>
      <c r="AD693" s="14">
        <v>0.03</v>
      </c>
      <c r="AE693" s="15">
        <v>6.25E-2</v>
      </c>
      <c r="AF693" s="17">
        <v>32</v>
      </c>
      <c r="AG693" s="17">
        <v>2</v>
      </c>
      <c r="AH693" s="17">
        <v>0.96</v>
      </c>
      <c r="AI693" s="14">
        <v>0.01</v>
      </c>
      <c r="AJ693" s="15">
        <v>8.9502190955335469E-3</v>
      </c>
      <c r="AK693" s="16">
        <v>89.775085916666669</v>
      </c>
      <c r="AL693" s="16">
        <v>0.80350668827451477</v>
      </c>
      <c r="AM693" s="16">
        <v>0.89775085916666675</v>
      </c>
    </row>
    <row r="694" spans="1:39" x14ac:dyDescent="0.25">
      <c r="A694" s="11">
        <v>46174</v>
      </c>
      <c r="B694" s="18">
        <v>46203</v>
      </c>
      <c r="C694" s="12" t="s">
        <v>18</v>
      </c>
      <c r="D694" s="12" t="s">
        <v>227</v>
      </c>
      <c r="E694" s="12" t="s">
        <v>135</v>
      </c>
      <c r="F694" s="12" t="s">
        <v>136</v>
      </c>
      <c r="G694" s="12" t="s">
        <v>36</v>
      </c>
      <c r="H694" s="12" t="s">
        <v>37</v>
      </c>
      <c r="I694" s="13">
        <v>6345.9800000000014</v>
      </c>
      <c r="J694" s="14">
        <v>6.3340304930687125E-2</v>
      </c>
      <c r="K694" s="15">
        <v>0.12171899999999999</v>
      </c>
      <c r="L694" s="16">
        <v>6498</v>
      </c>
      <c r="M694" s="16">
        <v>790.93006199999991</v>
      </c>
      <c r="N694" s="16">
        <v>411.58530143960496</v>
      </c>
      <c r="O694" s="14">
        <v>1.3972746331834106E-2</v>
      </c>
      <c r="P694" s="15">
        <v>1.8346999999999999E-2</v>
      </c>
      <c r="Q694" s="13">
        <v>7167</v>
      </c>
      <c r="R694" s="16">
        <v>131.49294899999998</v>
      </c>
      <c r="S694" s="16">
        <v>100.14267296025504</v>
      </c>
      <c r="T694" s="14">
        <v>4.1232718017880185E-2</v>
      </c>
      <c r="U694" s="15">
        <v>3.7955485805108852E-2</v>
      </c>
      <c r="V694" s="13">
        <v>6243.7761111111113</v>
      </c>
      <c r="W694" s="17">
        <v>236.98555555555552</v>
      </c>
      <c r="X694" s="16">
        <v>257.44785975622096</v>
      </c>
      <c r="Y694" s="14">
        <v>0.96630000000000005</v>
      </c>
      <c r="Z694" s="15">
        <v>0.93422134957878811</v>
      </c>
      <c r="AA694" s="13">
        <v>6345.9800000000014</v>
      </c>
      <c r="AB694" s="16">
        <v>5928.5499999999993</v>
      </c>
      <c r="AC694" s="16">
        <v>6132.1204740000012</v>
      </c>
      <c r="AD694" s="14">
        <v>3.5499999999999997E-2</v>
      </c>
      <c r="AE694" s="15">
        <v>0</v>
      </c>
      <c r="AF694" s="17">
        <v>42</v>
      </c>
      <c r="AG694" s="17">
        <v>0</v>
      </c>
      <c r="AH694" s="17">
        <v>1.4909999999999999</v>
      </c>
      <c r="AI694" s="14">
        <v>0</v>
      </c>
      <c r="AJ694" s="15">
        <v>0</v>
      </c>
      <c r="AK694" s="16">
        <v>39.955956770833332</v>
      </c>
      <c r="AL694" s="16">
        <v>0</v>
      </c>
      <c r="AM694" s="16">
        <v>0</v>
      </c>
    </row>
    <row r="695" spans="1:39" x14ac:dyDescent="0.25">
      <c r="A695" s="11">
        <v>46174</v>
      </c>
      <c r="B695" s="18">
        <v>46203</v>
      </c>
      <c r="C695" s="12" t="s">
        <v>18</v>
      </c>
      <c r="D695" s="12" t="s">
        <v>227</v>
      </c>
      <c r="E695" s="12" t="s">
        <v>137</v>
      </c>
      <c r="F695" s="12" t="s">
        <v>138</v>
      </c>
      <c r="G695" s="12" t="s">
        <v>36</v>
      </c>
      <c r="H695" s="12" t="s">
        <v>37</v>
      </c>
      <c r="I695" s="13">
        <v>213580.00297168025</v>
      </c>
      <c r="J695" s="14">
        <v>9.9000000000000005E-2</v>
      </c>
      <c r="K695" s="15">
        <v>0.20607500000000001</v>
      </c>
      <c r="L695" s="16">
        <v>221287.116645</v>
      </c>
      <c r="M695" s="16">
        <v>45601.742562618376</v>
      </c>
      <c r="N695" s="16">
        <v>21907.424547855</v>
      </c>
      <c r="O695" s="14">
        <v>4.5210286661777968E-2</v>
      </c>
      <c r="P695" s="15">
        <v>5.3841E-2</v>
      </c>
      <c r="Q695" s="13">
        <v>231189.699979</v>
      </c>
      <c r="R695" s="16">
        <v>12447.484636569339</v>
      </c>
      <c r="S695" s="16">
        <v>10452.152609301034</v>
      </c>
      <c r="T695" s="14">
        <v>8.4766440808807547E-2</v>
      </c>
      <c r="U695" s="15">
        <v>8.5079414430863531E-2</v>
      </c>
      <c r="V695" s="13">
        <v>166848.33138888888</v>
      </c>
      <c r="W695" s="17">
        <v>14195.358333333334</v>
      </c>
      <c r="X695" s="16">
        <v>14143.139206724556</v>
      </c>
      <c r="Y695" s="14">
        <v>0.81510000000000005</v>
      </c>
      <c r="Z695" s="15">
        <v>0.800484854549119</v>
      </c>
      <c r="AA695" s="13">
        <v>213580.00297168025</v>
      </c>
      <c r="AB695" s="16">
        <v>170967.55761338587</v>
      </c>
      <c r="AC695" s="16">
        <v>174089.06042221657</v>
      </c>
      <c r="AD695" s="14">
        <v>6.54E-2</v>
      </c>
      <c r="AE695" s="15">
        <v>6.4587973273000004E-2</v>
      </c>
      <c r="AF695" s="17">
        <v>1347</v>
      </c>
      <c r="AG695" s="17">
        <v>86.999999998730999</v>
      </c>
      <c r="AH695" s="17">
        <v>88.093800000000002</v>
      </c>
      <c r="AI695" s="14">
        <v>0.01</v>
      </c>
      <c r="AJ695" s="15">
        <v>1.7913983372927109E-3</v>
      </c>
      <c r="AK695" s="16">
        <v>1078.7130691459249</v>
      </c>
      <c r="AL695" s="16">
        <v>1.932404798483927</v>
      </c>
      <c r="AM695" s="16">
        <v>10.78713069145925</v>
      </c>
    </row>
    <row r="696" spans="1:39" x14ac:dyDescent="0.25">
      <c r="A696" s="11">
        <v>46174</v>
      </c>
      <c r="B696" s="18">
        <v>46203</v>
      </c>
      <c r="C696" s="12" t="s">
        <v>18</v>
      </c>
      <c r="D696" s="12" t="s">
        <v>227</v>
      </c>
      <c r="E696" s="12" t="s">
        <v>139</v>
      </c>
      <c r="F696" s="12" t="s">
        <v>140</v>
      </c>
      <c r="G696" s="12" t="s">
        <v>141</v>
      </c>
      <c r="H696" s="12" t="s">
        <v>142</v>
      </c>
      <c r="I696" s="13">
        <v>332991.50746389979</v>
      </c>
      <c r="J696" s="14">
        <v>0.12204</v>
      </c>
      <c r="K696" s="15">
        <v>0.14435300000000001</v>
      </c>
      <c r="L696" s="16">
        <v>334102.79971200001</v>
      </c>
      <c r="M696" s="16">
        <v>48228.741446826338</v>
      </c>
      <c r="N696" s="16">
        <v>40773.905676852482</v>
      </c>
      <c r="O696" s="14">
        <v>3.6000000000000004E-2</v>
      </c>
      <c r="P696" s="15">
        <v>4.0377999999999997E-2</v>
      </c>
      <c r="Q696" s="13">
        <v>345189.79971200001</v>
      </c>
      <c r="R696" s="16">
        <v>13938.073732771136</v>
      </c>
      <c r="S696" s="16">
        <v>12426.832789632002</v>
      </c>
      <c r="T696" s="14">
        <v>6.5981372217457465E-2</v>
      </c>
      <c r="U696" s="15">
        <v>6.9985162189016195E-2</v>
      </c>
      <c r="V696" s="13">
        <v>304495.16249999998</v>
      </c>
      <c r="W696" s="17">
        <v>21310.143333333341</v>
      </c>
      <c r="X696" s="16">
        <v>20091.008655327696</v>
      </c>
      <c r="Y696" s="14">
        <v>0.87180000000000002</v>
      </c>
      <c r="Z696" s="15">
        <v>0.87038248524870032</v>
      </c>
      <c r="AA696" s="13">
        <v>332991.50746389979</v>
      </c>
      <c r="AB696" s="16">
        <v>289829.97583314026</v>
      </c>
      <c r="AC696" s="16">
        <v>290301.99620702787</v>
      </c>
      <c r="AD696" s="14">
        <v>3.15E-2</v>
      </c>
      <c r="AE696" s="15">
        <v>2.7791087685E-2</v>
      </c>
      <c r="AF696" s="17">
        <v>2087</v>
      </c>
      <c r="AG696" s="17">
        <v>57.999999998595001</v>
      </c>
      <c r="AH696" s="17">
        <v>65.740499999999997</v>
      </c>
      <c r="AI696" s="14">
        <v>0.01</v>
      </c>
      <c r="AJ696" s="15">
        <v>4.8737951116094682E-4</v>
      </c>
      <c r="AK696" s="16">
        <v>5575.1852878852169</v>
      </c>
      <c r="AL696" s="16">
        <v>2.7172310802411994</v>
      </c>
      <c r="AM696" s="16">
        <v>55.751852878852169</v>
      </c>
    </row>
    <row r="697" spans="1:39" x14ac:dyDescent="0.25">
      <c r="A697" s="11">
        <v>46174</v>
      </c>
      <c r="B697" s="18">
        <v>46203</v>
      </c>
      <c r="C697" s="12" t="s">
        <v>18</v>
      </c>
      <c r="D697" s="12" t="s">
        <v>227</v>
      </c>
      <c r="E697" s="12" t="s">
        <v>143</v>
      </c>
      <c r="F697" s="12" t="s">
        <v>144</v>
      </c>
      <c r="G697" s="12" t="s">
        <v>145</v>
      </c>
      <c r="H697" s="12" t="s">
        <v>146</v>
      </c>
      <c r="I697" s="13">
        <v>51085.970000000023</v>
      </c>
      <c r="J697" s="14">
        <v>0.1406737094082387</v>
      </c>
      <c r="K697" s="15">
        <v>0.169326</v>
      </c>
      <c r="L697" s="16">
        <v>47935.916664999997</v>
      </c>
      <c r="M697" s="16">
        <v>8116.7970252177893</v>
      </c>
      <c r="N697" s="16">
        <v>6743.3232111497564</v>
      </c>
      <c r="O697" s="14">
        <v>3.6300000000000006E-2</v>
      </c>
      <c r="P697" s="15">
        <v>5.8238999999999999E-2</v>
      </c>
      <c r="Q697" s="13">
        <v>50481.416664999997</v>
      </c>
      <c r="R697" s="16">
        <v>2939.9872251529346</v>
      </c>
      <c r="S697" s="16">
        <v>1832.4754249395003</v>
      </c>
      <c r="T697" s="14">
        <v>0.14989633902442448</v>
      </c>
      <c r="U697" s="15">
        <v>0.14443656684561668</v>
      </c>
      <c r="V697" s="13">
        <v>50561.405555555553</v>
      </c>
      <c r="W697" s="17">
        <v>7302.9158333333344</v>
      </c>
      <c r="X697" s="16">
        <v>7578.9695887069747</v>
      </c>
      <c r="Y697" s="14">
        <v>0.84160000000000001</v>
      </c>
      <c r="Z697" s="15">
        <v>0.86428419257446543</v>
      </c>
      <c r="AA697" s="13">
        <v>51085.970000000023</v>
      </c>
      <c r="AB697" s="16">
        <v>44152.796333333383</v>
      </c>
      <c r="AC697" s="16">
        <v>42993.952352000022</v>
      </c>
      <c r="AD697" s="14">
        <v>4.6600000000000003E-2</v>
      </c>
      <c r="AE697" s="15">
        <v>3.4013605442000001E-2</v>
      </c>
      <c r="AF697" s="17">
        <v>294</v>
      </c>
      <c r="AG697" s="17">
        <v>9.9999999999480007</v>
      </c>
      <c r="AH697" s="17">
        <v>13.7004</v>
      </c>
      <c r="AI697" s="14">
        <v>0</v>
      </c>
      <c r="AJ697" s="15">
        <v>0</v>
      </c>
      <c r="AK697" s="16">
        <v>726.11350491982</v>
      </c>
      <c r="AL697" s="16">
        <v>0</v>
      </c>
      <c r="AM697" s="16">
        <v>0</v>
      </c>
    </row>
    <row r="698" spans="1:39" x14ac:dyDescent="0.25">
      <c r="A698" s="11">
        <v>46174</v>
      </c>
      <c r="B698" s="18">
        <v>46203</v>
      </c>
      <c r="C698" s="12" t="s">
        <v>18</v>
      </c>
      <c r="D698" s="12" t="s">
        <v>227</v>
      </c>
      <c r="E698" s="12" t="s">
        <v>143</v>
      </c>
      <c r="F698" s="12" t="s">
        <v>147</v>
      </c>
      <c r="G698" s="12" t="s">
        <v>145</v>
      </c>
      <c r="H698" s="12" t="s">
        <v>146</v>
      </c>
      <c r="I698" s="13">
        <v>32079.421697830003</v>
      </c>
      <c r="J698" s="14">
        <v>0.10611577965706349</v>
      </c>
      <c r="K698" s="15">
        <v>0.137125</v>
      </c>
      <c r="L698" s="16">
        <v>31383</v>
      </c>
      <c r="M698" s="16">
        <v>4303.3938749999998</v>
      </c>
      <c r="N698" s="16">
        <v>3330.2315129776234</v>
      </c>
      <c r="O698" s="14">
        <v>2.5847140449728249E-2</v>
      </c>
      <c r="P698" s="15">
        <v>3.8462999999999997E-2</v>
      </c>
      <c r="Q698" s="13">
        <v>33928.5</v>
      </c>
      <c r="R698" s="16">
        <v>1304.9918954999998</v>
      </c>
      <c r="S698" s="16">
        <v>876.95470474860485</v>
      </c>
      <c r="T698" s="14">
        <v>0</v>
      </c>
      <c r="U698" s="15">
        <v>0</v>
      </c>
      <c r="V698" s="13">
        <v>31887.711111111112</v>
      </c>
      <c r="W698" s="17">
        <v>0</v>
      </c>
      <c r="X698" s="16">
        <v>0</v>
      </c>
      <c r="Y698" s="14">
        <v>0.96</v>
      </c>
      <c r="Z698" s="15">
        <v>0.93468019100943622</v>
      </c>
      <c r="AA698" s="13">
        <v>32079.421697830003</v>
      </c>
      <c r="AB698" s="16">
        <v>29984</v>
      </c>
      <c r="AC698" s="16">
        <v>30796.244829916803</v>
      </c>
      <c r="AD698" s="14">
        <v>6.4699999999999994E-2</v>
      </c>
      <c r="AE698" s="15">
        <v>3.3018867924000002E-2</v>
      </c>
      <c r="AF698" s="17">
        <v>212</v>
      </c>
      <c r="AG698" s="17">
        <v>6.9999999998880007</v>
      </c>
      <c r="AH698" s="17">
        <v>13.716399999999998</v>
      </c>
      <c r="AI698" s="14">
        <v>0.01</v>
      </c>
      <c r="AJ698" s="15">
        <v>4.5351361444556829E-2</v>
      </c>
      <c r="AK698" s="16">
        <v>483.18829166666666</v>
      </c>
      <c r="AL698" s="16">
        <v>21.913246861152945</v>
      </c>
      <c r="AM698" s="16">
        <v>4.8318829166666664</v>
      </c>
    </row>
    <row r="699" spans="1:39" x14ac:dyDescent="0.25">
      <c r="A699" s="11">
        <v>46174</v>
      </c>
      <c r="B699" s="18">
        <v>46203</v>
      </c>
      <c r="C699" s="12" t="s">
        <v>18</v>
      </c>
      <c r="D699" s="12" t="s">
        <v>227</v>
      </c>
      <c r="E699" s="12" t="s">
        <v>148</v>
      </c>
      <c r="F699" s="12" t="s">
        <v>148</v>
      </c>
      <c r="G699" s="12" t="s">
        <v>21</v>
      </c>
      <c r="H699" s="12" t="s">
        <v>22</v>
      </c>
      <c r="I699" s="13">
        <v>5734.8400000000011</v>
      </c>
      <c r="J699" s="14">
        <v>8.9143107432965607E-2</v>
      </c>
      <c r="K699" s="15">
        <v>0.193409</v>
      </c>
      <c r="L699" s="16">
        <v>6413.4999980000002</v>
      </c>
      <c r="M699" s="16">
        <v>1240.4286211131821</v>
      </c>
      <c r="N699" s="16">
        <v>571.71931934303871</v>
      </c>
      <c r="O699" s="14">
        <v>3.3360021350413667E-2</v>
      </c>
      <c r="P699" s="15">
        <v>7.5257000000000004E-2</v>
      </c>
      <c r="Q699" s="13">
        <v>7042.4999980000002</v>
      </c>
      <c r="R699" s="16">
        <v>529.9974223494861</v>
      </c>
      <c r="S699" s="16">
        <v>234.93795029356821</v>
      </c>
      <c r="T699" s="14">
        <v>0</v>
      </c>
      <c r="U699" s="15">
        <v>0</v>
      </c>
      <c r="V699" s="13">
        <v>4767.754722222222</v>
      </c>
      <c r="W699" s="17">
        <v>0</v>
      </c>
      <c r="X699" s="16">
        <v>0</v>
      </c>
      <c r="Y699" s="14">
        <v>0.88</v>
      </c>
      <c r="Z699" s="15">
        <v>0.85967350440465629</v>
      </c>
      <c r="AA699" s="13">
        <v>5734.8400000000011</v>
      </c>
      <c r="AB699" s="16">
        <v>4930.09</v>
      </c>
      <c r="AC699" s="16">
        <v>5046.659200000001</v>
      </c>
      <c r="AD699" s="14">
        <v>7.2099999999999997E-2</v>
      </c>
      <c r="AE699" s="15">
        <v>0</v>
      </c>
      <c r="AF699" s="17">
        <v>27</v>
      </c>
      <c r="AG699" s="17">
        <v>0</v>
      </c>
      <c r="AH699" s="17">
        <v>1.9466999999999999</v>
      </c>
      <c r="AI699" s="14">
        <v>0</v>
      </c>
      <c r="AJ699" s="15">
        <v>0</v>
      </c>
      <c r="AK699" s="16">
        <v>61.626125000000002</v>
      </c>
      <c r="AL699" s="16">
        <v>0</v>
      </c>
      <c r="AM699" s="16">
        <v>0</v>
      </c>
    </row>
    <row r="700" spans="1:39" x14ac:dyDescent="0.25">
      <c r="A700" s="11">
        <v>46174</v>
      </c>
      <c r="B700" s="18">
        <v>46203</v>
      </c>
      <c r="C700" s="12" t="s">
        <v>18</v>
      </c>
      <c r="D700" s="12" t="s">
        <v>227</v>
      </c>
      <c r="E700" s="12" t="s">
        <v>149</v>
      </c>
      <c r="F700" s="12" t="s">
        <v>149</v>
      </c>
      <c r="G700" s="12" t="s">
        <v>63</v>
      </c>
      <c r="H700" s="12" t="s">
        <v>64</v>
      </c>
      <c r="I700" s="13">
        <v>34628.339999827993</v>
      </c>
      <c r="J700" s="14">
        <v>0.16</v>
      </c>
      <c r="K700" s="15">
        <v>0.35491200000000001</v>
      </c>
      <c r="L700" s="16">
        <v>51105.999999</v>
      </c>
      <c r="M700" s="16">
        <v>18138.132671645089</v>
      </c>
      <c r="N700" s="16">
        <v>8176.9599998399999</v>
      </c>
      <c r="O700" s="14">
        <v>6.0426545432019418E-2</v>
      </c>
      <c r="P700" s="15">
        <v>0.11028</v>
      </c>
      <c r="Q700" s="13">
        <v>51548.999999</v>
      </c>
      <c r="R700" s="16">
        <v>5684.8237198897205</v>
      </c>
      <c r="S700" s="16">
        <v>3114.9279904147425</v>
      </c>
      <c r="T700" s="14">
        <v>0.13782234516674352</v>
      </c>
      <c r="U700" s="15">
        <v>0.1200148840812027</v>
      </c>
      <c r="V700" s="13">
        <v>35419.646111111113</v>
      </c>
      <c r="W700" s="17">
        <v>4250.8847222222221</v>
      </c>
      <c r="X700" s="16">
        <v>4881.6186920094606</v>
      </c>
      <c r="Y700" s="14">
        <v>0.82</v>
      </c>
      <c r="Z700" s="15">
        <v>0.72293650067523962</v>
      </c>
      <c r="AA700" s="13">
        <v>34628.339999827993</v>
      </c>
      <c r="AB700" s="16">
        <v>25034.090943668078</v>
      </c>
      <c r="AC700" s="16">
        <v>28395.238799858951</v>
      </c>
      <c r="AD700" s="14">
        <v>5.5500000000000001E-2</v>
      </c>
      <c r="AE700" s="15">
        <v>6.0283687943E-2</v>
      </c>
      <c r="AF700" s="17">
        <v>282</v>
      </c>
      <c r="AG700" s="17">
        <v>16.999999999926001</v>
      </c>
      <c r="AH700" s="17">
        <v>15.651</v>
      </c>
      <c r="AI700" s="14">
        <v>1.8473537904858484E-3</v>
      </c>
      <c r="AJ700" s="15">
        <v>2.1582869057844021E-3</v>
      </c>
      <c r="AK700" s="16">
        <v>179.88463100000001</v>
      </c>
      <c r="AL700" s="16">
        <v>0.38824264363915895</v>
      </c>
      <c r="AM700" s="16">
        <v>0.33231055492799816</v>
      </c>
    </row>
    <row r="701" spans="1:39" x14ac:dyDescent="0.25">
      <c r="A701" s="11">
        <v>46174</v>
      </c>
      <c r="B701" s="18">
        <v>46203</v>
      </c>
      <c r="C701" s="12" t="s">
        <v>18</v>
      </c>
      <c r="D701" s="12" t="s">
        <v>227</v>
      </c>
      <c r="E701" s="12" t="s">
        <v>49</v>
      </c>
      <c r="F701" s="12" t="s">
        <v>50</v>
      </c>
      <c r="G701" s="12" t="s">
        <v>25</v>
      </c>
      <c r="H701" s="12" t="s">
        <v>26</v>
      </c>
      <c r="I701" s="13">
        <v>10158.6</v>
      </c>
      <c r="J701" s="14">
        <v>0.2</v>
      </c>
      <c r="K701" s="15">
        <v>0.28870699999999999</v>
      </c>
      <c r="L701" s="16">
        <v>7991.5</v>
      </c>
      <c r="M701" s="16">
        <v>2307.2019904999997</v>
      </c>
      <c r="N701" s="16">
        <v>1598.3000000000002</v>
      </c>
      <c r="O701" s="14">
        <v>8.6910977743428791E-2</v>
      </c>
      <c r="P701" s="15">
        <v>6.5719E-2</v>
      </c>
      <c r="Q701" s="13">
        <v>8802.5</v>
      </c>
      <c r="R701" s="16">
        <v>578.49149750000004</v>
      </c>
      <c r="S701" s="16">
        <v>765.03388158653195</v>
      </c>
      <c r="T701" s="14">
        <v>0.12797541932228862</v>
      </c>
      <c r="U701" s="15">
        <v>0.16305184371708356</v>
      </c>
      <c r="V701" s="13">
        <v>8586.8274999999994</v>
      </c>
      <c r="W701" s="17">
        <v>1400.0980555555552</v>
      </c>
      <c r="X701" s="16">
        <v>1098.9028499606593</v>
      </c>
      <c r="Y701" s="14">
        <v>0.75</v>
      </c>
      <c r="Z701" s="15">
        <v>0.44263363524009197</v>
      </c>
      <c r="AA701" s="13">
        <v>10158.6</v>
      </c>
      <c r="AB701" s="16">
        <v>4496.5380469499987</v>
      </c>
      <c r="AC701" s="16">
        <v>7618.9500000000007</v>
      </c>
      <c r="AD701" s="14">
        <v>6.0900000000000003E-2</v>
      </c>
      <c r="AE701" s="15">
        <v>6.3829787233999999E-2</v>
      </c>
      <c r="AF701" s="17">
        <v>47</v>
      </c>
      <c r="AG701" s="17">
        <v>2.9999999999979998</v>
      </c>
      <c r="AH701" s="17">
        <v>2.8623000000000003</v>
      </c>
      <c r="AI701" s="14">
        <v>0</v>
      </c>
      <c r="AJ701" s="15">
        <v>0</v>
      </c>
      <c r="AK701" s="16">
        <v>66.136746835630845</v>
      </c>
      <c r="AL701" s="16">
        <v>0</v>
      </c>
      <c r="AM701" s="16">
        <v>0</v>
      </c>
    </row>
    <row r="702" spans="1:39" x14ac:dyDescent="0.25">
      <c r="A702" s="11">
        <v>46174</v>
      </c>
      <c r="B702" s="18">
        <v>46203</v>
      </c>
      <c r="C702" s="12" t="s">
        <v>18</v>
      </c>
      <c r="D702" s="12" t="s">
        <v>227</v>
      </c>
      <c r="E702" s="12" t="s">
        <v>151</v>
      </c>
      <c r="F702" s="12" t="s">
        <v>151</v>
      </c>
      <c r="G702" s="12" t="s">
        <v>36</v>
      </c>
      <c r="H702" s="12" t="s">
        <v>37</v>
      </c>
      <c r="I702" s="13">
        <v>33106.050000000003</v>
      </c>
      <c r="J702" s="14">
        <v>9.0000000000000011E-2</v>
      </c>
      <c r="K702" s="15">
        <v>0.138963</v>
      </c>
      <c r="L702" s="16">
        <v>34784.583332000002</v>
      </c>
      <c r="M702" s="16">
        <v>4833.7700535647164</v>
      </c>
      <c r="N702" s="16">
        <v>3130.6124998800005</v>
      </c>
      <c r="O702" s="14">
        <v>2.6674267652938809E-2</v>
      </c>
      <c r="P702" s="15">
        <v>3.8108000000000003E-2</v>
      </c>
      <c r="Q702" s="13">
        <v>38003.583332000002</v>
      </c>
      <c r="R702" s="16">
        <v>1448.2405536158562</v>
      </c>
      <c r="S702" s="16">
        <v>1013.7177535685321</v>
      </c>
      <c r="T702" s="14">
        <v>4.5928611284613785E-2</v>
      </c>
      <c r="U702" s="15">
        <v>4.6150578657579058E-2</v>
      </c>
      <c r="V702" s="13">
        <v>31631.161111111112</v>
      </c>
      <c r="W702" s="17">
        <v>1459.7963888888892</v>
      </c>
      <c r="X702" s="16">
        <v>1452.7753031532145</v>
      </c>
      <c r="Y702" s="14">
        <v>0.97</v>
      </c>
      <c r="Z702" s="15">
        <v>0.98181532286033402</v>
      </c>
      <c r="AA702" s="13">
        <v>33106.050000000003</v>
      </c>
      <c r="AB702" s="16">
        <v>32504.027169380362</v>
      </c>
      <c r="AC702" s="16">
        <v>32112.8685</v>
      </c>
      <c r="AD702" s="14">
        <v>5.2699999999999997E-2</v>
      </c>
      <c r="AE702" s="15">
        <v>0.05</v>
      </c>
      <c r="AF702" s="17">
        <v>220</v>
      </c>
      <c r="AG702" s="17">
        <v>11</v>
      </c>
      <c r="AH702" s="17">
        <v>11.593999999999999</v>
      </c>
      <c r="AI702" s="14">
        <v>0</v>
      </c>
      <c r="AJ702" s="15">
        <v>0</v>
      </c>
      <c r="AK702" s="16">
        <v>193.07294069621165</v>
      </c>
      <c r="AL702" s="16">
        <v>0</v>
      </c>
      <c r="AM702" s="16">
        <v>0</v>
      </c>
    </row>
    <row r="703" spans="1:39" x14ac:dyDescent="0.25">
      <c r="A703" s="11">
        <v>46174</v>
      </c>
      <c r="B703" s="18">
        <v>46203</v>
      </c>
      <c r="C703" s="12" t="s">
        <v>18</v>
      </c>
      <c r="D703" s="12" t="s">
        <v>227</v>
      </c>
      <c r="E703" s="12" t="s">
        <v>152</v>
      </c>
      <c r="F703" s="12" t="s">
        <v>153</v>
      </c>
      <c r="G703" s="12" t="s">
        <v>63</v>
      </c>
      <c r="H703" s="12" t="s">
        <v>64</v>
      </c>
      <c r="I703" s="13">
        <v>133994.587649205</v>
      </c>
      <c r="J703" s="14">
        <v>0.15216022675573623</v>
      </c>
      <c r="K703" s="15">
        <v>0.147509</v>
      </c>
      <c r="L703" s="16">
        <v>33408.066653000002</v>
      </c>
      <c r="M703" s="16">
        <v>4927.9905039173773</v>
      </c>
      <c r="N703" s="16">
        <v>5083.3789973912299</v>
      </c>
      <c r="O703" s="14">
        <v>3.8592237997108508E-2</v>
      </c>
      <c r="P703" s="15">
        <v>4.2259999999999999E-2</v>
      </c>
      <c r="Q703" s="13">
        <v>34553.566653000002</v>
      </c>
      <c r="R703" s="16">
        <v>1460.23372675578</v>
      </c>
      <c r="S703" s="16">
        <v>1333.4994679215281</v>
      </c>
      <c r="T703" s="14">
        <v>0.24830057508502837</v>
      </c>
      <c r="U703" s="15">
        <v>0.14777931293271523</v>
      </c>
      <c r="V703" s="13">
        <v>27620.568333333333</v>
      </c>
      <c r="W703" s="17">
        <v>4081.7486111111116</v>
      </c>
      <c r="X703" s="16">
        <v>6858.2030013419899</v>
      </c>
      <c r="Y703" s="14">
        <v>0.69</v>
      </c>
      <c r="Z703" s="15">
        <v>0.71861041565898542</v>
      </c>
      <c r="AA703" s="13">
        <v>133994.587649205</v>
      </c>
      <c r="AB703" s="16">
        <v>96289.906326649565</v>
      </c>
      <c r="AC703" s="16">
        <v>92456.265477951441</v>
      </c>
      <c r="AD703" s="14">
        <v>4.5699999999999998E-2</v>
      </c>
      <c r="AE703" s="15">
        <v>2.9850746268000002E-2</v>
      </c>
      <c r="AF703" s="17">
        <v>201</v>
      </c>
      <c r="AG703" s="17">
        <v>5.9999999998680007</v>
      </c>
      <c r="AH703" s="17">
        <v>9.1856999999999989</v>
      </c>
      <c r="AI703" s="14">
        <v>0.01</v>
      </c>
      <c r="AJ703" s="15">
        <v>1.4143971049337267E-2</v>
      </c>
      <c r="AK703" s="16">
        <v>1189.5476961825675</v>
      </c>
      <c r="AL703" s="16">
        <v>16.824928176612076</v>
      </c>
      <c r="AM703" s="16">
        <v>11.895476961825675</v>
      </c>
    </row>
    <row r="704" spans="1:39" x14ac:dyDescent="0.25">
      <c r="A704" s="11">
        <v>46174</v>
      </c>
      <c r="B704" s="18">
        <v>46203</v>
      </c>
      <c r="C704" s="12" t="s">
        <v>18</v>
      </c>
      <c r="D704" s="12" t="s">
        <v>227</v>
      </c>
      <c r="E704" s="12" t="s">
        <v>152</v>
      </c>
      <c r="F704" s="12" t="s">
        <v>154</v>
      </c>
      <c r="G704" s="12" t="s">
        <v>63</v>
      </c>
      <c r="H704" s="12" t="s">
        <v>64</v>
      </c>
      <c r="I704" s="13">
        <v>117629.01139087706</v>
      </c>
      <c r="J704" s="14">
        <v>0.17515653554756752</v>
      </c>
      <c r="K704" s="15">
        <v>0.25976399999999999</v>
      </c>
      <c r="L704" s="16">
        <v>139619.81638500001</v>
      </c>
      <c r="M704" s="16">
        <v>36268.201983433144</v>
      </c>
      <c r="N704" s="16">
        <v>24455.323331784104</v>
      </c>
      <c r="O704" s="14">
        <v>6.8264615491992392E-2</v>
      </c>
      <c r="P704" s="15">
        <v>0.113665</v>
      </c>
      <c r="Q704" s="13">
        <v>141549.81638500001</v>
      </c>
      <c r="R704" s="16">
        <v>16089.259879401026</v>
      </c>
      <c r="S704" s="16">
        <v>9662.8437884841496</v>
      </c>
      <c r="T704" s="14">
        <v>0.21142492605695479</v>
      </c>
      <c r="U704" s="15">
        <v>0.23132932619216506</v>
      </c>
      <c r="V704" s="13">
        <v>114638.62361111111</v>
      </c>
      <c r="W704" s="17">
        <v>26519.275555555556</v>
      </c>
      <c r="X704" s="16">
        <v>24237.462520250236</v>
      </c>
      <c r="Y704" s="14">
        <v>0.63500000000000001</v>
      </c>
      <c r="Z704" s="15">
        <v>0.67960344908660109</v>
      </c>
      <c r="AA704" s="13">
        <v>117629.01139087706</v>
      </c>
      <c r="AB704" s="16">
        <v>79941.081853887139</v>
      </c>
      <c r="AC704" s="16">
        <v>74694.422233206933</v>
      </c>
      <c r="AD704" s="14">
        <v>0.1022</v>
      </c>
      <c r="AE704" s="15">
        <v>0.16056670602100001</v>
      </c>
      <c r="AF704" s="17">
        <v>847</v>
      </c>
      <c r="AG704" s="17">
        <v>135.99999999978701</v>
      </c>
      <c r="AH704" s="17">
        <v>86.563400000000001</v>
      </c>
      <c r="AI704" s="14">
        <v>0.01</v>
      </c>
      <c r="AJ704" s="15">
        <v>2.5577567732399628E-4</v>
      </c>
      <c r="AK704" s="16">
        <v>924.09586611480836</v>
      </c>
      <c r="AL704" s="16">
        <v>0.23636124606782011</v>
      </c>
      <c r="AM704" s="16">
        <v>9.240958661148083</v>
      </c>
    </row>
    <row r="705" spans="1:39" x14ac:dyDescent="0.25">
      <c r="A705" s="11">
        <v>46174</v>
      </c>
      <c r="B705" s="18">
        <v>46203</v>
      </c>
      <c r="C705" s="12" t="s">
        <v>18</v>
      </c>
      <c r="D705" s="12" t="s">
        <v>227</v>
      </c>
      <c r="E705" s="12" t="s">
        <v>155</v>
      </c>
      <c r="F705" s="12" t="s">
        <v>155</v>
      </c>
      <c r="G705" s="12" t="s">
        <v>25</v>
      </c>
      <c r="H705" s="12" t="s">
        <v>26</v>
      </c>
      <c r="I705" s="13">
        <v>29517.720000000016</v>
      </c>
      <c r="J705" s="14">
        <v>8.0699509441879438E-2</v>
      </c>
      <c r="K705" s="15">
        <v>0.12528</v>
      </c>
      <c r="L705" s="16">
        <v>32059.25</v>
      </c>
      <c r="M705" s="16">
        <v>4016.3828400000002</v>
      </c>
      <c r="N705" s="16">
        <v>2587.1657480745735</v>
      </c>
      <c r="O705" s="14">
        <v>3.5514737096067353E-2</v>
      </c>
      <c r="P705" s="15">
        <v>2.6175E-2</v>
      </c>
      <c r="Q705" s="13">
        <v>34440.25</v>
      </c>
      <c r="R705" s="16">
        <v>901.47354374999998</v>
      </c>
      <c r="S705" s="16">
        <v>1223.1364242728337</v>
      </c>
      <c r="T705" s="14">
        <v>0.11046962208768411</v>
      </c>
      <c r="U705" s="15">
        <v>0.12695095640447074</v>
      </c>
      <c r="V705" s="13">
        <v>24572.225277777776</v>
      </c>
      <c r="W705" s="17">
        <v>3119.4675000000002</v>
      </c>
      <c r="X705" s="16">
        <v>2714.4844402895496</v>
      </c>
      <c r="Y705" s="14">
        <v>0.84675</v>
      </c>
      <c r="Z705" s="15">
        <v>0.85218743182061474</v>
      </c>
      <c r="AA705" s="13">
        <v>29517.720000000016</v>
      </c>
      <c r="AB705" s="16">
        <v>25154.630000000008</v>
      </c>
      <c r="AC705" s="16">
        <v>24994.129410000012</v>
      </c>
      <c r="AD705" s="14">
        <v>0.03</v>
      </c>
      <c r="AE705" s="15">
        <v>3.5714285714000003E-2</v>
      </c>
      <c r="AF705" s="17">
        <v>196</v>
      </c>
      <c r="AG705" s="17">
        <v>6.9999999999440004</v>
      </c>
      <c r="AH705" s="17">
        <v>5.88</v>
      </c>
      <c r="AI705" s="14">
        <v>0</v>
      </c>
      <c r="AJ705" s="15">
        <v>0</v>
      </c>
      <c r="AK705" s="16">
        <v>408.59947649999998</v>
      </c>
      <c r="AL705" s="16">
        <v>0</v>
      </c>
      <c r="AM705" s="16">
        <v>0</v>
      </c>
    </row>
    <row r="706" spans="1:39" x14ac:dyDescent="0.25">
      <c r="A706" s="11">
        <v>46174</v>
      </c>
      <c r="B706" s="18">
        <v>46203</v>
      </c>
      <c r="C706" s="12" t="s">
        <v>39</v>
      </c>
      <c r="D706" s="12" t="s">
        <v>227</v>
      </c>
      <c r="E706" s="12" t="s">
        <v>156</v>
      </c>
      <c r="F706" s="12" t="s">
        <v>156</v>
      </c>
      <c r="G706" s="12" t="s">
        <v>32</v>
      </c>
      <c r="H706" s="12" t="s">
        <v>33</v>
      </c>
      <c r="I706" s="13">
        <v>5798.4699999999993</v>
      </c>
      <c r="J706" s="14">
        <v>0.11957309384575647</v>
      </c>
      <c r="K706" s="15">
        <v>0.224746</v>
      </c>
      <c r="L706" s="16">
        <v>6791.2544440000001</v>
      </c>
      <c r="M706" s="16">
        <v>1526.307271271224</v>
      </c>
      <c r="N706" s="16">
        <v>812.05130496282266</v>
      </c>
      <c r="O706" s="14">
        <v>8.4281479887300392E-2</v>
      </c>
      <c r="P706" s="15">
        <v>0.127358</v>
      </c>
      <c r="Q706" s="13">
        <v>7380.75</v>
      </c>
      <c r="R706" s="16">
        <v>939.99755849999997</v>
      </c>
      <c r="S706" s="16">
        <v>622.06053267819232</v>
      </c>
      <c r="T706" s="14">
        <v>0</v>
      </c>
      <c r="U706" s="15">
        <v>2.3095417853192909E-2</v>
      </c>
      <c r="V706" s="13">
        <v>5504.903888888889</v>
      </c>
      <c r="W706" s="17">
        <v>127.13805555555552</v>
      </c>
      <c r="X706" s="16">
        <v>0</v>
      </c>
      <c r="Y706" s="14">
        <v>0.93007154396491964</v>
      </c>
      <c r="Z706" s="15">
        <v>0.94874854918625084</v>
      </c>
      <c r="AA706" s="13">
        <v>5798.4699999999993</v>
      </c>
      <c r="AB706" s="16">
        <v>5501.2899999999991</v>
      </c>
      <c r="AC706" s="16">
        <v>5392.991945534267</v>
      </c>
      <c r="AD706" s="14">
        <v>6.4799999999999996E-2</v>
      </c>
      <c r="AE706" s="15">
        <v>5.7692307691999997E-2</v>
      </c>
      <c r="AF706" s="17">
        <v>52</v>
      </c>
      <c r="AG706" s="17">
        <v>2.9999999999839999</v>
      </c>
      <c r="AH706" s="17">
        <v>3.3695999999999997</v>
      </c>
      <c r="AI706" s="14">
        <v>7.5024511693488557E-4</v>
      </c>
      <c r="AJ706" s="15">
        <v>8.6283604057880176E-3</v>
      </c>
      <c r="AK706" s="16">
        <v>82.723384333333328</v>
      </c>
      <c r="AL706" s="16">
        <v>0.71376717401451806</v>
      </c>
      <c r="AM706" s="16">
        <v>6.2062815152411147E-2</v>
      </c>
    </row>
    <row r="707" spans="1:39" x14ac:dyDescent="0.25">
      <c r="A707" s="11">
        <v>46174</v>
      </c>
      <c r="B707" s="18">
        <v>46203</v>
      </c>
      <c r="C707" s="12" t="s">
        <v>18</v>
      </c>
      <c r="D707" s="12" t="s">
        <v>227</v>
      </c>
      <c r="E707" s="12" t="s">
        <v>157</v>
      </c>
      <c r="F707" s="12" t="s">
        <v>157</v>
      </c>
      <c r="G707" s="12" t="s">
        <v>36</v>
      </c>
      <c r="H707" s="12" t="s">
        <v>37</v>
      </c>
      <c r="I707" s="13">
        <v>2193.6599999999994</v>
      </c>
      <c r="J707" s="14">
        <v>8.2500689694163784E-2</v>
      </c>
      <c r="K707" s="15">
        <v>0.13917399999999999</v>
      </c>
      <c r="L707" s="16">
        <v>2451</v>
      </c>
      <c r="M707" s="16">
        <v>341.11547400000001</v>
      </c>
      <c r="N707" s="16">
        <v>202.20919044039545</v>
      </c>
      <c r="O707" s="14">
        <v>2.7249018761267407E-2</v>
      </c>
      <c r="P707" s="15">
        <v>2.0212000000000001E-2</v>
      </c>
      <c r="Q707" s="13">
        <v>2399.5</v>
      </c>
      <c r="R707" s="16">
        <v>48.498694</v>
      </c>
      <c r="S707" s="16">
        <v>65.384020517661142</v>
      </c>
      <c r="T707" s="14">
        <v>4.0308995783009206E-2</v>
      </c>
      <c r="U707" s="15">
        <v>5.5994252000405156E-2</v>
      </c>
      <c r="V707" s="13">
        <v>2632.7999999999997</v>
      </c>
      <c r="W707" s="17">
        <v>147.42166666666668</v>
      </c>
      <c r="X707" s="16">
        <v>106.12552409750663</v>
      </c>
      <c r="Y707" s="14">
        <v>0.94</v>
      </c>
      <c r="Z707" s="15">
        <v>0.9557246793016011</v>
      </c>
      <c r="AA707" s="13">
        <v>2193.6599999999994</v>
      </c>
      <c r="AB707" s="16">
        <v>2096.5349999967498</v>
      </c>
      <c r="AC707" s="16">
        <v>2062.0403999999994</v>
      </c>
      <c r="AD707" s="14">
        <v>9.3600000000000003E-2</v>
      </c>
      <c r="AE707" s="15">
        <v>6.6666666666000005E-2</v>
      </c>
      <c r="AF707" s="17">
        <v>15</v>
      </c>
      <c r="AG707" s="17">
        <v>0.99999999999000011</v>
      </c>
      <c r="AH707" s="17">
        <v>1.4040000000000001</v>
      </c>
      <c r="AI707" s="14">
        <v>6.9599414011524473E-4</v>
      </c>
      <c r="AJ707" s="15">
        <v>1.148034206590536E-2</v>
      </c>
      <c r="AK707" s="16">
        <v>2.3849754081647916</v>
      </c>
      <c r="AL707" s="16">
        <v>2.7380333504504063E-2</v>
      </c>
      <c r="AM707" s="16">
        <v>1.659928908401659E-3</v>
      </c>
    </row>
    <row r="708" spans="1:39" x14ac:dyDescent="0.25">
      <c r="A708" s="11">
        <v>46174</v>
      </c>
      <c r="B708" s="18">
        <v>46203</v>
      </c>
      <c r="C708" s="12" t="s">
        <v>39</v>
      </c>
      <c r="D708" s="12" t="s">
        <v>227</v>
      </c>
      <c r="E708" s="12" t="s">
        <v>158</v>
      </c>
      <c r="F708" s="12" t="s">
        <v>158</v>
      </c>
      <c r="G708" s="12" t="s">
        <v>28</v>
      </c>
      <c r="H708" s="12" t="s">
        <v>29</v>
      </c>
      <c r="I708" s="13">
        <v>20915.849999999999</v>
      </c>
      <c r="J708" s="14">
        <v>0.17668282827992776</v>
      </c>
      <c r="K708" s="15">
        <v>0.190105</v>
      </c>
      <c r="L708" s="16">
        <v>20895.049986000002</v>
      </c>
      <c r="M708" s="16">
        <v>3972.2534775885301</v>
      </c>
      <c r="N708" s="16">
        <v>3691.7965285769451</v>
      </c>
      <c r="O708" s="14">
        <v>0.1284976234252902</v>
      </c>
      <c r="P708" s="15">
        <v>4.4977000000000003E-2</v>
      </c>
      <c r="Q708" s="13">
        <v>21907.166651</v>
      </c>
      <c r="R708" s="16">
        <v>985.31863446202703</v>
      </c>
      <c r="S708" s="16">
        <v>2815.0188506352738</v>
      </c>
      <c r="T708" s="14">
        <v>0.16419796192327787</v>
      </c>
      <c r="U708" s="15">
        <v>0.10748830176676293</v>
      </c>
      <c r="V708" s="13">
        <v>15551.731111111112</v>
      </c>
      <c r="W708" s="17">
        <v>1671.6291666666666</v>
      </c>
      <c r="X708" s="16">
        <v>2553.5625528232781</v>
      </c>
      <c r="Y708" s="14">
        <v>0.92226574887438495</v>
      </c>
      <c r="Z708" s="15">
        <v>0.76715983333213833</v>
      </c>
      <c r="AA708" s="13">
        <v>20915.849999999999</v>
      </c>
      <c r="AB708" s="16">
        <v>16045.800000000005</v>
      </c>
      <c r="AC708" s="16">
        <v>19289.972063594301</v>
      </c>
      <c r="AD708" s="14">
        <v>8.2900000000000001E-2</v>
      </c>
      <c r="AE708" s="15">
        <v>0.13445378151199999</v>
      </c>
      <c r="AF708" s="17">
        <v>119</v>
      </c>
      <c r="AG708" s="17">
        <v>15.999999999927999</v>
      </c>
      <c r="AH708" s="17">
        <v>9.8651</v>
      </c>
      <c r="AI708" s="14">
        <v>0.01</v>
      </c>
      <c r="AJ708" s="15">
        <v>1.0355308573824901E-3</v>
      </c>
      <c r="AK708" s="16">
        <v>245.80356650000002</v>
      </c>
      <c r="AL708" s="16">
        <v>0.25453717796541891</v>
      </c>
      <c r="AM708" s="16">
        <v>2.4580356650000001</v>
      </c>
    </row>
    <row r="709" spans="1:39" x14ac:dyDescent="0.25">
      <c r="A709" s="11">
        <v>46174</v>
      </c>
      <c r="B709" s="18">
        <v>46203</v>
      </c>
      <c r="C709" s="12" t="s">
        <v>39</v>
      </c>
      <c r="D709" s="12" t="s">
        <v>227</v>
      </c>
      <c r="E709" s="12" t="s">
        <v>159</v>
      </c>
      <c r="F709" s="12" t="s">
        <v>160</v>
      </c>
      <c r="G709" s="12" t="s">
        <v>32</v>
      </c>
      <c r="H709" s="12" t="s">
        <v>33</v>
      </c>
      <c r="I709" s="13">
        <v>3395.6299999999992</v>
      </c>
      <c r="J709" s="14">
        <v>0.16014226368740297</v>
      </c>
      <c r="K709" s="15">
        <v>0.26663999999999999</v>
      </c>
      <c r="L709" s="16">
        <v>3876.25</v>
      </c>
      <c r="M709" s="16">
        <v>1033.5633</v>
      </c>
      <c r="N709" s="16">
        <v>620.75144961829574</v>
      </c>
      <c r="O709" s="14">
        <v>9.0000000000000011E-2</v>
      </c>
      <c r="P709" s="15">
        <v>7.3231000000000004E-2</v>
      </c>
      <c r="Q709" s="13">
        <v>3922.5</v>
      </c>
      <c r="R709" s="16">
        <v>287.24859750000002</v>
      </c>
      <c r="S709" s="16">
        <v>353.02500000000003</v>
      </c>
      <c r="T709" s="14">
        <v>0</v>
      </c>
      <c r="U709" s="15">
        <v>8.5837865181081201E-3</v>
      </c>
      <c r="V709" s="13">
        <v>3369.4661111111109</v>
      </c>
      <c r="W709" s="17">
        <v>28.92277777777775</v>
      </c>
      <c r="X709" s="16">
        <v>0</v>
      </c>
      <c r="Y709" s="14">
        <v>0.93007154396491964</v>
      </c>
      <c r="Z709" s="15">
        <v>0.96832104793514051</v>
      </c>
      <c r="AA709" s="13">
        <v>3395.6299999999992</v>
      </c>
      <c r="AB709" s="16">
        <v>3288.0600000000004</v>
      </c>
      <c r="AC709" s="16">
        <v>3158.1788368335992</v>
      </c>
      <c r="AD709" s="14">
        <v>0.1055</v>
      </c>
      <c r="AE709" s="15">
        <v>0.26923076923</v>
      </c>
      <c r="AF709" s="17">
        <v>26</v>
      </c>
      <c r="AG709" s="17">
        <v>6.99999999998</v>
      </c>
      <c r="AH709" s="17">
        <v>2.7429999999999999</v>
      </c>
      <c r="AI709" s="14">
        <v>0</v>
      </c>
      <c r="AJ709" s="15">
        <v>0</v>
      </c>
      <c r="AK709" s="16">
        <v>44.239052916666665</v>
      </c>
      <c r="AL709" s="16">
        <v>0</v>
      </c>
      <c r="AM709" s="16">
        <v>0</v>
      </c>
    </row>
    <row r="710" spans="1:39" x14ac:dyDescent="0.25">
      <c r="A710" s="11">
        <v>46174</v>
      </c>
      <c r="B710" s="18">
        <v>46203</v>
      </c>
      <c r="C710" s="12" t="s">
        <v>18</v>
      </c>
      <c r="D710" s="12" t="s">
        <v>227</v>
      </c>
      <c r="E710" s="12" t="s">
        <v>163</v>
      </c>
      <c r="F710" s="12" t="s">
        <v>164</v>
      </c>
      <c r="G710" s="12" t="s">
        <v>21</v>
      </c>
      <c r="H710" s="12" t="s">
        <v>22</v>
      </c>
      <c r="I710" s="13">
        <v>342859.97999999969</v>
      </c>
      <c r="J710" s="14">
        <v>0.15687000000000001</v>
      </c>
      <c r="K710" s="15">
        <v>0.19419</v>
      </c>
      <c r="L710" s="16">
        <v>406574.74998399999</v>
      </c>
      <c r="M710" s="16">
        <v>78952.750699392956</v>
      </c>
      <c r="N710" s="16">
        <v>63779.38102999008</v>
      </c>
      <c r="O710" s="14">
        <v>4.9500000000000002E-2</v>
      </c>
      <c r="P710" s="15">
        <v>6.7499000000000003E-2</v>
      </c>
      <c r="Q710" s="13">
        <v>419649.24999899999</v>
      </c>
      <c r="R710" s="16">
        <v>28325.904725682503</v>
      </c>
      <c r="S710" s="16">
        <v>20772.637874950502</v>
      </c>
      <c r="T710" s="14">
        <v>0.16106034022097943</v>
      </c>
      <c r="U710" s="15">
        <v>0.1568353759534995</v>
      </c>
      <c r="V710" s="13">
        <v>342860.21750000003</v>
      </c>
      <c r="W710" s="17">
        <v>53772.611111111109</v>
      </c>
      <c r="X710" s="16">
        <v>55221.183278789009</v>
      </c>
      <c r="Y710" s="14">
        <v>0.86429999999999996</v>
      </c>
      <c r="Z710" s="15">
        <v>0.869351272784885</v>
      </c>
      <c r="AA710" s="13">
        <v>342859.97999999969</v>
      </c>
      <c r="AB710" s="16">
        <v>298065.75999999995</v>
      </c>
      <c r="AC710" s="16">
        <v>296333.88071399974</v>
      </c>
      <c r="AD710" s="14">
        <v>5.2699999999999997E-2</v>
      </c>
      <c r="AE710" s="15">
        <v>4.9553208772999999E-2</v>
      </c>
      <c r="AF710" s="17">
        <v>2462</v>
      </c>
      <c r="AG710" s="17">
        <v>121.99999999912599</v>
      </c>
      <c r="AH710" s="17">
        <v>129.7474</v>
      </c>
      <c r="AI710" s="14">
        <v>2.3411496709074375E-3</v>
      </c>
      <c r="AJ710" s="15">
        <v>1.3176693087051078E-2</v>
      </c>
      <c r="AK710" s="16">
        <v>3058.3121179166665</v>
      </c>
      <c r="AL710" s="16">
        <v>40.29844014219708</v>
      </c>
      <c r="AM710" s="16">
        <v>7.1599664083928323</v>
      </c>
    </row>
    <row r="711" spans="1:39" x14ac:dyDescent="0.25">
      <c r="A711" s="11">
        <v>46174</v>
      </c>
      <c r="B711" s="18">
        <v>46203</v>
      </c>
      <c r="C711" s="12" t="s">
        <v>18</v>
      </c>
      <c r="D711" s="12" t="s">
        <v>227</v>
      </c>
      <c r="E711" s="12" t="s">
        <v>165</v>
      </c>
      <c r="F711" s="12" t="s">
        <v>165</v>
      </c>
      <c r="G711" s="12" t="s">
        <v>36</v>
      </c>
      <c r="H711" s="12" t="s">
        <v>37</v>
      </c>
      <c r="I711" s="13">
        <v>5497.0292400000008</v>
      </c>
      <c r="J711" s="14">
        <v>6.3000000000000014E-2</v>
      </c>
      <c r="K711" s="15">
        <v>0.12257899999999999</v>
      </c>
      <c r="L711" s="16">
        <v>5449.5</v>
      </c>
      <c r="M711" s="16">
        <v>667.9942605</v>
      </c>
      <c r="N711" s="16">
        <v>343.31850000000009</v>
      </c>
      <c r="O711" s="14">
        <v>9.5185349275279107E-3</v>
      </c>
      <c r="P711" s="15">
        <v>2.0220999999999999E-2</v>
      </c>
      <c r="Q711" s="13">
        <v>5736.5</v>
      </c>
      <c r="R711" s="16">
        <v>115.9977665</v>
      </c>
      <c r="S711" s="16">
        <v>54.603075611763863</v>
      </c>
      <c r="T711" s="14">
        <v>0</v>
      </c>
      <c r="U711" s="15">
        <v>0</v>
      </c>
      <c r="V711" s="13">
        <v>5399.3063888888892</v>
      </c>
      <c r="W711" s="17">
        <v>0</v>
      </c>
      <c r="X711" s="16">
        <v>0</v>
      </c>
      <c r="Y711" s="14">
        <v>0.94</v>
      </c>
      <c r="Z711" s="15">
        <v>0.92221664473627585</v>
      </c>
      <c r="AA711" s="13">
        <v>5497.0292400000008</v>
      </c>
      <c r="AB711" s="16">
        <v>5069.4518617300009</v>
      </c>
      <c r="AC711" s="16">
        <v>5167.2074856000008</v>
      </c>
      <c r="AD711" s="14">
        <v>0.05</v>
      </c>
      <c r="AE711" s="15">
        <v>5.4054054054000003E-2</v>
      </c>
      <c r="AF711" s="17">
        <v>37</v>
      </c>
      <c r="AG711" s="17">
        <v>1.999999999998</v>
      </c>
      <c r="AH711" s="17">
        <v>1.85</v>
      </c>
      <c r="AI711" s="14">
        <v>2.3602663079114406E-4</v>
      </c>
      <c r="AJ711" s="15">
        <v>1.7093907471279501E-3</v>
      </c>
      <c r="AK711" s="16">
        <v>46.651472333303168</v>
      </c>
      <c r="AL711" s="16">
        <v>7.9745595146443998E-2</v>
      </c>
      <c r="AM711" s="16">
        <v>1.1010989836275818E-2</v>
      </c>
    </row>
    <row r="712" spans="1:39" x14ac:dyDescent="0.25">
      <c r="A712" s="11">
        <v>46174</v>
      </c>
      <c r="B712" s="18">
        <v>46203</v>
      </c>
      <c r="C712" s="12" t="s">
        <v>18</v>
      </c>
      <c r="D712" s="12" t="s">
        <v>227</v>
      </c>
      <c r="E712" s="12" t="s">
        <v>166</v>
      </c>
      <c r="F712" s="12" t="s">
        <v>166</v>
      </c>
      <c r="G712" s="12" t="s">
        <v>63</v>
      </c>
      <c r="H712" s="12" t="s">
        <v>64</v>
      </c>
      <c r="I712" s="13">
        <v>7938.2499999949996</v>
      </c>
      <c r="J712" s="14">
        <v>0.24098418289416765</v>
      </c>
      <c r="K712" s="15">
        <v>0.160328</v>
      </c>
      <c r="L712" s="16">
        <v>9096.5</v>
      </c>
      <c r="M712" s="16">
        <v>1458.4236519999999</v>
      </c>
      <c r="N712" s="16">
        <v>2192.1126196967962</v>
      </c>
      <c r="O712" s="14">
        <v>8.2138149586583165E-2</v>
      </c>
      <c r="P712" s="15">
        <v>2.5055999999999998E-2</v>
      </c>
      <c r="Q712" s="13">
        <v>9279</v>
      </c>
      <c r="R712" s="16">
        <v>232.49462399999999</v>
      </c>
      <c r="S712" s="16">
        <v>762.15989001390517</v>
      </c>
      <c r="T712" s="14">
        <v>0.24150149812334745</v>
      </c>
      <c r="U712" s="15">
        <v>0.18768022130117884</v>
      </c>
      <c r="V712" s="13">
        <v>8271.0811111111107</v>
      </c>
      <c r="W712" s="17">
        <v>1552.3183333333334</v>
      </c>
      <c r="X712" s="16">
        <v>1997.4784794330544</v>
      </c>
      <c r="Y712" s="14">
        <v>0.6</v>
      </c>
      <c r="Z712" s="15">
        <v>0.70307299876356855</v>
      </c>
      <c r="AA712" s="13">
        <v>7938.2499999949996</v>
      </c>
      <c r="AB712" s="16">
        <v>5581.1692324313826</v>
      </c>
      <c r="AC712" s="16">
        <v>4762.9499999969994</v>
      </c>
      <c r="AD712" s="14">
        <v>0.1883</v>
      </c>
      <c r="AE712" s="15">
        <v>8.1081081080999998E-2</v>
      </c>
      <c r="AF712" s="17">
        <v>74</v>
      </c>
      <c r="AG712" s="17">
        <v>5.9999999999939995</v>
      </c>
      <c r="AH712" s="17">
        <v>13.934199999999999</v>
      </c>
      <c r="AI712" s="14">
        <v>0.01</v>
      </c>
      <c r="AJ712" s="15">
        <v>8.5660991170805577E-3</v>
      </c>
      <c r="AK712" s="16">
        <v>75.417999999999921</v>
      </c>
      <c r="AL712" s="16">
        <v>0.64603806321198087</v>
      </c>
      <c r="AM712" s="16">
        <v>0.75417999999999918</v>
      </c>
    </row>
    <row r="713" spans="1:39" x14ac:dyDescent="0.25">
      <c r="A713" s="11">
        <v>46174</v>
      </c>
      <c r="B713" s="18">
        <v>46203</v>
      </c>
      <c r="C713" s="12" t="s">
        <v>18</v>
      </c>
      <c r="D713" s="12" t="s">
        <v>227</v>
      </c>
      <c r="E713" s="12" t="s">
        <v>167</v>
      </c>
      <c r="F713" s="12" t="s">
        <v>167</v>
      </c>
      <c r="G713" s="12" t="s">
        <v>21</v>
      </c>
      <c r="H713" s="12" t="s">
        <v>22</v>
      </c>
      <c r="I713" s="13">
        <v>9332.9700000000048</v>
      </c>
      <c r="J713" s="14">
        <v>0.14361793133783401</v>
      </c>
      <c r="K713" s="15">
        <v>0.204232</v>
      </c>
      <c r="L713" s="16">
        <v>9778.6833320000005</v>
      </c>
      <c r="M713" s="16">
        <v>1997.1200542610241</v>
      </c>
      <c r="N713" s="16">
        <v>1404.3942713495981</v>
      </c>
      <c r="O713" s="14">
        <v>4.4449258500328583E-2</v>
      </c>
      <c r="P713" s="15">
        <v>7.7274999999999996E-2</v>
      </c>
      <c r="Q713" s="13">
        <v>10126.166665999999</v>
      </c>
      <c r="R713" s="16">
        <v>782.49952911514993</v>
      </c>
      <c r="S713" s="16">
        <v>450.10059975444443</v>
      </c>
      <c r="T713" s="14">
        <v>4.7560026736455444E-2</v>
      </c>
      <c r="U713" s="15">
        <v>2.4399275981767433E-4</v>
      </c>
      <c r="V713" s="13">
        <v>6581.4794444444442</v>
      </c>
      <c r="W713" s="17">
        <v>1.6058333333332939</v>
      </c>
      <c r="X713" s="16">
        <v>313.01533834320969</v>
      </c>
      <c r="Y713" s="14">
        <v>0.79910000000000003</v>
      </c>
      <c r="Z713" s="15">
        <v>0.71000121076141853</v>
      </c>
      <c r="AA713" s="13">
        <v>9332.9700000000048</v>
      </c>
      <c r="AB713" s="16">
        <v>6626.42</v>
      </c>
      <c r="AC713" s="16">
        <v>7457.9763270000039</v>
      </c>
      <c r="AD713" s="14">
        <v>5.4600000000000003E-2</v>
      </c>
      <c r="AE713" s="15">
        <v>6.0606060606000003E-2</v>
      </c>
      <c r="AF713" s="17">
        <v>66</v>
      </c>
      <c r="AG713" s="17">
        <v>3.9999999999960001</v>
      </c>
      <c r="AH713" s="17">
        <v>3.6036000000000001</v>
      </c>
      <c r="AI713" s="14">
        <v>0.01</v>
      </c>
      <c r="AJ713" s="15">
        <v>6.9050045827911716E-2</v>
      </c>
      <c r="AK713" s="16">
        <v>91.462151666666671</v>
      </c>
      <c r="AL713" s="16">
        <v>6.3154657641027452</v>
      </c>
      <c r="AM713" s="16">
        <v>0.91462151666666669</v>
      </c>
    </row>
    <row r="714" spans="1:39" x14ac:dyDescent="0.25">
      <c r="A714" s="11">
        <v>46174</v>
      </c>
      <c r="B714" s="18">
        <v>46203</v>
      </c>
      <c r="C714" s="12" t="s">
        <v>18</v>
      </c>
      <c r="D714" s="12" t="s">
        <v>227</v>
      </c>
      <c r="E714" s="12" t="s">
        <v>168</v>
      </c>
      <c r="F714" s="12" t="s">
        <v>168</v>
      </c>
      <c r="G714" s="12" t="s">
        <v>32</v>
      </c>
      <c r="H714" s="12" t="s">
        <v>33</v>
      </c>
      <c r="I714" s="13">
        <v>15992.800000000001</v>
      </c>
      <c r="J714" s="14">
        <v>0.16890776587730952</v>
      </c>
      <c r="K714" s="15">
        <v>0.13762099999999999</v>
      </c>
      <c r="L714" s="16">
        <v>14222.516664000001</v>
      </c>
      <c r="M714" s="16">
        <v>1957.316965816344</v>
      </c>
      <c r="N714" s="16">
        <v>2402.2935148690453</v>
      </c>
      <c r="O714" s="14">
        <v>6.6475320956095998E-2</v>
      </c>
      <c r="P714" s="15">
        <v>5.6322999999999998E-2</v>
      </c>
      <c r="Q714" s="13">
        <v>15233.516664000001</v>
      </c>
      <c r="R714" s="16">
        <v>857.99735906647197</v>
      </c>
      <c r="S714" s="16">
        <v>1012.6529095294369</v>
      </c>
      <c r="T714" s="14">
        <v>6.8804074408484586E-2</v>
      </c>
      <c r="U714" s="15">
        <v>7.0499080743372938E-2</v>
      </c>
      <c r="V714" s="13">
        <v>17541.800833333335</v>
      </c>
      <c r="W714" s="17">
        <v>1236.6808333333333</v>
      </c>
      <c r="X714" s="16">
        <v>1206.9473697954836</v>
      </c>
      <c r="Y714" s="14">
        <v>0.9</v>
      </c>
      <c r="Z714" s="15">
        <v>0.7785040768345759</v>
      </c>
      <c r="AA714" s="13">
        <v>15992.800000000001</v>
      </c>
      <c r="AB714" s="16">
        <v>12450.460000000006</v>
      </c>
      <c r="AC714" s="16">
        <v>14393.52</v>
      </c>
      <c r="AD714" s="14">
        <v>9.0999999999999998E-2</v>
      </c>
      <c r="AE714" s="15">
        <v>0.117021276595</v>
      </c>
      <c r="AF714" s="17">
        <v>94</v>
      </c>
      <c r="AG714" s="17">
        <v>10.999999999930001</v>
      </c>
      <c r="AH714" s="17">
        <v>8.5540000000000003</v>
      </c>
      <c r="AI714" s="14">
        <v>0.01</v>
      </c>
      <c r="AJ714" s="15">
        <v>1.7189272367887407E-2</v>
      </c>
      <c r="AK714" s="16">
        <v>194.64219133333333</v>
      </c>
      <c r="AL714" s="16">
        <v>3.3457576411111201</v>
      </c>
      <c r="AM714" s="16">
        <v>1.9464219133333334</v>
      </c>
    </row>
    <row r="715" spans="1:39" x14ac:dyDescent="0.25">
      <c r="A715" s="11">
        <v>46174</v>
      </c>
      <c r="B715" s="18">
        <v>46203</v>
      </c>
      <c r="C715" s="12" t="s">
        <v>18</v>
      </c>
      <c r="D715" s="12" t="s">
        <v>227</v>
      </c>
      <c r="E715" s="12" t="s">
        <v>169</v>
      </c>
      <c r="F715" s="12" t="s">
        <v>169</v>
      </c>
      <c r="G715" s="12" t="s">
        <v>32</v>
      </c>
      <c r="H715" s="12" t="s">
        <v>33</v>
      </c>
      <c r="I715" s="13">
        <v>5651.2663899999998</v>
      </c>
      <c r="J715" s="14">
        <v>0.16764713330103806</v>
      </c>
      <c r="K715" s="15">
        <v>0.16389500000000001</v>
      </c>
      <c r="L715" s="16">
        <v>6776.999992</v>
      </c>
      <c r="M715" s="16">
        <v>1110.71641368884</v>
      </c>
      <c r="N715" s="16">
        <v>1136.1446210399579</v>
      </c>
      <c r="O715" s="14">
        <v>4.037916989909477E-2</v>
      </c>
      <c r="P715" s="15">
        <v>3.3690999999999999E-2</v>
      </c>
      <c r="Q715" s="13">
        <v>7405.499992</v>
      </c>
      <c r="R715" s="16">
        <v>249.498700230472</v>
      </c>
      <c r="S715" s="16">
        <v>299.02794236471294</v>
      </c>
      <c r="T715" s="14">
        <v>1.6332553701869718E-2</v>
      </c>
      <c r="U715" s="15">
        <v>2.8940580477100991E-2</v>
      </c>
      <c r="V715" s="13">
        <v>5573.9302777777775</v>
      </c>
      <c r="W715" s="17">
        <v>161.31277777777765</v>
      </c>
      <c r="X715" s="16">
        <v>91.036515592283152</v>
      </c>
      <c r="Y715" s="14">
        <v>0.96</v>
      </c>
      <c r="Z715" s="15">
        <v>0.97348379087116432</v>
      </c>
      <c r="AA715" s="13">
        <v>5651.2663899999998</v>
      </c>
      <c r="AB715" s="16">
        <v>5501.4162285599996</v>
      </c>
      <c r="AC715" s="16">
        <v>5425.2157343999997</v>
      </c>
      <c r="AD715" s="14">
        <v>7.8E-2</v>
      </c>
      <c r="AE715" s="15">
        <v>4.7619047619000002E-2</v>
      </c>
      <c r="AF715" s="17">
        <v>42</v>
      </c>
      <c r="AG715" s="17">
        <v>1.999999999998</v>
      </c>
      <c r="AH715" s="17">
        <v>3.2759999999999998</v>
      </c>
      <c r="AI715" s="14">
        <v>0.01</v>
      </c>
      <c r="AJ715" s="15">
        <v>5.2891132739645045E-3</v>
      </c>
      <c r="AK715" s="16">
        <v>83.62234060615333</v>
      </c>
      <c r="AL715" s="16">
        <v>0.44228803169998659</v>
      </c>
      <c r="AM715" s="16">
        <v>0.83622340606153334</v>
      </c>
    </row>
    <row r="716" spans="1:39" x14ac:dyDescent="0.25">
      <c r="A716" s="11">
        <v>46174</v>
      </c>
      <c r="B716" s="18">
        <v>46203</v>
      </c>
      <c r="C716" s="12" t="s">
        <v>18</v>
      </c>
      <c r="D716" s="12" t="s">
        <v>227</v>
      </c>
      <c r="E716" s="12" t="s">
        <v>170</v>
      </c>
      <c r="F716" s="12" t="s">
        <v>171</v>
      </c>
      <c r="G716" s="12" t="s">
        <v>36</v>
      </c>
      <c r="H716" s="12" t="s">
        <v>37</v>
      </c>
      <c r="I716" s="13">
        <v>6567.4299999999994</v>
      </c>
      <c r="J716" s="14">
        <v>0.108</v>
      </c>
      <c r="K716" s="15">
        <v>9.0594999999999995E-2</v>
      </c>
      <c r="L716" s="16">
        <v>9652.8333330000005</v>
      </c>
      <c r="M716" s="16">
        <v>874.49843580313495</v>
      </c>
      <c r="N716" s="16">
        <v>1042.505999964</v>
      </c>
      <c r="O716" s="14">
        <v>2.5235710343347938E-2</v>
      </c>
      <c r="P716" s="15">
        <v>2.0504000000000001E-2</v>
      </c>
      <c r="Q716" s="13">
        <v>10387.833333</v>
      </c>
      <c r="R716" s="16">
        <v>212.99213465983203</v>
      </c>
      <c r="S716" s="16">
        <v>262.1443530865626</v>
      </c>
      <c r="T716" s="14">
        <v>2.4006312031627397E-2</v>
      </c>
      <c r="U716" s="15">
        <v>0</v>
      </c>
      <c r="V716" s="13">
        <v>8967.1574999999993</v>
      </c>
      <c r="W716" s="17">
        <v>0</v>
      </c>
      <c r="X716" s="16">
        <v>215.26838098174784</v>
      </c>
      <c r="Y716" s="14">
        <v>0.96730000000000005</v>
      </c>
      <c r="Z716" s="15">
        <v>0.97800806512403626</v>
      </c>
      <c r="AA716" s="13">
        <v>6567.4299999999994</v>
      </c>
      <c r="AB716" s="16">
        <v>6422.9995071375488</v>
      </c>
      <c r="AC716" s="16">
        <v>6352.6750389999997</v>
      </c>
      <c r="AD716" s="14">
        <v>5.0799999999999998E-2</v>
      </c>
      <c r="AE716" s="15">
        <v>1.8867924527999999E-2</v>
      </c>
      <c r="AF716" s="17">
        <v>53</v>
      </c>
      <c r="AG716" s="17">
        <v>0.99999999998399991</v>
      </c>
      <c r="AH716" s="17">
        <v>2.6923999999999997</v>
      </c>
      <c r="AI716" s="14">
        <v>0.01</v>
      </c>
      <c r="AJ716" s="15">
        <v>3.1358939834274568E-2</v>
      </c>
      <c r="AK716" s="16">
        <v>56.728547157895001</v>
      </c>
      <c r="AL716" s="16">
        <v>1.7789470972102368</v>
      </c>
      <c r="AM716" s="16">
        <v>0.56728547157895004</v>
      </c>
    </row>
    <row r="717" spans="1:39" x14ac:dyDescent="0.25">
      <c r="A717" s="11">
        <v>46174</v>
      </c>
      <c r="B717" s="18">
        <v>46203</v>
      </c>
      <c r="C717" s="12" t="s">
        <v>18</v>
      </c>
      <c r="D717" s="12" t="s">
        <v>227</v>
      </c>
      <c r="E717" s="12" t="s">
        <v>172</v>
      </c>
      <c r="F717" s="12" t="s">
        <v>172</v>
      </c>
      <c r="G717" s="12" t="s">
        <v>63</v>
      </c>
      <c r="H717" s="12" t="s">
        <v>64</v>
      </c>
      <c r="I717" s="13">
        <v>14212.580000000002</v>
      </c>
      <c r="J717" s="14">
        <v>0.19851869612024178</v>
      </c>
      <c r="K717" s="15">
        <v>0.227297</v>
      </c>
      <c r="L717" s="16">
        <v>17166.316662000001</v>
      </c>
      <c r="M717" s="16">
        <v>3901.8522783226144</v>
      </c>
      <c r="N717" s="16">
        <v>3407.8348009274214</v>
      </c>
      <c r="O717" s="14">
        <v>7.6492971860842973E-2</v>
      </c>
      <c r="P717" s="15">
        <v>7.7991000000000005E-2</v>
      </c>
      <c r="Q717" s="13">
        <v>17982.816662000001</v>
      </c>
      <c r="R717" s="16">
        <v>1402.4978542860422</v>
      </c>
      <c r="S717" s="16">
        <v>1375.5590889050643</v>
      </c>
      <c r="T717" s="14">
        <v>0.24528619074393204</v>
      </c>
      <c r="U717" s="15">
        <v>2.6911820442864932E-2</v>
      </c>
      <c r="V717" s="13">
        <v>13714.037777777778</v>
      </c>
      <c r="W717" s="17">
        <v>369.06972222222197</v>
      </c>
      <c r="X717" s="16">
        <v>3363.8640862294897</v>
      </c>
      <c r="Y717" s="14">
        <v>0.9</v>
      </c>
      <c r="Z717" s="15">
        <v>0.95558001080029109</v>
      </c>
      <c r="AA717" s="13">
        <v>14212.580000000002</v>
      </c>
      <c r="AB717" s="16">
        <v>13581.257349900003</v>
      </c>
      <c r="AC717" s="16">
        <v>12791.322000000002</v>
      </c>
      <c r="AD717" s="14">
        <v>0.1545</v>
      </c>
      <c r="AE717" s="15">
        <v>8.4905660376999995E-2</v>
      </c>
      <c r="AF717" s="17">
        <v>106</v>
      </c>
      <c r="AG717" s="17">
        <v>8.9999999999620002</v>
      </c>
      <c r="AH717" s="17">
        <v>16.376999999999999</v>
      </c>
      <c r="AI717" s="14">
        <v>1.7468754611243377E-3</v>
      </c>
      <c r="AJ717" s="15">
        <v>1.0846727056047004E-2</v>
      </c>
      <c r="AK717" s="16">
        <v>150.11715142136498</v>
      </c>
      <c r="AL717" s="16">
        <v>1.6282797678988246</v>
      </c>
      <c r="AM717" s="16">
        <v>0.26223596811186894</v>
      </c>
    </row>
    <row r="718" spans="1:39" x14ac:dyDescent="0.25">
      <c r="A718" s="11">
        <v>46174</v>
      </c>
      <c r="B718" s="18">
        <v>46203</v>
      </c>
      <c r="C718" s="12" t="s">
        <v>18</v>
      </c>
      <c r="D718" s="12" t="s">
        <v>227</v>
      </c>
      <c r="E718" s="12" t="s">
        <v>173</v>
      </c>
      <c r="F718" s="12" t="s">
        <v>173</v>
      </c>
      <c r="G718" s="12" t="s">
        <v>32</v>
      </c>
      <c r="H718" s="12" t="s">
        <v>33</v>
      </c>
      <c r="I718" s="13">
        <v>5477.01</v>
      </c>
      <c r="J718" s="14">
        <v>0.15531278042890301</v>
      </c>
      <c r="K718" s="15">
        <v>0.17542099999999999</v>
      </c>
      <c r="L718" s="16">
        <v>6277.5</v>
      </c>
      <c r="M718" s="16">
        <v>1101.2053275000001</v>
      </c>
      <c r="N718" s="16">
        <v>974.97597914243863</v>
      </c>
      <c r="O718" s="14">
        <v>6.6615853658536575E-2</v>
      </c>
      <c r="P718" s="15">
        <v>6.8137000000000003E-2</v>
      </c>
      <c r="Q718" s="13">
        <v>6479.5</v>
      </c>
      <c r="R718" s="16">
        <v>441.49369150000001</v>
      </c>
      <c r="S718" s="16">
        <v>431.63742378048772</v>
      </c>
      <c r="T718" s="14">
        <v>0.14069558404164179</v>
      </c>
      <c r="U718" s="15">
        <v>0.24539176516970354</v>
      </c>
      <c r="V718" s="13">
        <v>7145.8127777777781</v>
      </c>
      <c r="W718" s="17">
        <v>1753.5236111111114</v>
      </c>
      <c r="X718" s="16">
        <v>1005.3843022216711</v>
      </c>
      <c r="Y718" s="14">
        <v>0.95</v>
      </c>
      <c r="Z718" s="15">
        <v>1</v>
      </c>
      <c r="AA718" s="13">
        <v>5477.01</v>
      </c>
      <c r="AB718" s="16">
        <v>5477.01</v>
      </c>
      <c r="AC718" s="16">
        <v>5203.1594999999998</v>
      </c>
      <c r="AD718" s="14">
        <v>8.1000000000000003E-2</v>
      </c>
      <c r="AE718" s="15">
        <v>0.239130434782</v>
      </c>
      <c r="AF718" s="17">
        <v>46</v>
      </c>
      <c r="AG718" s="17">
        <v>10.999999999971999</v>
      </c>
      <c r="AH718" s="17">
        <v>3.726</v>
      </c>
      <c r="AI718" s="14">
        <v>0.01</v>
      </c>
      <c r="AJ718" s="15">
        <v>4.0216531590169958E-3</v>
      </c>
      <c r="AK718" s="16">
        <v>67.653034333333324</v>
      </c>
      <c r="AL718" s="16">
        <v>0.27207703924373522</v>
      </c>
      <c r="AM718" s="16">
        <v>0.67653034333333328</v>
      </c>
    </row>
    <row r="719" spans="1:39" x14ac:dyDescent="0.25">
      <c r="A719" s="11">
        <v>46174</v>
      </c>
      <c r="B719" s="18">
        <v>46203</v>
      </c>
      <c r="C719" s="12" t="s">
        <v>18</v>
      </c>
      <c r="D719" s="12" t="s">
        <v>227</v>
      </c>
      <c r="E719" s="12" t="s">
        <v>174</v>
      </c>
      <c r="F719" s="12" t="s">
        <v>174</v>
      </c>
      <c r="G719" s="12" t="s">
        <v>63</v>
      </c>
      <c r="H719" s="12" t="s">
        <v>64</v>
      </c>
      <c r="I719" s="13">
        <v>2593.3800000000006</v>
      </c>
      <c r="J719" s="14">
        <v>0.18214052989879867</v>
      </c>
      <c r="K719" s="15">
        <v>0.15526499999999999</v>
      </c>
      <c r="L719" s="16">
        <v>2826</v>
      </c>
      <c r="M719" s="16">
        <v>438.77888999999993</v>
      </c>
      <c r="N719" s="16">
        <v>514.72913749400504</v>
      </c>
      <c r="O719" s="14">
        <v>4.6114517784061317E-2</v>
      </c>
      <c r="P719" s="15">
        <v>3.7481E-2</v>
      </c>
      <c r="Q719" s="13">
        <v>3081.5</v>
      </c>
      <c r="R719" s="16">
        <v>115.49770150000001</v>
      </c>
      <c r="S719" s="16">
        <v>142.10188655158495</v>
      </c>
      <c r="T719" s="14">
        <v>9.5459076195275647E-2</v>
      </c>
      <c r="U719" s="15">
        <v>0.13976926617071636</v>
      </c>
      <c r="V719" s="13">
        <v>2563.3913888888887</v>
      </c>
      <c r="W719" s="17">
        <v>358.28333333333336</v>
      </c>
      <c r="X719" s="16">
        <v>244.69897391025791</v>
      </c>
      <c r="Y719" s="14">
        <v>0.75</v>
      </c>
      <c r="Z719" s="15">
        <v>0.87096865982917171</v>
      </c>
      <c r="AA719" s="13">
        <v>2593.3800000000006</v>
      </c>
      <c r="AB719" s="16">
        <v>2258.7527030277779</v>
      </c>
      <c r="AC719" s="16">
        <v>1945.0350000000003</v>
      </c>
      <c r="AD719" s="14">
        <v>7.1199999999999999E-2</v>
      </c>
      <c r="AE719" s="15">
        <v>0</v>
      </c>
      <c r="AF719" s="17">
        <v>13</v>
      </c>
      <c r="AG719" s="17">
        <v>0</v>
      </c>
      <c r="AH719" s="17">
        <v>0.92559999999999998</v>
      </c>
      <c r="AI719" s="14">
        <v>0.01</v>
      </c>
      <c r="AJ719" s="15">
        <v>5.8708392603657664E-3</v>
      </c>
      <c r="AK719" s="16">
        <v>10.806725</v>
      </c>
      <c r="AL719" s="16">
        <v>6.3444545405976244E-2</v>
      </c>
      <c r="AM719" s="16">
        <v>0.10806725</v>
      </c>
    </row>
    <row r="720" spans="1:39" x14ac:dyDescent="0.25">
      <c r="A720" s="11">
        <v>46174</v>
      </c>
      <c r="B720" s="18">
        <v>46203</v>
      </c>
      <c r="C720" s="12" t="s">
        <v>39</v>
      </c>
      <c r="D720" s="12" t="s">
        <v>227</v>
      </c>
      <c r="E720" s="12" t="s">
        <v>175</v>
      </c>
      <c r="F720" s="12" t="s">
        <v>175</v>
      </c>
      <c r="G720" s="12" t="s">
        <v>41</v>
      </c>
      <c r="H720" s="12" t="s">
        <v>42</v>
      </c>
      <c r="I720" s="13">
        <v>15363.020000000002</v>
      </c>
      <c r="J720" s="14">
        <v>0.17316217669124401</v>
      </c>
      <c r="K720" s="15">
        <v>0.22370399999999999</v>
      </c>
      <c r="L720" s="16">
        <v>16909.001111000001</v>
      </c>
      <c r="M720" s="16">
        <v>3782.6111845351443</v>
      </c>
      <c r="N720" s="16">
        <v>2927.9994380554235</v>
      </c>
      <c r="O720" s="14">
        <v>9.8999999999999991E-2</v>
      </c>
      <c r="P720" s="15">
        <v>5.9766E-2</v>
      </c>
      <c r="Q720" s="13">
        <v>17150.001111000001</v>
      </c>
      <c r="R720" s="16">
        <v>1024.9869664000262</v>
      </c>
      <c r="S720" s="16">
        <v>1697.850109989</v>
      </c>
      <c r="T720" s="14">
        <v>0.1032884378864193</v>
      </c>
      <c r="U720" s="15">
        <v>0.1022311988766508</v>
      </c>
      <c r="V720" s="13">
        <v>14265.673888888889</v>
      </c>
      <c r="W720" s="17">
        <v>1458.3969444444444</v>
      </c>
      <c r="X720" s="16">
        <v>1473.4791713804136</v>
      </c>
      <c r="Y720" s="14">
        <v>0.85</v>
      </c>
      <c r="Z720" s="15">
        <v>0.75896145419325101</v>
      </c>
      <c r="AA720" s="13">
        <v>15363.020000000002</v>
      </c>
      <c r="AB720" s="16">
        <v>11659.94</v>
      </c>
      <c r="AC720" s="16">
        <v>13058.567000000001</v>
      </c>
      <c r="AD720" s="14">
        <v>0.13869999999999999</v>
      </c>
      <c r="AE720" s="15">
        <v>5.3097345131999998E-2</v>
      </c>
      <c r="AF720" s="17">
        <v>113</v>
      </c>
      <c r="AG720" s="17">
        <v>5.9999999999159996</v>
      </c>
      <c r="AH720" s="17">
        <v>15.673099999999998</v>
      </c>
      <c r="AI720" s="14">
        <v>0</v>
      </c>
      <c r="AJ720" s="15">
        <v>0</v>
      </c>
      <c r="AK720" s="16">
        <v>173.60556916666664</v>
      </c>
      <c r="AL720" s="16">
        <v>0</v>
      </c>
      <c r="AM720" s="16">
        <v>0</v>
      </c>
    </row>
    <row r="721" spans="1:39" x14ac:dyDescent="0.25">
      <c r="A721" s="11">
        <v>46174</v>
      </c>
      <c r="B721" s="18">
        <v>46203</v>
      </c>
      <c r="C721" s="12" t="s">
        <v>18</v>
      </c>
      <c r="D721" s="12" t="s">
        <v>227</v>
      </c>
      <c r="E721" s="12" t="s">
        <v>176</v>
      </c>
      <c r="F721" s="12" t="s">
        <v>177</v>
      </c>
      <c r="G721" s="12" t="s">
        <v>41</v>
      </c>
      <c r="H721" s="12" t="s">
        <v>42</v>
      </c>
      <c r="I721" s="13">
        <v>33643.600000000006</v>
      </c>
      <c r="J721" s="14">
        <v>0.13587653113508594</v>
      </c>
      <c r="K721" s="15">
        <v>0.23558000000000001</v>
      </c>
      <c r="L721" s="16">
        <v>25711.916637999999</v>
      </c>
      <c r="M721" s="16">
        <v>6057.2133215800404</v>
      </c>
      <c r="N721" s="16">
        <v>3493.6460416059408</v>
      </c>
      <c r="O721" s="14">
        <v>3.8167550286023151E-2</v>
      </c>
      <c r="P721" s="15">
        <v>6.8392999999999995E-2</v>
      </c>
      <c r="Q721" s="13">
        <v>27319.916637999999</v>
      </c>
      <c r="R721" s="16">
        <v>1868.4910586227338</v>
      </c>
      <c r="S721" s="16">
        <v>1042.7342920908254</v>
      </c>
      <c r="T721" s="14">
        <v>8.5224624140687419E-2</v>
      </c>
      <c r="U721" s="15">
        <v>7.9788318185122734E-2</v>
      </c>
      <c r="V721" s="13">
        <v>32481.192500000001</v>
      </c>
      <c r="W721" s="17">
        <v>2591.6197222222222</v>
      </c>
      <c r="X721" s="16">
        <v>2768.1974224538153</v>
      </c>
      <c r="Y721" s="14">
        <v>0.9</v>
      </c>
      <c r="Z721" s="15">
        <v>0.88342389042789682</v>
      </c>
      <c r="AA721" s="13">
        <v>33643.600000000006</v>
      </c>
      <c r="AB721" s="16">
        <v>29721.559999999994</v>
      </c>
      <c r="AC721" s="16">
        <v>30279.240000000005</v>
      </c>
      <c r="AD721" s="14">
        <v>0.1542</v>
      </c>
      <c r="AE721" s="15">
        <v>0.15444015444</v>
      </c>
      <c r="AF721" s="17">
        <v>259</v>
      </c>
      <c r="AG721" s="17">
        <v>39.999999999960004</v>
      </c>
      <c r="AH721" s="17">
        <v>39.937800000000003</v>
      </c>
      <c r="AI721" s="14">
        <v>0.01</v>
      </c>
      <c r="AJ721" s="15">
        <v>5.6492507803791534E-3</v>
      </c>
      <c r="AK721" s="16">
        <v>562.24603249999996</v>
      </c>
      <c r="AL721" s="16">
        <v>3.1762688378657078</v>
      </c>
      <c r="AM721" s="16">
        <v>5.6224603249999996</v>
      </c>
    </row>
    <row r="722" spans="1:39" x14ac:dyDescent="0.25">
      <c r="A722" s="11">
        <v>46174</v>
      </c>
      <c r="B722" s="18">
        <v>46203</v>
      </c>
      <c r="C722" s="12" t="s">
        <v>39</v>
      </c>
      <c r="D722" s="12" t="s">
        <v>227</v>
      </c>
      <c r="E722" s="12" t="s">
        <v>178</v>
      </c>
      <c r="F722" s="12" t="s">
        <v>178</v>
      </c>
      <c r="G722" s="12" t="s">
        <v>25</v>
      </c>
      <c r="H722" s="12" t="s">
        <v>26</v>
      </c>
      <c r="I722" s="13">
        <v>2139.8200000000002</v>
      </c>
      <c r="J722" s="14">
        <v>0.12229134297099295</v>
      </c>
      <c r="K722" s="15">
        <v>9.8221000000000003E-2</v>
      </c>
      <c r="L722" s="16">
        <v>2267.8499980000001</v>
      </c>
      <c r="M722" s="16">
        <v>222.75049465355801</v>
      </c>
      <c r="N722" s="16">
        <v>277.33842191218372</v>
      </c>
      <c r="O722" s="14">
        <v>7.2677820756759534E-2</v>
      </c>
      <c r="P722" s="15">
        <v>2.1016E-2</v>
      </c>
      <c r="Q722" s="13">
        <v>2521.8499980000001</v>
      </c>
      <c r="R722" s="16">
        <v>52.999199557968005</v>
      </c>
      <c r="S722" s="16">
        <v>183.28256213007839</v>
      </c>
      <c r="T722" s="14">
        <v>0</v>
      </c>
      <c r="U722" s="15">
        <v>0</v>
      </c>
      <c r="V722" s="13">
        <v>1909.1488888888889</v>
      </c>
      <c r="W722" s="17">
        <v>0</v>
      </c>
      <c r="X722" s="16">
        <v>0</v>
      </c>
      <c r="Y722" s="14">
        <v>0.95</v>
      </c>
      <c r="Z722" s="15">
        <v>0.91956125295258473</v>
      </c>
      <c r="AA722" s="13">
        <v>2139.8200000000002</v>
      </c>
      <c r="AB722" s="16">
        <v>1967.695560293</v>
      </c>
      <c r="AC722" s="16">
        <v>2032.829</v>
      </c>
      <c r="AD722" s="14">
        <v>9.64E-2</v>
      </c>
      <c r="AE722" s="15">
        <v>0</v>
      </c>
      <c r="AF722" s="17">
        <v>12</v>
      </c>
      <c r="AG722" s="17">
        <v>0</v>
      </c>
      <c r="AH722" s="17">
        <v>1.1568000000000001</v>
      </c>
      <c r="AI722" s="14">
        <v>0</v>
      </c>
      <c r="AJ722" s="15">
        <v>0</v>
      </c>
      <c r="AK722" s="16">
        <v>25.842401691848085</v>
      </c>
      <c r="AL722" s="16">
        <v>0</v>
      </c>
      <c r="AM722" s="16">
        <v>0</v>
      </c>
    </row>
    <row r="723" spans="1:39" x14ac:dyDescent="0.25">
      <c r="A723" s="11">
        <v>46174</v>
      </c>
      <c r="B723" s="18">
        <v>46203</v>
      </c>
      <c r="C723" s="12" t="s">
        <v>18</v>
      </c>
      <c r="D723" s="12" t="s">
        <v>228</v>
      </c>
      <c r="E723" s="12" t="s">
        <v>179</v>
      </c>
      <c r="F723" s="12" t="s">
        <v>180</v>
      </c>
      <c r="G723" s="12" t="s">
        <v>25</v>
      </c>
      <c r="H723" s="12" t="s">
        <v>26</v>
      </c>
      <c r="I723" s="13">
        <v>0</v>
      </c>
      <c r="J723" s="14">
        <v>5.6546954480035667E-2</v>
      </c>
      <c r="K723" s="15">
        <v>0.63632999999999995</v>
      </c>
      <c r="L723" s="16">
        <v>2435</v>
      </c>
      <c r="M723" s="16">
        <v>1549.4635499999999</v>
      </c>
      <c r="N723" s="16">
        <v>137.69183415888685</v>
      </c>
      <c r="O723" s="14">
        <v>1.2474833111254078E-2</v>
      </c>
      <c r="P723" s="15">
        <v>0.32503300000000002</v>
      </c>
      <c r="Q723" s="13">
        <v>2650.5</v>
      </c>
      <c r="R723" s="16">
        <v>861.49996650000003</v>
      </c>
      <c r="S723" s="16">
        <v>33.064545161378938</v>
      </c>
      <c r="T723" s="14">
        <v>0</v>
      </c>
      <c r="U723" s="15">
        <v>0</v>
      </c>
      <c r="V723" s="13">
        <v>0</v>
      </c>
      <c r="W723" s="17">
        <v>0</v>
      </c>
      <c r="X723" s="16">
        <v>0</v>
      </c>
      <c r="Y723" s="14">
        <v>0.95</v>
      </c>
      <c r="Z723" s="15">
        <v>0</v>
      </c>
      <c r="AA723" s="13">
        <v>0</v>
      </c>
      <c r="AB723" s="16">
        <v>0</v>
      </c>
      <c r="AC723" s="16">
        <v>0</v>
      </c>
      <c r="AD723" s="14">
        <v>3.0499999999999999E-2</v>
      </c>
      <c r="AE723" s="15">
        <v>12</v>
      </c>
      <c r="AF723" s="17">
        <v>1</v>
      </c>
      <c r="AG723" s="17">
        <v>12</v>
      </c>
      <c r="AH723" s="17">
        <v>3.0499999999999999E-2</v>
      </c>
      <c r="AI723" s="14">
        <v>0</v>
      </c>
      <c r="AJ723" s="15">
        <v>0</v>
      </c>
      <c r="AK723" s="16">
        <v>0</v>
      </c>
      <c r="AL723" s="16">
        <v>0</v>
      </c>
      <c r="AM723" s="16">
        <v>0</v>
      </c>
    </row>
    <row r="724" spans="1:39" x14ac:dyDescent="0.25">
      <c r="A724" s="11">
        <v>46174</v>
      </c>
      <c r="B724" s="18">
        <v>46203</v>
      </c>
      <c r="C724" s="12" t="s">
        <v>18</v>
      </c>
      <c r="D724" s="12" t="s">
        <v>227</v>
      </c>
      <c r="E724" s="12" t="s">
        <v>181</v>
      </c>
      <c r="F724" s="12" t="s">
        <v>182</v>
      </c>
      <c r="G724" s="12" t="s">
        <v>25</v>
      </c>
      <c r="H724" s="12" t="s">
        <v>26</v>
      </c>
      <c r="I724" s="13">
        <v>1520.1000000000001</v>
      </c>
      <c r="J724" s="14">
        <v>0.10020707723504926</v>
      </c>
      <c r="K724" s="15">
        <v>0.121991</v>
      </c>
      <c r="L724" s="16">
        <v>1649</v>
      </c>
      <c r="M724" s="16">
        <v>201.16315900000001</v>
      </c>
      <c r="N724" s="16">
        <v>165.24147036059622</v>
      </c>
      <c r="O724" s="14">
        <v>3.8486302914441141E-2</v>
      </c>
      <c r="P724" s="15">
        <v>2.8184000000000001E-2</v>
      </c>
      <c r="Q724" s="13">
        <v>1845</v>
      </c>
      <c r="R724" s="16">
        <v>51.999479999999998</v>
      </c>
      <c r="S724" s="16">
        <v>71.007228877143902</v>
      </c>
      <c r="T724" s="14">
        <v>0</v>
      </c>
      <c r="U724" s="15">
        <v>0</v>
      </c>
      <c r="V724" s="13">
        <v>1517.0305555555556</v>
      </c>
      <c r="W724" s="17">
        <v>0</v>
      </c>
      <c r="X724" s="16">
        <v>0</v>
      </c>
      <c r="Y724" s="14">
        <v>0.85874654502301695</v>
      </c>
      <c r="Z724" s="15">
        <v>1</v>
      </c>
      <c r="AA724" s="13">
        <v>1520.1000000000001</v>
      </c>
      <c r="AB724" s="16">
        <v>1520.1000000000001</v>
      </c>
      <c r="AC724" s="16">
        <v>1305.3806230894882</v>
      </c>
      <c r="AD724" s="14">
        <v>8.7599999999999997E-2</v>
      </c>
      <c r="AE724" s="15">
        <v>0.2</v>
      </c>
      <c r="AF724" s="17">
        <v>10</v>
      </c>
      <c r="AG724" s="17">
        <v>2</v>
      </c>
      <c r="AH724" s="17">
        <v>0.876</v>
      </c>
      <c r="AI724" s="14">
        <v>3.7975133762655931E-4</v>
      </c>
      <c r="AJ724" s="15">
        <v>9.5993323783307421E-3</v>
      </c>
      <c r="AK724" s="16">
        <v>16.845947713125</v>
      </c>
      <c r="AL724" s="16">
        <v>0.16170985132626753</v>
      </c>
      <c r="AM724" s="16">
        <v>6.3972711776462965E-3</v>
      </c>
    </row>
    <row r="725" spans="1:39" x14ac:dyDescent="0.25">
      <c r="A725" s="11">
        <v>46174</v>
      </c>
      <c r="B725" s="18">
        <v>46203</v>
      </c>
      <c r="C725" s="12" t="s">
        <v>18</v>
      </c>
      <c r="D725" s="12" t="s">
        <v>227</v>
      </c>
      <c r="E725" s="12" t="s">
        <v>183</v>
      </c>
      <c r="F725" s="12" t="s">
        <v>183</v>
      </c>
      <c r="G725" s="12" t="s">
        <v>32</v>
      </c>
      <c r="H725" s="12" t="s">
        <v>33</v>
      </c>
      <c r="I725" s="13">
        <v>40099.5</v>
      </c>
      <c r="J725" s="14">
        <v>0.1901763277763531</v>
      </c>
      <c r="K725" s="15">
        <v>0.237399</v>
      </c>
      <c r="L725" s="16">
        <v>46708.500260000001</v>
      </c>
      <c r="M725" s="16">
        <v>11088.551253223741</v>
      </c>
      <c r="N725" s="16">
        <v>8882.8510553876349</v>
      </c>
      <c r="O725" s="14">
        <v>5.9803980445514632E-2</v>
      </c>
      <c r="P725" s="15">
        <v>8.1920000000000007E-2</v>
      </c>
      <c r="Q725" s="13">
        <v>48034.5</v>
      </c>
      <c r="R725" s="16">
        <v>3934.9862400000002</v>
      </c>
      <c r="S725" s="16">
        <v>2872.6542987100725</v>
      </c>
      <c r="T725" s="14">
        <v>9.6797612464605734E-2</v>
      </c>
      <c r="U725" s="15">
        <v>0.13500896356676381</v>
      </c>
      <c r="V725" s="13">
        <v>38924.547222222223</v>
      </c>
      <c r="W725" s="17">
        <v>5255.1627777777776</v>
      </c>
      <c r="X725" s="16">
        <v>3767.8032373769124</v>
      </c>
      <c r="Y725" s="14">
        <v>0.85</v>
      </c>
      <c r="Z725" s="15">
        <v>0.91156248831032705</v>
      </c>
      <c r="AA725" s="13">
        <v>40099.5</v>
      </c>
      <c r="AB725" s="16">
        <v>36553.199999999961</v>
      </c>
      <c r="AC725" s="16">
        <v>34084.574999999997</v>
      </c>
      <c r="AD725" s="14">
        <v>5.04E-2</v>
      </c>
      <c r="AE725" s="15">
        <v>2.3972602738999999E-2</v>
      </c>
      <c r="AF725" s="17">
        <v>292</v>
      </c>
      <c r="AG725" s="17">
        <v>6.9999999997879998</v>
      </c>
      <c r="AH725" s="17">
        <v>14.716799999999999</v>
      </c>
      <c r="AI725" s="14">
        <v>0.2393605210552828</v>
      </c>
      <c r="AJ725" s="15">
        <v>4.8092476849620168E-2</v>
      </c>
      <c r="AK725" s="16">
        <v>559.06599999999924</v>
      </c>
      <c r="AL725" s="16">
        <v>26.886868662409711</v>
      </c>
      <c r="AM725" s="16">
        <v>133.81832906429256</v>
      </c>
    </row>
    <row r="726" spans="1:39" x14ac:dyDescent="0.25">
      <c r="A726" s="11">
        <v>46174</v>
      </c>
      <c r="B726" s="18">
        <v>46203</v>
      </c>
      <c r="C726" s="12" t="s">
        <v>18</v>
      </c>
      <c r="D726" s="12" t="s">
        <v>227</v>
      </c>
      <c r="E726" s="12" t="s">
        <v>184</v>
      </c>
      <c r="F726" s="12" t="s">
        <v>184</v>
      </c>
      <c r="G726" s="12" t="s">
        <v>32</v>
      </c>
      <c r="H726" s="12" t="s">
        <v>33</v>
      </c>
      <c r="I726" s="13">
        <v>44079.87000000001</v>
      </c>
      <c r="J726" s="14">
        <v>0.16744644143012752</v>
      </c>
      <c r="K726" s="15">
        <v>0.22142400000000001</v>
      </c>
      <c r="L726" s="16">
        <v>62889.199966</v>
      </c>
      <c r="M726" s="16">
        <v>13925.178213271585</v>
      </c>
      <c r="N726" s="16">
        <v>10530.572738694396</v>
      </c>
      <c r="O726" s="14">
        <v>4.7133800088958809E-2</v>
      </c>
      <c r="P726" s="15">
        <v>4.1626000000000003E-2</v>
      </c>
      <c r="Q726" s="13">
        <v>67418.699966</v>
      </c>
      <c r="R726" s="16">
        <v>2806.3708047847163</v>
      </c>
      <c r="S726" s="16">
        <v>3177.6995264549382</v>
      </c>
      <c r="T726" s="14">
        <v>2.4383349166472293E-2</v>
      </c>
      <c r="U726" s="15">
        <v>1.9539013603945412E-2</v>
      </c>
      <c r="V726" s="13">
        <v>43675.993611111116</v>
      </c>
      <c r="W726" s="17">
        <v>853.38583333333304</v>
      </c>
      <c r="X726" s="16">
        <v>1064.9670024123354</v>
      </c>
      <c r="Y726" s="14">
        <v>0.96</v>
      </c>
      <c r="Z726" s="15">
        <v>0.96866642301803474</v>
      </c>
      <c r="AA726" s="13">
        <v>44079.87000000001</v>
      </c>
      <c r="AB726" s="16">
        <v>42698.689999999988</v>
      </c>
      <c r="AC726" s="16">
        <v>42316.675200000005</v>
      </c>
      <c r="AD726" s="14">
        <v>6.8699999999999997E-2</v>
      </c>
      <c r="AE726" s="15">
        <v>8.1690140844999995E-2</v>
      </c>
      <c r="AF726" s="17">
        <v>355</v>
      </c>
      <c r="AG726" s="17">
        <v>28.999999999975</v>
      </c>
      <c r="AH726" s="17">
        <v>24.388500000000001</v>
      </c>
      <c r="AI726" s="14">
        <v>5.2750079589336044E-3</v>
      </c>
      <c r="AJ726" s="15">
        <v>7.6732607586611091E-3</v>
      </c>
      <c r="AK726" s="16">
        <v>632.43582686115678</v>
      </c>
      <c r="AL726" s="16">
        <v>4.8528450126251057</v>
      </c>
      <c r="AM726" s="16">
        <v>3.3361040202073569</v>
      </c>
    </row>
    <row r="727" spans="1:39" x14ac:dyDescent="0.25">
      <c r="A727" s="11">
        <v>46174</v>
      </c>
      <c r="B727" s="18">
        <v>46203</v>
      </c>
      <c r="C727" s="12" t="s">
        <v>18</v>
      </c>
      <c r="D727" s="12" t="s">
        <v>227</v>
      </c>
      <c r="E727" s="12" t="s">
        <v>185</v>
      </c>
      <c r="F727" s="12" t="s">
        <v>185</v>
      </c>
      <c r="G727" s="12" t="s">
        <v>32</v>
      </c>
      <c r="H727" s="12" t="s">
        <v>33</v>
      </c>
      <c r="I727" s="13">
        <v>2478.3399999999997</v>
      </c>
      <c r="J727" s="14">
        <v>0.16639993857924631</v>
      </c>
      <c r="K727" s="15">
        <v>0.1041</v>
      </c>
      <c r="L727" s="16">
        <v>2642.4166610000002</v>
      </c>
      <c r="M727" s="16">
        <v>275.07557441009999</v>
      </c>
      <c r="N727" s="16">
        <v>439.69797009117718</v>
      </c>
      <c r="O727" s="14">
        <v>2.5761124157868326E-2</v>
      </c>
      <c r="P727" s="15">
        <v>2.0695999999999999E-2</v>
      </c>
      <c r="Q727" s="13">
        <v>2729.9166610000002</v>
      </c>
      <c r="R727" s="16">
        <v>56.498355216056005</v>
      </c>
      <c r="S727" s="16">
        <v>70.325722044654341</v>
      </c>
      <c r="T727" s="14">
        <v>0.21934569094269926</v>
      </c>
      <c r="U727" s="15">
        <v>0.15495554990153401</v>
      </c>
      <c r="V727" s="13">
        <v>2507.7747222222224</v>
      </c>
      <c r="W727" s="17">
        <v>388.59361111111116</v>
      </c>
      <c r="X727" s="16">
        <v>550.06957917446914</v>
      </c>
      <c r="Y727" s="14">
        <v>0.7</v>
      </c>
      <c r="Z727" s="15">
        <v>0.78716802375783768</v>
      </c>
      <c r="AA727" s="13">
        <v>2478.3399999999997</v>
      </c>
      <c r="AB727" s="16">
        <v>1950.8699999999992</v>
      </c>
      <c r="AC727" s="16">
        <v>1734.8379999999997</v>
      </c>
      <c r="AD727" s="14">
        <v>6.7699999999999996E-2</v>
      </c>
      <c r="AE727" s="15">
        <v>0.111111111111</v>
      </c>
      <c r="AF727" s="17">
        <v>18</v>
      </c>
      <c r="AG727" s="17">
        <v>1.999999999998</v>
      </c>
      <c r="AH727" s="17">
        <v>1.2185999999999999</v>
      </c>
      <c r="AI727" s="14">
        <v>0.01</v>
      </c>
      <c r="AJ727" s="15">
        <v>5.140107590027353E-3</v>
      </c>
      <c r="AK727" s="16">
        <v>28.458162000000002</v>
      </c>
      <c r="AL727" s="16">
        <v>0.14627801449442801</v>
      </c>
      <c r="AM727" s="16">
        <v>0.28458162000000004</v>
      </c>
    </row>
    <row r="728" spans="1:39" x14ac:dyDescent="0.25">
      <c r="A728" s="11">
        <v>46174</v>
      </c>
      <c r="B728" s="18">
        <v>46203</v>
      </c>
      <c r="C728" s="12" t="s">
        <v>18</v>
      </c>
      <c r="D728" s="12" t="s">
        <v>227</v>
      </c>
      <c r="E728" s="12" t="s">
        <v>186</v>
      </c>
      <c r="F728" s="12" t="s">
        <v>187</v>
      </c>
      <c r="G728" s="12" t="s">
        <v>36</v>
      </c>
      <c r="H728" s="12" t="s">
        <v>37</v>
      </c>
      <c r="I728" s="13">
        <v>6066.2900000000027</v>
      </c>
      <c r="J728" s="14">
        <v>8.182519449575873E-2</v>
      </c>
      <c r="K728" s="15">
        <v>0.212423</v>
      </c>
      <c r="L728" s="16">
        <v>6639.75</v>
      </c>
      <c r="M728" s="16">
        <v>1410.4356142500001</v>
      </c>
      <c r="N728" s="16">
        <v>543.29883515321399</v>
      </c>
      <c r="O728" s="14">
        <v>2.230102549893245E-2</v>
      </c>
      <c r="P728" s="15">
        <v>7.6391000000000001E-2</v>
      </c>
      <c r="Q728" s="13">
        <v>6911.75</v>
      </c>
      <c r="R728" s="16">
        <v>527.99549424999998</v>
      </c>
      <c r="S728" s="16">
        <v>154.13911299224637</v>
      </c>
      <c r="T728" s="14">
        <v>5.071999201118433E-2</v>
      </c>
      <c r="U728" s="15">
        <v>4.5861783515549176E-2</v>
      </c>
      <c r="V728" s="13">
        <v>6187.7166666666662</v>
      </c>
      <c r="W728" s="17">
        <v>283.77972222222223</v>
      </c>
      <c r="X728" s="16">
        <v>313.84093990080544</v>
      </c>
      <c r="Y728" s="14">
        <v>0.96719999999999995</v>
      </c>
      <c r="Z728" s="15">
        <v>1.0191303086400407</v>
      </c>
      <c r="AA728" s="13">
        <v>6066.2900000000027</v>
      </c>
      <c r="AB728" s="16">
        <v>6182.3399999999956</v>
      </c>
      <c r="AC728" s="16">
        <v>5867.3156880000024</v>
      </c>
      <c r="AD728" s="14">
        <v>5.8299999999999998E-2</v>
      </c>
      <c r="AE728" s="15">
        <v>0.10869565217300001</v>
      </c>
      <c r="AF728" s="17">
        <v>46</v>
      </c>
      <c r="AG728" s="17">
        <v>4.9999999999580007</v>
      </c>
      <c r="AH728" s="17">
        <v>2.6818</v>
      </c>
      <c r="AI728" s="14">
        <v>0.01</v>
      </c>
      <c r="AJ728" s="15">
        <v>2.1026807652657444E-3</v>
      </c>
      <c r="AK728" s="16">
        <v>68.314857000000003</v>
      </c>
      <c r="AL728" s="16">
        <v>0.1436443357957799</v>
      </c>
      <c r="AM728" s="16">
        <v>0.68314857000000007</v>
      </c>
    </row>
    <row r="729" spans="1:39" x14ac:dyDescent="0.25">
      <c r="A729" s="11">
        <v>46174</v>
      </c>
      <c r="B729" s="18">
        <v>46203</v>
      </c>
      <c r="C729" s="12" t="s">
        <v>39</v>
      </c>
      <c r="D729" s="12" t="s">
        <v>227</v>
      </c>
      <c r="E729" s="12" t="s">
        <v>188</v>
      </c>
      <c r="F729" s="12" t="s">
        <v>189</v>
      </c>
      <c r="G729" s="12" t="s">
        <v>21</v>
      </c>
      <c r="H729" s="12" t="s">
        <v>22</v>
      </c>
      <c r="I729" s="13">
        <v>43637.579999999944</v>
      </c>
      <c r="J729" s="14">
        <v>0.16470000000000001</v>
      </c>
      <c r="K729" s="15">
        <v>0.48946000000000001</v>
      </c>
      <c r="L729" s="16">
        <v>2665.5022220000001</v>
      </c>
      <c r="M729" s="16">
        <v>1304.6567175801201</v>
      </c>
      <c r="N729" s="16">
        <v>439.00821596340006</v>
      </c>
      <c r="O729" s="14">
        <v>9.333000000000001E-2</v>
      </c>
      <c r="P729" s="15">
        <v>0.36015599999999998</v>
      </c>
      <c r="Q729" s="13">
        <v>2749.5022220000001</v>
      </c>
      <c r="R729" s="16">
        <v>990.24972226663192</v>
      </c>
      <c r="S729" s="16">
        <v>256.61104237926003</v>
      </c>
      <c r="T729" s="14">
        <v>2.945970904727413E-2</v>
      </c>
      <c r="U729" s="15">
        <v>0</v>
      </c>
      <c r="V729" s="13">
        <v>36176.416666666672</v>
      </c>
      <c r="W729" s="17">
        <v>0</v>
      </c>
      <c r="X729" s="16">
        <v>1065.7467093729588</v>
      </c>
      <c r="Y729" s="14">
        <v>0.87</v>
      </c>
      <c r="Z729" s="15">
        <v>0.7404769008730554</v>
      </c>
      <c r="AA729" s="13">
        <v>43637.579999999944</v>
      </c>
      <c r="AB729" s="16">
        <v>32312.619999999984</v>
      </c>
      <c r="AC729" s="16">
        <v>37964.694599999952</v>
      </c>
      <c r="AD729" s="14">
        <v>6.7000000000000004E-2</v>
      </c>
      <c r="AE729" s="15">
        <v>6.6901408450000005E-2</v>
      </c>
      <c r="AF729" s="17">
        <v>284</v>
      </c>
      <c r="AG729" s="17">
        <v>18.9999999998</v>
      </c>
      <c r="AH729" s="17">
        <v>19.028000000000002</v>
      </c>
      <c r="AI729" s="14">
        <v>2.2039812822631012E-3</v>
      </c>
      <c r="AJ729" s="15">
        <v>8.5617826271444444E-3</v>
      </c>
      <c r="AK729" s="16">
        <v>552.1378533333334</v>
      </c>
      <c r="AL729" s="16">
        <v>4.7272842804581607</v>
      </c>
      <c r="AM729" s="16">
        <v>1.2169014939755962</v>
      </c>
    </row>
    <row r="730" spans="1:39" x14ac:dyDescent="0.25">
      <c r="A730" s="11">
        <v>46174</v>
      </c>
      <c r="B730" s="18">
        <v>46203</v>
      </c>
      <c r="C730" s="12" t="s">
        <v>39</v>
      </c>
      <c r="D730" s="12" t="s">
        <v>227</v>
      </c>
      <c r="E730" s="12" t="s">
        <v>190</v>
      </c>
      <c r="F730" s="12" t="s">
        <v>191</v>
      </c>
      <c r="G730" s="12" t="s">
        <v>28</v>
      </c>
      <c r="H730" s="12" t="s">
        <v>29</v>
      </c>
      <c r="I730" s="13">
        <v>91628.711277899987</v>
      </c>
      <c r="J730" s="14">
        <v>0.13104257676777495</v>
      </c>
      <c r="K730" s="15">
        <v>0.17039799999999999</v>
      </c>
      <c r="L730" s="16">
        <v>92303.272215000005</v>
      </c>
      <c r="M730" s="16">
        <v>15728.29297889157</v>
      </c>
      <c r="N730" s="16">
        <v>12095.658635150967</v>
      </c>
      <c r="O730" s="14">
        <v>4.0950920364197133E-2</v>
      </c>
      <c r="P730" s="15">
        <v>2.351E-2</v>
      </c>
      <c r="Q730" s="13">
        <v>98207.022215000005</v>
      </c>
      <c r="R730" s="16">
        <v>2308.8470922746501</v>
      </c>
      <c r="S730" s="16">
        <v>4021.6679459314037</v>
      </c>
      <c r="T730" s="14">
        <v>0.12561052995608638</v>
      </c>
      <c r="U730" s="15">
        <v>7.3256575793058651E-2</v>
      </c>
      <c r="V730" s="13">
        <v>91628.903611111105</v>
      </c>
      <c r="W730" s="17">
        <v>6712.4197222222265</v>
      </c>
      <c r="X730" s="16">
        <v>11509.555141886822</v>
      </c>
      <c r="Y730" s="14">
        <v>0.9</v>
      </c>
      <c r="Z730" s="15">
        <v>0.87319796379264047</v>
      </c>
      <c r="AA730" s="13">
        <v>91628.711277899987</v>
      </c>
      <c r="AB730" s="16">
        <v>80010.004112806026</v>
      </c>
      <c r="AC730" s="16">
        <v>82465.840150109987</v>
      </c>
      <c r="AD730" s="14">
        <v>6.7699999999999996E-2</v>
      </c>
      <c r="AE730" s="15">
        <v>6.5454545453999993E-2</v>
      </c>
      <c r="AF730" s="17">
        <v>550</v>
      </c>
      <c r="AG730" s="17">
        <v>35.999999999699995</v>
      </c>
      <c r="AH730" s="17">
        <v>37.234999999999999</v>
      </c>
      <c r="AI730" s="14">
        <v>2.478545346742612E-3</v>
      </c>
      <c r="AJ730" s="15">
        <v>1.395264012477812E-3</v>
      </c>
      <c r="AK730" s="16">
        <v>866.65579278911673</v>
      </c>
      <c r="AL730" s="16">
        <v>1.2092136388840822</v>
      </c>
      <c r="AM730" s="16">
        <v>2.1480456824449945</v>
      </c>
    </row>
    <row r="731" spans="1:39" x14ac:dyDescent="0.25">
      <c r="A731" s="11">
        <v>46174</v>
      </c>
      <c r="B731" s="18">
        <v>46203</v>
      </c>
      <c r="C731" s="12" t="s">
        <v>39</v>
      </c>
      <c r="D731" s="12" t="s">
        <v>227</v>
      </c>
      <c r="E731" s="12" t="s">
        <v>192</v>
      </c>
      <c r="F731" s="12" t="s">
        <v>193</v>
      </c>
      <c r="G731" s="12" t="s">
        <v>41</v>
      </c>
      <c r="H731" s="12" t="s">
        <v>42</v>
      </c>
      <c r="I731" s="13">
        <v>4819.8100000000004</v>
      </c>
      <c r="J731" s="14">
        <v>0.12203270486726585</v>
      </c>
      <c r="K731" s="15">
        <v>0.13127</v>
      </c>
      <c r="L731" s="16">
        <v>5603.1833299999998</v>
      </c>
      <c r="M731" s="16">
        <v>735.52987572910001</v>
      </c>
      <c r="N731" s="16">
        <v>683.77161762707385</v>
      </c>
      <c r="O731" s="14">
        <v>7.0460014124293036E-2</v>
      </c>
      <c r="P731" s="15">
        <v>2.9992000000000001E-2</v>
      </c>
      <c r="Q731" s="13">
        <v>5969.7833300000002</v>
      </c>
      <c r="R731" s="16">
        <v>179.04574163336002</v>
      </c>
      <c r="S731" s="16">
        <v>420.6310177507691</v>
      </c>
      <c r="T731" s="14">
        <v>0.21447197514731275</v>
      </c>
      <c r="U731" s="15">
        <v>6.294119143342701E-2</v>
      </c>
      <c r="V731" s="13">
        <v>4848.6133333333337</v>
      </c>
      <c r="W731" s="17">
        <v>305.17750000000001</v>
      </c>
      <c r="X731" s="16">
        <v>1039.8916783255961</v>
      </c>
      <c r="Y731" s="14">
        <v>0.6</v>
      </c>
      <c r="Z731" s="15">
        <v>1</v>
      </c>
      <c r="AA731" s="13">
        <v>4819.8100000000004</v>
      </c>
      <c r="AB731" s="16">
        <v>4819.8100000000004</v>
      </c>
      <c r="AC731" s="16">
        <v>2891.886</v>
      </c>
      <c r="AD731" s="14">
        <v>5.5899999999999998E-2</v>
      </c>
      <c r="AE731" s="15">
        <v>0</v>
      </c>
      <c r="AF731" s="17">
        <v>30</v>
      </c>
      <c r="AG731" s="17">
        <v>0</v>
      </c>
      <c r="AH731" s="17">
        <v>1.677</v>
      </c>
      <c r="AI731" s="14">
        <v>0.01</v>
      </c>
      <c r="AJ731" s="15">
        <v>7.885047368652847E-3</v>
      </c>
      <c r="AK731" s="16">
        <v>70.971702250000007</v>
      </c>
      <c r="AL731" s="16">
        <v>0.55961523407517588</v>
      </c>
      <c r="AM731" s="16">
        <v>0.70971702250000013</v>
      </c>
    </row>
    <row r="732" spans="1:39" x14ac:dyDescent="0.25">
      <c r="A732" s="11">
        <v>46174</v>
      </c>
      <c r="B732" s="18">
        <v>46203</v>
      </c>
      <c r="C732" s="12" t="s">
        <v>18</v>
      </c>
      <c r="D732" s="12" t="s">
        <v>227</v>
      </c>
      <c r="E732" s="12" t="s">
        <v>194</v>
      </c>
      <c r="F732" s="12" t="s">
        <v>195</v>
      </c>
      <c r="G732" s="12" t="s">
        <v>32</v>
      </c>
      <c r="H732" s="12" t="s">
        <v>33</v>
      </c>
      <c r="I732" s="13">
        <v>33295.1</v>
      </c>
      <c r="J732" s="14">
        <v>0.17640420769838905</v>
      </c>
      <c r="K732" s="15">
        <v>0.11570800000000001</v>
      </c>
      <c r="L732" s="16">
        <v>35221.499997999999</v>
      </c>
      <c r="M732" s="16">
        <v>4075.4093217685841</v>
      </c>
      <c r="N732" s="16">
        <v>6213.2208010960012</v>
      </c>
      <c r="O732" s="14">
        <v>3.8299455341870903E-2</v>
      </c>
      <c r="P732" s="15">
        <v>4.0079999999999998E-2</v>
      </c>
      <c r="Q732" s="13">
        <v>36513.999997999999</v>
      </c>
      <c r="R732" s="16">
        <v>1463.4811199198398</v>
      </c>
      <c r="S732" s="16">
        <v>1398.4663122764753</v>
      </c>
      <c r="T732" s="14">
        <v>0.15</v>
      </c>
      <c r="U732" s="15">
        <v>0.13685184043990689</v>
      </c>
      <c r="V732" s="13">
        <v>29871.775833333333</v>
      </c>
      <c r="W732" s="17">
        <v>4088.0075000000002</v>
      </c>
      <c r="X732" s="16">
        <v>4480.7663750000002</v>
      </c>
      <c r="Y732" s="14">
        <v>0.85</v>
      </c>
      <c r="Z732" s="15">
        <v>0.87441094935891461</v>
      </c>
      <c r="AA732" s="13">
        <v>33295.1</v>
      </c>
      <c r="AB732" s="16">
        <v>29113.599999999995</v>
      </c>
      <c r="AC732" s="16">
        <v>28300.834999999999</v>
      </c>
      <c r="AD732" s="14">
        <v>4.9200000000000001E-2</v>
      </c>
      <c r="AE732" s="15">
        <v>5.4726368158999998E-2</v>
      </c>
      <c r="AF732" s="17">
        <v>201</v>
      </c>
      <c r="AG732" s="17">
        <v>10.999999999959</v>
      </c>
      <c r="AH732" s="17">
        <v>9.8892000000000007</v>
      </c>
      <c r="AI732" s="14">
        <v>0.01</v>
      </c>
      <c r="AJ732" s="15">
        <v>5.7112429791123034E-3</v>
      </c>
      <c r="AK732" s="16">
        <v>428.1593458333333</v>
      </c>
      <c r="AL732" s="16">
        <v>2.4453220578319415</v>
      </c>
      <c r="AM732" s="16">
        <v>4.281593458333333</v>
      </c>
    </row>
    <row r="733" spans="1:39" x14ac:dyDescent="0.25">
      <c r="A733" s="11">
        <v>46174</v>
      </c>
      <c r="B733" s="18">
        <v>46203</v>
      </c>
      <c r="C733" s="12" t="s">
        <v>18</v>
      </c>
      <c r="D733" s="12" t="s">
        <v>227</v>
      </c>
      <c r="E733" s="12" t="s">
        <v>196</v>
      </c>
      <c r="F733" s="12" t="s">
        <v>196</v>
      </c>
      <c r="G733" s="12" t="s">
        <v>32</v>
      </c>
      <c r="H733" s="12" t="s">
        <v>33</v>
      </c>
      <c r="I733" s="13">
        <v>46356.399999999994</v>
      </c>
      <c r="J733" s="14">
        <v>0.17537293300732198</v>
      </c>
      <c r="K733" s="15">
        <v>0.21390300000000001</v>
      </c>
      <c r="L733" s="16">
        <v>60172.166664999997</v>
      </c>
      <c r="M733" s="16">
        <v>12871.006966143495</v>
      </c>
      <c r="N733" s="16">
        <v>10552.569353446457</v>
      </c>
      <c r="O733" s="14">
        <v>5.6570732123684131E-2</v>
      </c>
      <c r="P733" s="15">
        <v>8.4307999999999994E-2</v>
      </c>
      <c r="Q733" s="13">
        <v>65681.166664999997</v>
      </c>
      <c r="R733" s="16">
        <v>5537.4477991928197</v>
      </c>
      <c r="S733" s="16">
        <v>3715.6316849767668</v>
      </c>
      <c r="T733" s="14">
        <v>4.9696665300889516E-2</v>
      </c>
      <c r="U733" s="15">
        <v>6.610714206428385E-2</v>
      </c>
      <c r="V733" s="13">
        <v>46246.137777777782</v>
      </c>
      <c r="W733" s="17">
        <v>3057.2</v>
      </c>
      <c r="X733" s="16">
        <v>2298.2788306010448</v>
      </c>
      <c r="Y733" s="14">
        <v>0.82940000000000003</v>
      </c>
      <c r="Z733" s="15">
        <v>0.82164162192340229</v>
      </c>
      <c r="AA733" s="13">
        <v>46356.399999999994</v>
      </c>
      <c r="AB733" s="16">
        <v>38088.347682530002</v>
      </c>
      <c r="AC733" s="16">
        <v>38447.998159999996</v>
      </c>
      <c r="AD733" s="14">
        <v>9.0499999999999997E-2</v>
      </c>
      <c r="AE733" s="15">
        <v>0.15647921760299999</v>
      </c>
      <c r="AF733" s="17">
        <v>409</v>
      </c>
      <c r="AG733" s="17">
        <v>63.999999999626993</v>
      </c>
      <c r="AH733" s="17">
        <v>37.014499999999998</v>
      </c>
      <c r="AI733" s="14">
        <v>1.4105110030029231E-2</v>
      </c>
      <c r="AJ733" s="15">
        <v>0.14942380098107741</v>
      </c>
      <c r="AK733" s="16">
        <v>567.41839396017747</v>
      </c>
      <c r="AL733" s="16">
        <v>84.785813172108135</v>
      </c>
      <c r="AM733" s="16">
        <v>8.0034988798707776</v>
      </c>
    </row>
    <row r="734" spans="1:39" x14ac:dyDescent="0.25">
      <c r="A734" s="11">
        <v>46174</v>
      </c>
      <c r="B734" s="18">
        <v>46203</v>
      </c>
      <c r="C734" s="12" t="s">
        <v>18</v>
      </c>
      <c r="D734" s="12" t="s">
        <v>227</v>
      </c>
      <c r="E734" s="12" t="s">
        <v>197</v>
      </c>
      <c r="F734" s="12" t="s">
        <v>198</v>
      </c>
      <c r="G734" s="12" t="s">
        <v>63</v>
      </c>
      <c r="H734" s="12" t="s">
        <v>64</v>
      </c>
      <c r="I734" s="13">
        <v>267311.92999808182</v>
      </c>
      <c r="J734" s="14">
        <v>0.18322775127448476</v>
      </c>
      <c r="K734" s="15">
        <v>0.221053</v>
      </c>
      <c r="L734" s="16">
        <v>307187.33289299998</v>
      </c>
      <c r="M734" s="16">
        <v>67904.681497996324</v>
      </c>
      <c r="N734" s="16">
        <v>56285.244225990951</v>
      </c>
      <c r="O734" s="14">
        <v>6.9413936312922905E-2</v>
      </c>
      <c r="P734" s="15">
        <v>6.855E-2</v>
      </c>
      <c r="Q734" s="13">
        <v>326978.83289299998</v>
      </c>
      <c r="R734" s="16">
        <v>22414.39899481515</v>
      </c>
      <c r="S734" s="16">
        <v>22696.887882108564</v>
      </c>
      <c r="T734" s="14">
        <v>0.14407802831013716</v>
      </c>
      <c r="U734" s="15">
        <v>0.14572812279479366</v>
      </c>
      <c r="V734" s="13">
        <v>272939.54861111112</v>
      </c>
      <c r="W734" s="17">
        <v>39774.968055555553</v>
      </c>
      <c r="X734" s="16">
        <v>39324.592011747729</v>
      </c>
      <c r="Y734" s="14">
        <v>0.6875</v>
      </c>
      <c r="Z734" s="15">
        <v>0.66430351554329659</v>
      </c>
      <c r="AA734" s="13">
        <v>267311.92999808182</v>
      </c>
      <c r="AB734" s="16">
        <v>177576.25484438936</v>
      </c>
      <c r="AC734" s="16">
        <v>183776.95187368125</v>
      </c>
      <c r="AD734" s="14">
        <v>6.6799999999999998E-2</v>
      </c>
      <c r="AE734" s="15">
        <v>8.3333333332999998E-2</v>
      </c>
      <c r="AF734" s="17">
        <v>1860</v>
      </c>
      <c r="AG734" s="17">
        <v>154.99999999938001</v>
      </c>
      <c r="AH734" s="17">
        <v>124.24799999999999</v>
      </c>
      <c r="AI734" s="14">
        <v>0.01</v>
      </c>
      <c r="AJ734" s="15">
        <v>1.0288260071950795E-2</v>
      </c>
      <c r="AK734" s="16">
        <v>1509.5529248406917</v>
      </c>
      <c r="AL734" s="16">
        <v>15.530673083135028</v>
      </c>
      <c r="AM734" s="16">
        <v>15.095529248406917</v>
      </c>
    </row>
    <row r="735" spans="1:39" x14ac:dyDescent="0.25">
      <c r="A735" s="11">
        <v>46174</v>
      </c>
      <c r="B735" s="18">
        <v>46203</v>
      </c>
      <c r="C735" s="12" t="s">
        <v>39</v>
      </c>
      <c r="D735" s="12" t="s">
        <v>227</v>
      </c>
      <c r="E735" s="12" t="s">
        <v>197</v>
      </c>
      <c r="F735" s="12" t="s">
        <v>198</v>
      </c>
      <c r="G735" s="12" t="s">
        <v>63</v>
      </c>
      <c r="H735" s="12" t="s">
        <v>64</v>
      </c>
      <c r="I735" s="13">
        <v>16950.650000000001</v>
      </c>
      <c r="J735" s="14">
        <v>0.20292861594441913</v>
      </c>
      <c r="K735" s="15">
        <v>0.141236</v>
      </c>
      <c r="L735" s="16">
        <v>16247</v>
      </c>
      <c r="M735" s="16">
        <v>2294.6612920000002</v>
      </c>
      <c r="N735" s="16">
        <v>3296.9812232489776</v>
      </c>
      <c r="O735" s="14">
        <v>9.0533654807634187E-2</v>
      </c>
      <c r="P735" s="15">
        <v>6.5875000000000003E-2</v>
      </c>
      <c r="Q735" s="13">
        <v>17776</v>
      </c>
      <c r="R735" s="16">
        <v>1170.9940000000001</v>
      </c>
      <c r="S735" s="16">
        <v>1609.3262478605054</v>
      </c>
      <c r="T735" s="14">
        <v>0.12483915510763563</v>
      </c>
      <c r="U735" s="15">
        <v>9.0000010726406773E-2</v>
      </c>
      <c r="V735" s="13">
        <v>17609.707777777778</v>
      </c>
      <c r="W735" s="17">
        <v>1584.8738888888888</v>
      </c>
      <c r="X735" s="16">
        <v>2198.3810406701377</v>
      </c>
      <c r="Y735" s="14">
        <v>0.6875</v>
      </c>
      <c r="Z735" s="15">
        <v>0.6025685715608412</v>
      </c>
      <c r="AA735" s="13">
        <v>16950.650000000001</v>
      </c>
      <c r="AB735" s="16">
        <v>10213.928957527774</v>
      </c>
      <c r="AC735" s="16">
        <v>11653.571875000001</v>
      </c>
      <c r="AD735" s="14">
        <v>8.3199999999999996E-2</v>
      </c>
      <c r="AE735" s="15">
        <v>0.113207547169</v>
      </c>
      <c r="AF735" s="17">
        <v>106</v>
      </c>
      <c r="AG735" s="17">
        <v>11.999999999913999</v>
      </c>
      <c r="AH735" s="17">
        <v>8.8192000000000004</v>
      </c>
      <c r="AI735" s="14">
        <v>7.0523737063934452E-5</v>
      </c>
      <c r="AJ735" s="15">
        <v>7.0088883951911144E-4</v>
      </c>
      <c r="AK735" s="16">
        <v>99.149388399999992</v>
      </c>
      <c r="AL735" s="16">
        <v>6.9492699774705638E-2</v>
      </c>
      <c r="AM735" s="16">
        <v>6.9923853975715124E-3</v>
      </c>
    </row>
    <row r="736" spans="1:39" x14ac:dyDescent="0.25">
      <c r="A736" s="11">
        <v>46174</v>
      </c>
      <c r="B736" s="18">
        <v>46203</v>
      </c>
      <c r="C736" s="12" t="s">
        <v>18</v>
      </c>
      <c r="D736" s="12" t="s">
        <v>227</v>
      </c>
      <c r="E736" s="12" t="s">
        <v>199</v>
      </c>
      <c r="F736" s="12" t="s">
        <v>205</v>
      </c>
      <c r="G736" s="12" t="s">
        <v>28</v>
      </c>
      <c r="H736" s="12" t="s">
        <v>29</v>
      </c>
      <c r="I736" s="13">
        <v>45442.57111117</v>
      </c>
      <c r="J736" s="14">
        <v>0.12395935367741584</v>
      </c>
      <c r="K736" s="15">
        <v>0.156914</v>
      </c>
      <c r="L736" s="16">
        <v>11073.749996</v>
      </c>
      <c r="M736" s="16">
        <v>1737.626406872344</v>
      </c>
      <c r="N736" s="16">
        <v>1372.6948922894462</v>
      </c>
      <c r="O736" s="14">
        <v>5.0886808012889063E-2</v>
      </c>
      <c r="P736" s="15">
        <v>3.61E-2</v>
      </c>
      <c r="Q736" s="13">
        <v>11537.249996</v>
      </c>
      <c r="R736" s="16">
        <v>416.4947248556</v>
      </c>
      <c r="S736" s="16">
        <v>587.0938255431571</v>
      </c>
      <c r="T736" s="14">
        <v>0.1656510824274226</v>
      </c>
      <c r="U736" s="15">
        <v>0.13030179198746519</v>
      </c>
      <c r="V736" s="13">
        <v>9647.0788888888892</v>
      </c>
      <c r="W736" s="17">
        <v>1257.031666666667</v>
      </c>
      <c r="X736" s="16">
        <v>1598.0490602071818</v>
      </c>
      <c r="Y736" s="14">
        <v>0.73739999999999895</v>
      </c>
      <c r="Z736" s="15">
        <v>0.73767034601524173</v>
      </c>
      <c r="AA736" s="13">
        <v>45442.57111117</v>
      </c>
      <c r="AB736" s="16">
        <v>33521.637155399003</v>
      </c>
      <c r="AC736" s="16">
        <v>33509.351937376712</v>
      </c>
      <c r="AD736" s="14">
        <v>7.3599999999999999E-2</v>
      </c>
      <c r="AE736" s="15">
        <v>0</v>
      </c>
      <c r="AF736" s="17">
        <v>68</v>
      </c>
      <c r="AG736" s="17">
        <v>0</v>
      </c>
      <c r="AH736" s="17">
        <v>5.0047999999999995</v>
      </c>
      <c r="AI736" s="14">
        <v>0</v>
      </c>
      <c r="AJ736" s="15">
        <v>0</v>
      </c>
      <c r="AK736" s="16">
        <v>508.55721844784921</v>
      </c>
      <c r="AL736" s="16">
        <v>0</v>
      </c>
      <c r="AM736" s="16">
        <v>0</v>
      </c>
    </row>
    <row r="737" spans="1:39" x14ac:dyDescent="0.25">
      <c r="A737" s="11">
        <v>46174</v>
      </c>
      <c r="B737" s="18">
        <v>46203</v>
      </c>
      <c r="C737" s="12" t="s">
        <v>39</v>
      </c>
      <c r="D737" s="12" t="s">
        <v>227</v>
      </c>
      <c r="E737" s="12" t="s">
        <v>199</v>
      </c>
      <c r="F737" s="12" t="s">
        <v>206</v>
      </c>
      <c r="G737" s="12" t="s">
        <v>28</v>
      </c>
      <c r="H737" s="12" t="s">
        <v>29</v>
      </c>
      <c r="I737" s="13">
        <v>15134.891388900001</v>
      </c>
      <c r="J737" s="14">
        <v>7.693284018042508E-2</v>
      </c>
      <c r="K737" s="15">
        <v>0.116203</v>
      </c>
      <c r="L737" s="16">
        <v>15020.63444</v>
      </c>
      <c r="M737" s="16">
        <v>1745.44278383132</v>
      </c>
      <c r="N737" s="16">
        <v>1155.5800687811088</v>
      </c>
      <c r="O737" s="14">
        <v>4.2836177347089402E-2</v>
      </c>
      <c r="P737" s="15">
        <v>2.0428000000000002E-2</v>
      </c>
      <c r="Q737" s="13">
        <v>15982.88444</v>
      </c>
      <c r="R737" s="16">
        <v>326.49836334032</v>
      </c>
      <c r="S737" s="16">
        <v>684.6456723898757</v>
      </c>
      <c r="T737" s="14">
        <v>0.16201289267670083</v>
      </c>
      <c r="U737" s="15">
        <v>0.14739417344828953</v>
      </c>
      <c r="V737" s="13">
        <v>14125.183333333334</v>
      </c>
      <c r="W737" s="17">
        <v>2081.9697222222221</v>
      </c>
      <c r="X737" s="16">
        <v>2288.4618114220566</v>
      </c>
      <c r="Y737" s="14">
        <v>0.74439999999999895</v>
      </c>
      <c r="Z737" s="15">
        <v>0.67300231682933165</v>
      </c>
      <c r="AA737" s="13">
        <v>15134.891388900001</v>
      </c>
      <c r="AB737" s="16">
        <v>10185.816969690002</v>
      </c>
      <c r="AC737" s="16">
        <v>11266.413149897146</v>
      </c>
      <c r="AD737" s="14">
        <v>0.1134</v>
      </c>
      <c r="AE737" s="15">
        <v>0</v>
      </c>
      <c r="AF737" s="17">
        <v>78</v>
      </c>
      <c r="AG737" s="17">
        <v>0</v>
      </c>
      <c r="AH737" s="17">
        <v>8.8452000000000002</v>
      </c>
      <c r="AI737" s="14">
        <v>0</v>
      </c>
      <c r="AJ737" s="15">
        <v>0</v>
      </c>
      <c r="AK737" s="16">
        <v>177.87775294731668</v>
      </c>
      <c r="AL737" s="16">
        <v>0</v>
      </c>
      <c r="AM737" s="16">
        <v>0</v>
      </c>
    </row>
    <row r="738" spans="1:39" x14ac:dyDescent="0.25">
      <c r="A738" s="11">
        <v>46174</v>
      </c>
      <c r="B738" s="18">
        <v>46203</v>
      </c>
      <c r="C738" s="12" t="s">
        <v>18</v>
      </c>
      <c r="D738" s="12" t="s">
        <v>227</v>
      </c>
      <c r="E738" s="12" t="s">
        <v>200</v>
      </c>
      <c r="F738" s="12" t="s">
        <v>201</v>
      </c>
      <c r="G738" s="12" t="s">
        <v>63</v>
      </c>
      <c r="H738" s="12" t="s">
        <v>64</v>
      </c>
      <c r="I738" s="13">
        <v>8194.9610672500003</v>
      </c>
      <c r="J738" s="14">
        <v>0.13995809848763266</v>
      </c>
      <c r="K738" s="15">
        <v>0.19376199999999999</v>
      </c>
      <c r="L738" s="16">
        <v>11120.5</v>
      </c>
      <c r="M738" s="16">
        <v>2154.730321</v>
      </c>
      <c r="N738" s="16">
        <v>1556.4040342317189</v>
      </c>
      <c r="O738" s="14">
        <v>3.631281868684616E-2</v>
      </c>
      <c r="P738" s="15">
        <v>4.2673999999999997E-2</v>
      </c>
      <c r="Q738" s="13">
        <v>11740</v>
      </c>
      <c r="R738" s="16">
        <v>500.99275999999998</v>
      </c>
      <c r="S738" s="16">
        <v>426.3124913835739</v>
      </c>
      <c r="T738" s="14">
        <v>0.16239214715496922</v>
      </c>
      <c r="U738" s="15">
        <v>0.13703789759335519</v>
      </c>
      <c r="V738" s="13">
        <v>8454.6705555555563</v>
      </c>
      <c r="W738" s="17">
        <v>1158.6102777777778</v>
      </c>
      <c r="X738" s="16">
        <v>1372.9721050045632</v>
      </c>
      <c r="Y738" s="14">
        <v>0.65</v>
      </c>
      <c r="Z738" s="15">
        <v>0.75361133823234072</v>
      </c>
      <c r="AA738" s="13">
        <v>8194.9610672500003</v>
      </c>
      <c r="AB738" s="16">
        <v>6175.8155766522041</v>
      </c>
      <c r="AC738" s="16">
        <v>5326.7246937125001</v>
      </c>
      <c r="AD738" s="14">
        <v>4.19E-2</v>
      </c>
      <c r="AE738" s="15">
        <v>9.8360655736999994E-2</v>
      </c>
      <c r="AF738" s="17">
        <v>61</v>
      </c>
      <c r="AG738" s="17">
        <v>5.9999999999569997</v>
      </c>
      <c r="AH738" s="17">
        <v>2.5558999999999998</v>
      </c>
      <c r="AI738" s="14">
        <v>0</v>
      </c>
      <c r="AJ738" s="15">
        <v>0</v>
      </c>
      <c r="AK738" s="16">
        <v>116.49833315250501</v>
      </c>
      <c r="AL738" s="16">
        <v>0</v>
      </c>
      <c r="AM738" s="16">
        <v>0</v>
      </c>
    </row>
    <row r="739" spans="1:39" x14ac:dyDescent="0.25">
      <c r="A739" s="11">
        <v>46174</v>
      </c>
      <c r="B739" s="18">
        <v>46203</v>
      </c>
      <c r="C739" s="12" t="s">
        <v>39</v>
      </c>
      <c r="D739" s="12" t="s">
        <v>227</v>
      </c>
      <c r="E739" s="12" t="s">
        <v>200</v>
      </c>
      <c r="F739" s="12" t="s">
        <v>201</v>
      </c>
      <c r="G739" s="12" t="s">
        <v>63</v>
      </c>
      <c r="H739" s="12" t="s">
        <v>64</v>
      </c>
      <c r="I739" s="13">
        <v>9037.763562993001</v>
      </c>
      <c r="J739" s="14">
        <v>0.15300000000000002</v>
      </c>
      <c r="K739" s="15">
        <v>0.18215200000000001</v>
      </c>
      <c r="L739" s="16">
        <v>5747.8333160000002</v>
      </c>
      <c r="M739" s="16">
        <v>1046.9793341760321</v>
      </c>
      <c r="N739" s="16">
        <v>879.41849734800019</v>
      </c>
      <c r="O739" s="14">
        <v>9.0000000000000024E-2</v>
      </c>
      <c r="P739" s="15">
        <v>7.4302999999999994E-2</v>
      </c>
      <c r="Q739" s="13">
        <v>6338.8333160000002</v>
      </c>
      <c r="R739" s="16">
        <v>470.99433187874797</v>
      </c>
      <c r="S739" s="16">
        <v>570.49499844000013</v>
      </c>
      <c r="T739" s="14">
        <v>0.18242760722839105</v>
      </c>
      <c r="U739" s="15">
        <v>0.22114457648522534</v>
      </c>
      <c r="V739" s="13">
        <v>4046.0283333333332</v>
      </c>
      <c r="W739" s="17">
        <v>894.75722222222214</v>
      </c>
      <c r="X739" s="16">
        <v>738.10726762827494</v>
      </c>
      <c r="Y739" s="14">
        <v>0.65</v>
      </c>
      <c r="Z739" s="15">
        <v>0.47076105284899433</v>
      </c>
      <c r="AA739" s="13">
        <v>9037.763562993001</v>
      </c>
      <c r="AB739" s="16">
        <v>4254.6270903148634</v>
      </c>
      <c r="AC739" s="16">
        <v>5874.5463159454512</v>
      </c>
      <c r="AD739" s="14">
        <v>6.6900000000000001E-2</v>
      </c>
      <c r="AE739" s="15">
        <v>0.13114754098299999</v>
      </c>
      <c r="AF739" s="17">
        <v>61</v>
      </c>
      <c r="AG739" s="17">
        <v>7.9999999999629994</v>
      </c>
      <c r="AH739" s="17">
        <v>4.0808999999999997</v>
      </c>
      <c r="AI739" s="14">
        <v>0</v>
      </c>
      <c r="AJ739" s="15">
        <v>0</v>
      </c>
      <c r="AK739" s="16">
        <v>46.611337100000007</v>
      </c>
      <c r="AL739" s="16">
        <v>0</v>
      </c>
      <c r="AM739" s="16">
        <v>0</v>
      </c>
    </row>
    <row r="740" spans="1:39" x14ac:dyDescent="0.25">
      <c r="A740" s="11">
        <v>46174</v>
      </c>
      <c r="B740" s="18">
        <v>46203</v>
      </c>
      <c r="C740" s="12" t="s">
        <v>39</v>
      </c>
      <c r="D740" s="12" t="s">
        <v>227</v>
      </c>
      <c r="E740" s="12" t="s">
        <v>24</v>
      </c>
      <c r="F740" s="12" t="s">
        <v>233</v>
      </c>
      <c r="G740" s="12" t="s">
        <v>25</v>
      </c>
      <c r="H740" s="12" t="s">
        <v>26</v>
      </c>
      <c r="I740" s="13">
        <v>7596.19</v>
      </c>
      <c r="J740" s="14">
        <v>0.15</v>
      </c>
      <c r="K740" s="15">
        <v>0.16917299999999999</v>
      </c>
      <c r="L740" s="16">
        <v>8309.1999940000005</v>
      </c>
      <c r="M740" s="16">
        <v>1405.6922905849619</v>
      </c>
      <c r="N740" s="16">
        <v>1246.3799991000001</v>
      </c>
      <c r="O740" s="14">
        <v>0.1</v>
      </c>
      <c r="P740" s="15">
        <v>0.107638</v>
      </c>
      <c r="Q740" s="13">
        <v>9188.1999940000005</v>
      </c>
      <c r="R740" s="16">
        <v>988.99947095417201</v>
      </c>
      <c r="S740" s="16">
        <v>918.81999940000014</v>
      </c>
      <c r="T740" s="14">
        <v>0.15</v>
      </c>
      <c r="U740" s="15">
        <v>0.12556877841656111</v>
      </c>
      <c r="V740" s="13">
        <v>6522.1405555555548</v>
      </c>
      <c r="W740" s="17">
        <v>818.97722222222228</v>
      </c>
      <c r="X740" s="16">
        <v>978.32108333333315</v>
      </c>
      <c r="Y740" s="14">
        <v>0.83499999999999996</v>
      </c>
      <c r="Z740" s="15">
        <v>0.7507882240965541</v>
      </c>
      <c r="AA740" s="13">
        <v>7596.19</v>
      </c>
      <c r="AB740" s="16">
        <v>5703.1300000000028</v>
      </c>
      <c r="AC740" s="16">
        <v>6342.8186499999993</v>
      </c>
      <c r="AD740" s="14">
        <v>0.1011</v>
      </c>
      <c r="AE740" s="15">
        <v>6.8965517241000002E-2</v>
      </c>
      <c r="AF740" s="17">
        <v>58</v>
      </c>
      <c r="AG740" s="17">
        <v>3.9999999999780003</v>
      </c>
      <c r="AH740" s="17">
        <v>5.8637999999999995</v>
      </c>
      <c r="AI740" s="14">
        <v>7.6996072810010536E-4</v>
      </c>
      <c r="AJ740" s="15">
        <v>5.633829350482455E-4</v>
      </c>
      <c r="AK740" s="16">
        <v>81.649811166666666</v>
      </c>
      <c r="AL740" s="16">
        <v>4.6000110261211674E-2</v>
      </c>
      <c r="AM740" s="16">
        <v>6.2867148055122779E-2</v>
      </c>
    </row>
    <row r="741" spans="1:39" x14ac:dyDescent="0.25">
      <c r="A741" s="11">
        <v>46174</v>
      </c>
      <c r="B741" s="18">
        <v>46203</v>
      </c>
      <c r="C741" s="12" t="s">
        <v>39</v>
      </c>
      <c r="D741" s="12" t="s">
        <v>227</v>
      </c>
      <c r="E741" s="12" t="s">
        <v>234</v>
      </c>
      <c r="F741" s="12" t="s">
        <v>244</v>
      </c>
      <c r="G741" s="12" t="s">
        <v>28</v>
      </c>
      <c r="H741" s="12" t="s">
        <v>29</v>
      </c>
      <c r="I741" s="13">
        <v>25679.919999999995</v>
      </c>
      <c r="J741" s="14">
        <v>0.17</v>
      </c>
      <c r="K741" s="15">
        <v>0.16023200000000001</v>
      </c>
      <c r="L741" s="16">
        <v>12873</v>
      </c>
      <c r="M741" s="16">
        <v>2062.6665360000002</v>
      </c>
      <c r="N741" s="16">
        <v>2188.4100000000003</v>
      </c>
      <c r="O741" s="14">
        <v>0.13529184258349913</v>
      </c>
      <c r="P741" s="15">
        <v>7.3881000000000002E-2</v>
      </c>
      <c r="Q741" s="13">
        <v>14036</v>
      </c>
      <c r="R741" s="16">
        <v>1036.9937159999999</v>
      </c>
      <c r="S741" s="16">
        <v>1898.9563025019938</v>
      </c>
      <c r="T741" s="14">
        <v>0.15</v>
      </c>
      <c r="U741" s="15">
        <v>0.12741075741499724</v>
      </c>
      <c r="V741" s="13">
        <v>4740.7299999999996</v>
      </c>
      <c r="W741" s="17">
        <v>604.01999999999987</v>
      </c>
      <c r="X741" s="16">
        <v>711.10949999999991</v>
      </c>
      <c r="Y741" s="14">
        <v>0.78918750000000004</v>
      </c>
      <c r="Z741" s="15">
        <v>0.80132687329244046</v>
      </c>
      <c r="AA741" s="13">
        <v>25679.919999999995</v>
      </c>
      <c r="AB741" s="16">
        <v>20578.010000000002</v>
      </c>
      <c r="AC741" s="16">
        <v>20266.271864999995</v>
      </c>
      <c r="AD741" s="14">
        <v>6.0600000000000001E-2</v>
      </c>
      <c r="AE741" s="15">
        <v>7.5268817203999999E-2</v>
      </c>
      <c r="AF741" s="17">
        <v>93</v>
      </c>
      <c r="AG741" s="17">
        <v>6.9999999999720002</v>
      </c>
      <c r="AH741" s="17">
        <v>5.6357999999999997</v>
      </c>
      <c r="AI741" s="14">
        <v>0</v>
      </c>
      <c r="AJ741" s="15">
        <v>0</v>
      </c>
      <c r="AK741" s="16">
        <v>0</v>
      </c>
      <c r="AL741" s="16">
        <v>0</v>
      </c>
      <c r="AM741" s="16">
        <v>0</v>
      </c>
    </row>
    <row r="742" spans="1:39" x14ac:dyDescent="0.25">
      <c r="A742" s="11">
        <v>46174</v>
      </c>
      <c r="B742" s="18">
        <v>46203</v>
      </c>
      <c r="C742" s="12" t="s">
        <v>18</v>
      </c>
      <c r="D742" s="12" t="s">
        <v>227</v>
      </c>
      <c r="E742" s="12" t="s">
        <v>235</v>
      </c>
      <c r="F742" s="12" t="s">
        <v>235</v>
      </c>
      <c r="G742" s="12" t="s">
        <v>28</v>
      </c>
      <c r="H742" s="12" t="s">
        <v>29</v>
      </c>
      <c r="I742" s="13">
        <v>7502.8499999999995</v>
      </c>
      <c r="J742" s="14">
        <v>0.15</v>
      </c>
      <c r="K742" s="15">
        <v>0.21179100000000001</v>
      </c>
      <c r="L742" s="16">
        <v>8422.6666659999992</v>
      </c>
      <c r="M742" s="16">
        <v>1783.844995858806</v>
      </c>
      <c r="N742" s="16">
        <v>1263.3999998999998</v>
      </c>
      <c r="O742" s="14">
        <v>0.08</v>
      </c>
      <c r="P742" s="15">
        <v>8.0146999999999996E-2</v>
      </c>
      <c r="Q742" s="13">
        <v>8740.1666659999992</v>
      </c>
      <c r="R742" s="16">
        <v>700.49813777990187</v>
      </c>
      <c r="S742" s="16">
        <v>699.21333327999992</v>
      </c>
      <c r="T742" s="14">
        <v>0.15</v>
      </c>
      <c r="U742" s="15">
        <v>0.34496246481368548</v>
      </c>
      <c r="V742" s="13">
        <v>8316.0488888888885</v>
      </c>
      <c r="W742" s="17">
        <v>2868.7247222222213</v>
      </c>
      <c r="X742" s="16">
        <v>1247.4073333333333</v>
      </c>
      <c r="Y742" s="14">
        <v>0.34866768575931401</v>
      </c>
      <c r="Z742" s="15">
        <v>0.31192344212976852</v>
      </c>
      <c r="AA742" s="13">
        <v>7502.8499999999995</v>
      </c>
      <c r="AB742" s="16">
        <v>2340.3147977833337</v>
      </c>
      <c r="AC742" s="16">
        <v>2616.0013460992691</v>
      </c>
      <c r="AD742" s="14">
        <v>2.5600000000000001E-2</v>
      </c>
      <c r="AE742" s="15">
        <v>0.224489795918</v>
      </c>
      <c r="AF742" s="17">
        <v>49</v>
      </c>
      <c r="AG742" s="17">
        <v>10.999999999982</v>
      </c>
      <c r="AH742" s="17">
        <v>1.2544</v>
      </c>
      <c r="AI742" s="14">
        <v>8.8875706479563105E-6</v>
      </c>
      <c r="AJ742" s="15">
        <v>2.0291695743050798E-4</v>
      </c>
      <c r="AK742" s="16">
        <v>52.657082950125002</v>
      </c>
      <c r="AL742" s="16">
        <v>1.0685015059405242E-2</v>
      </c>
      <c r="AM742" s="16">
        <v>4.6799354483453165E-4</v>
      </c>
    </row>
    <row r="743" spans="1:39" x14ac:dyDescent="0.25">
      <c r="A743" s="11">
        <v>46174</v>
      </c>
      <c r="B743" s="18">
        <v>46203</v>
      </c>
      <c r="C743" s="12" t="s">
        <v>18</v>
      </c>
      <c r="D743" s="12" t="s">
        <v>227</v>
      </c>
      <c r="E743" s="12" t="s">
        <v>236</v>
      </c>
      <c r="F743" s="12" t="s">
        <v>237</v>
      </c>
      <c r="G743" s="12" t="s">
        <v>36</v>
      </c>
      <c r="H743" s="12" t="s">
        <v>37</v>
      </c>
      <c r="I743" s="13">
        <v>22440.473278400004</v>
      </c>
      <c r="J743" s="14">
        <v>0.15</v>
      </c>
      <c r="K743" s="15">
        <v>0.11240600000000001</v>
      </c>
      <c r="L743" s="16">
        <v>20123.883207999999</v>
      </c>
      <c r="M743" s="16">
        <v>2262.0452158784478</v>
      </c>
      <c r="N743" s="16">
        <v>3018.5824811999996</v>
      </c>
      <c r="O743" s="14">
        <v>0.1</v>
      </c>
      <c r="P743" s="15">
        <v>2.6261E-2</v>
      </c>
      <c r="Q743" s="13">
        <v>22564.883207999999</v>
      </c>
      <c r="R743" s="16">
        <v>592.57639792528801</v>
      </c>
      <c r="S743" s="16">
        <v>2256.4883208000001</v>
      </c>
      <c r="T743" s="14">
        <v>0.15</v>
      </c>
      <c r="U743" s="15">
        <v>0.20864303554093203</v>
      </c>
      <c r="V743" s="13">
        <v>20313.831388888888</v>
      </c>
      <c r="W743" s="17">
        <v>4238.3394444444448</v>
      </c>
      <c r="X743" s="16">
        <v>3047.0747083333331</v>
      </c>
      <c r="Y743" s="14">
        <v>0.78</v>
      </c>
      <c r="Z743" s="15">
        <v>0.49753880459275535</v>
      </c>
      <c r="AA743" s="13">
        <v>22440.473278400004</v>
      </c>
      <c r="AB743" s="16">
        <v>11165.006249430808</v>
      </c>
      <c r="AC743" s="16">
        <v>17503.569157152004</v>
      </c>
      <c r="AD743" s="14">
        <v>5.8200000000000002E-2</v>
      </c>
      <c r="AE743" s="15">
        <v>4.3165467625000002E-2</v>
      </c>
      <c r="AF743" s="17">
        <v>139</v>
      </c>
      <c r="AG743" s="17">
        <v>5.9999999998750004</v>
      </c>
      <c r="AH743" s="17">
        <v>8.0898000000000003</v>
      </c>
      <c r="AI743" s="14">
        <v>0</v>
      </c>
      <c r="AJ743" s="15">
        <v>0</v>
      </c>
      <c r="AK743" s="16">
        <v>70.368516666666665</v>
      </c>
      <c r="AL743" s="16">
        <v>0</v>
      </c>
      <c r="AM743" s="16">
        <v>0</v>
      </c>
    </row>
    <row r="744" spans="1:39" x14ac:dyDescent="0.25">
      <c r="A744" s="11">
        <v>46174</v>
      </c>
      <c r="B744" s="18">
        <v>46203</v>
      </c>
      <c r="C744" s="12" t="s">
        <v>39</v>
      </c>
      <c r="D744" s="12" t="s">
        <v>227</v>
      </c>
      <c r="E744" s="12" t="s">
        <v>236</v>
      </c>
      <c r="F744" s="12" t="s">
        <v>238</v>
      </c>
      <c r="G744" s="12" t="s">
        <v>36</v>
      </c>
      <c r="H744" s="12" t="s">
        <v>37</v>
      </c>
      <c r="I744" s="13">
        <v>41504.813813399975</v>
      </c>
      <c r="J744" s="14">
        <v>0.15</v>
      </c>
      <c r="K744" s="15">
        <v>0.24518899999999999</v>
      </c>
      <c r="L744" s="16">
        <v>44538.424382999998</v>
      </c>
      <c r="M744" s="16">
        <v>10920.331736043387</v>
      </c>
      <c r="N744" s="16">
        <v>6680.7636574499993</v>
      </c>
      <c r="O744" s="14">
        <v>0.1</v>
      </c>
      <c r="P744" s="15">
        <v>7.8743999999999995E-2</v>
      </c>
      <c r="Q744" s="13">
        <v>47087.667716999997</v>
      </c>
      <c r="R744" s="16">
        <v>3707.8713067074473</v>
      </c>
      <c r="S744" s="16">
        <v>4708.7667716999995</v>
      </c>
      <c r="T744" s="14">
        <v>0.15</v>
      </c>
      <c r="U744" s="15">
        <v>7.2958108564674592E-2</v>
      </c>
      <c r="V744" s="13">
        <v>38104.301666666666</v>
      </c>
      <c r="W744" s="17">
        <v>2780.0177777777776</v>
      </c>
      <c r="X744" s="16">
        <v>5715.6452499999996</v>
      </c>
      <c r="Y744" s="14">
        <v>0.85</v>
      </c>
      <c r="Z744" s="15">
        <v>0.73435807549491472</v>
      </c>
      <c r="AA744" s="13">
        <v>41504.813813399975</v>
      </c>
      <c r="AB744" s="16">
        <v>30479.39519578316</v>
      </c>
      <c r="AC744" s="16">
        <v>35279.091741389981</v>
      </c>
      <c r="AD744" s="14">
        <v>5.9499999999999997E-2</v>
      </c>
      <c r="AE744" s="15">
        <v>0.108490566037</v>
      </c>
      <c r="AF744" s="17">
        <v>212</v>
      </c>
      <c r="AG744" s="17">
        <v>22.999999999844</v>
      </c>
      <c r="AH744" s="17">
        <v>12.613999999999999</v>
      </c>
      <c r="AI744" s="14">
        <v>0.01</v>
      </c>
      <c r="AJ744" s="15">
        <v>1.0421229537612622E-3</v>
      </c>
      <c r="AK744" s="16">
        <v>192.29084166666667</v>
      </c>
      <c r="AL744" s="16">
        <v>0.20039069989890584</v>
      </c>
      <c r="AM744" s="16">
        <v>1.9229084166666668</v>
      </c>
    </row>
    <row r="745" spans="1:39" x14ac:dyDescent="0.25">
      <c r="A745" s="11">
        <v>46174</v>
      </c>
      <c r="B745" s="18">
        <v>46203</v>
      </c>
      <c r="C745" s="12" t="s">
        <v>18</v>
      </c>
      <c r="D745" s="12" t="s">
        <v>227</v>
      </c>
      <c r="E745" s="12" t="s">
        <v>240</v>
      </c>
      <c r="F745" s="12" t="s">
        <v>158</v>
      </c>
      <c r="G745" s="12" t="s">
        <v>28</v>
      </c>
      <c r="H745" s="12" t="s">
        <v>29</v>
      </c>
      <c r="I745" s="13">
        <v>1861.88</v>
      </c>
      <c r="J745" s="14">
        <v>0.15</v>
      </c>
      <c r="K745" s="15">
        <v>0.25820500000000002</v>
      </c>
      <c r="L745" s="16">
        <v>2171.583333</v>
      </c>
      <c r="M745" s="16">
        <v>560.71367449726506</v>
      </c>
      <c r="N745" s="16">
        <v>325.73749994999997</v>
      </c>
      <c r="O745" s="14">
        <v>0.10495167511239072</v>
      </c>
      <c r="P745" s="15">
        <v>8.8145000000000001E-2</v>
      </c>
      <c r="Q745" s="13">
        <v>2132.833333</v>
      </c>
      <c r="R745" s="16">
        <v>187.99859413728501</v>
      </c>
      <c r="S745" s="16">
        <v>223.84443103389344</v>
      </c>
      <c r="T745" s="14">
        <v>0.15</v>
      </c>
      <c r="U745" s="15">
        <v>2.8736304807466417E-2</v>
      </c>
      <c r="V745" s="13">
        <v>1625.7986111111113</v>
      </c>
      <c r="W745" s="17">
        <v>46.719444444444456</v>
      </c>
      <c r="X745" s="16">
        <v>243.86979166666669</v>
      </c>
      <c r="Y745" s="14">
        <v>0.80189999999999995</v>
      </c>
      <c r="Z745" s="15">
        <v>0.70035662878380989</v>
      </c>
      <c r="AA745" s="13">
        <v>1861.88</v>
      </c>
      <c r="AB745" s="16">
        <v>1303.98</v>
      </c>
      <c r="AC745" s="16">
        <v>1493.0415720000001</v>
      </c>
      <c r="AD745" s="14">
        <v>0.17180000000000001</v>
      </c>
      <c r="AE745" s="15">
        <v>1</v>
      </c>
      <c r="AF745" s="17">
        <v>3</v>
      </c>
      <c r="AG745" s="17">
        <v>3</v>
      </c>
      <c r="AH745" s="17">
        <v>0.51540000000000008</v>
      </c>
      <c r="AI745" s="14">
        <v>8.485109916947964E-4</v>
      </c>
      <c r="AJ745" s="15">
        <v>6.1531004597202166E-3</v>
      </c>
      <c r="AK745" s="16">
        <v>17.668928999999999</v>
      </c>
      <c r="AL745" s="16">
        <v>0.10871869515266386</v>
      </c>
      <c r="AM745" s="16">
        <v>1.4992280467974945E-2</v>
      </c>
    </row>
    <row r="746" spans="1:39" x14ac:dyDescent="0.25">
      <c r="A746" s="11">
        <v>46174</v>
      </c>
      <c r="B746" s="18">
        <v>46203</v>
      </c>
      <c r="C746" s="12" t="s">
        <v>39</v>
      </c>
      <c r="D746" s="12" t="s">
        <v>227</v>
      </c>
      <c r="E746" s="12" t="s">
        <v>241</v>
      </c>
      <c r="F746" s="12" t="s">
        <v>241</v>
      </c>
      <c r="G746" s="12" t="s">
        <v>141</v>
      </c>
      <c r="H746" s="12" t="s">
        <v>142</v>
      </c>
      <c r="I746" s="13">
        <v>5339.6</v>
      </c>
      <c r="J746" s="14">
        <v>0.15</v>
      </c>
      <c r="K746" s="15">
        <v>0</v>
      </c>
      <c r="L746" s="16">
        <v>0</v>
      </c>
      <c r="M746" s="16">
        <v>0</v>
      </c>
      <c r="N746" s="16">
        <v>0</v>
      </c>
      <c r="O746" s="14">
        <v>0.1</v>
      </c>
      <c r="P746" s="15">
        <v>0</v>
      </c>
      <c r="Q746" s="13">
        <v>0</v>
      </c>
      <c r="R746" s="16">
        <v>0</v>
      </c>
      <c r="S746" s="16">
        <v>0</v>
      </c>
      <c r="T746" s="14">
        <v>0.15</v>
      </c>
      <c r="U746" s="15">
        <v>0</v>
      </c>
      <c r="V746" s="13">
        <v>0</v>
      </c>
      <c r="W746" s="17">
        <v>0</v>
      </c>
      <c r="X746" s="16">
        <v>0</v>
      </c>
      <c r="Y746" s="14">
        <v>0.85</v>
      </c>
      <c r="Z746" s="15">
        <v>0.71310628761274253</v>
      </c>
      <c r="AA746" s="13">
        <v>5339.6</v>
      </c>
      <c r="AB746" s="16">
        <v>3807.7023333370003</v>
      </c>
      <c r="AC746" s="16">
        <v>4538.66</v>
      </c>
      <c r="AD746" s="14">
        <v>0</v>
      </c>
      <c r="AE746" s="15">
        <v>0.20689655172400001</v>
      </c>
      <c r="AF746" s="17">
        <v>29</v>
      </c>
      <c r="AG746" s="17">
        <v>5.9999999999960005</v>
      </c>
      <c r="AH746" s="17">
        <v>0</v>
      </c>
      <c r="AI746" s="14">
        <v>2.012410719097335</v>
      </c>
      <c r="AJ746" s="15">
        <v>4.793715194648468E-3</v>
      </c>
      <c r="AK746" s="16">
        <v>57.641014063927834</v>
      </c>
      <c r="AL746" s="16">
        <v>0.27631460495319687</v>
      </c>
      <c r="AM746" s="16">
        <v>115.99739456188861</v>
      </c>
    </row>
    <row r="747" spans="1:39" x14ac:dyDescent="0.25">
      <c r="A747" s="11">
        <v>46174</v>
      </c>
      <c r="B747" s="18">
        <v>46203</v>
      </c>
      <c r="C747" s="12" t="s">
        <v>18</v>
      </c>
      <c r="D747" s="12" t="s">
        <v>227</v>
      </c>
      <c r="E747" s="12" t="s">
        <v>30</v>
      </c>
      <c r="F747" s="12" t="s">
        <v>31</v>
      </c>
      <c r="G747" s="12" t="s">
        <v>32</v>
      </c>
      <c r="H747" s="12" t="s">
        <v>33</v>
      </c>
      <c r="I747" s="13">
        <v>9667.0599999999977</v>
      </c>
      <c r="J747" s="14">
        <v>0.15658521361549643</v>
      </c>
      <c r="K747" s="15">
        <v>0.24801799999999999</v>
      </c>
      <c r="L747" s="16">
        <v>13120.249999</v>
      </c>
      <c r="M747" s="16">
        <v>3254.0581642519819</v>
      </c>
      <c r="N747" s="16">
        <v>2054.4371487821318</v>
      </c>
      <c r="O747" s="14">
        <v>5.8891661340034075E-2</v>
      </c>
      <c r="P747" s="15">
        <v>0.159554</v>
      </c>
      <c r="Q747" s="13">
        <v>14424.499999</v>
      </c>
      <c r="R747" s="16">
        <v>2301.4866728404459</v>
      </c>
      <c r="S747" s="16">
        <v>849.48276894042988</v>
      </c>
      <c r="T747" s="14">
        <v>0.10079945151312224</v>
      </c>
      <c r="U747" s="15">
        <v>0.15283808428782777</v>
      </c>
      <c r="V747" s="13">
        <v>8552.375</v>
      </c>
      <c r="W747" s="17">
        <v>1307.128611111111</v>
      </c>
      <c r="X747" s="16">
        <v>862.07470913453881</v>
      </c>
      <c r="Y747" s="14">
        <v>0.72</v>
      </c>
      <c r="Z747" s="15">
        <v>0.63741613272287556</v>
      </c>
      <c r="AA747" s="13">
        <v>9667.0599999999977</v>
      </c>
      <c r="AB747" s="16">
        <v>6161.94</v>
      </c>
      <c r="AC747" s="16">
        <v>6960.283199999998</v>
      </c>
      <c r="AD747" s="14">
        <v>0.1391</v>
      </c>
      <c r="AE747" s="15">
        <v>0</v>
      </c>
      <c r="AF747" s="17">
        <v>73</v>
      </c>
      <c r="AG747" s="17">
        <v>0</v>
      </c>
      <c r="AH747" s="17">
        <v>10.154299999999999</v>
      </c>
      <c r="AI747" s="14">
        <v>9.9996383730445166E-4</v>
      </c>
      <c r="AJ747" s="15">
        <v>1.4063392102882122E-2</v>
      </c>
      <c r="AK747" s="16">
        <v>90.563902666666678</v>
      </c>
      <c r="AL747" s="16">
        <v>1.2736356735685854</v>
      </c>
      <c r="AM747" s="16">
        <v>9.0560627631826873E-2</v>
      </c>
    </row>
    <row r="748" spans="1:39" x14ac:dyDescent="0.25">
      <c r="A748" s="11">
        <v>46174</v>
      </c>
      <c r="B748" s="18">
        <v>46203</v>
      </c>
      <c r="C748" s="12" t="s">
        <v>18</v>
      </c>
      <c r="D748" s="12" t="s">
        <v>227</v>
      </c>
      <c r="E748" s="12" t="s">
        <v>242</v>
      </c>
      <c r="F748" s="12" t="s">
        <v>242</v>
      </c>
      <c r="G748" s="12" t="s">
        <v>32</v>
      </c>
      <c r="H748" s="12" t="s">
        <v>33</v>
      </c>
      <c r="I748" s="13">
        <v>3048.6999999999994</v>
      </c>
      <c r="J748" s="14">
        <v>0.15</v>
      </c>
      <c r="K748" s="15">
        <v>0.289599</v>
      </c>
      <c r="L748" s="16">
        <v>3626.25</v>
      </c>
      <c r="M748" s="16">
        <v>1050.15837375</v>
      </c>
      <c r="N748" s="16">
        <v>543.9375</v>
      </c>
      <c r="O748" s="14">
        <v>0.1</v>
      </c>
      <c r="P748" s="15">
        <v>0.20971100000000001</v>
      </c>
      <c r="Q748" s="13">
        <v>3841</v>
      </c>
      <c r="R748" s="16">
        <v>805.49995100000001</v>
      </c>
      <c r="S748" s="16">
        <v>384.1</v>
      </c>
      <c r="T748" s="14">
        <v>0.15</v>
      </c>
      <c r="U748" s="15">
        <v>0.11958186699004152</v>
      </c>
      <c r="V748" s="13">
        <v>2334.6372222222226</v>
      </c>
      <c r="W748" s="17">
        <v>279.1802777777778</v>
      </c>
      <c r="X748" s="16">
        <v>350.19558333333339</v>
      </c>
      <c r="Y748" s="14">
        <v>0.9405</v>
      </c>
      <c r="Z748" s="15">
        <v>0.83291238888706676</v>
      </c>
      <c r="AA748" s="13">
        <v>3048.6999999999994</v>
      </c>
      <c r="AB748" s="16">
        <v>2539.2999999999997</v>
      </c>
      <c r="AC748" s="16">
        <v>2867.3023499999995</v>
      </c>
      <c r="AD748" s="14">
        <v>9.5200000000000007E-2</v>
      </c>
      <c r="AE748" s="15">
        <v>0</v>
      </c>
      <c r="AF748" s="17">
        <v>31</v>
      </c>
      <c r="AG748" s="17">
        <v>0</v>
      </c>
      <c r="AH748" s="17">
        <v>2.9512</v>
      </c>
      <c r="AI748" s="14">
        <v>0</v>
      </c>
      <c r="AJ748" s="15">
        <v>0</v>
      </c>
      <c r="AK748" s="16">
        <v>44.306400833333335</v>
      </c>
      <c r="AL748" s="16">
        <v>0</v>
      </c>
      <c r="AM748" s="16">
        <v>0</v>
      </c>
    </row>
    <row r="749" spans="1:39" x14ac:dyDescent="0.25">
      <c r="A749" s="11">
        <v>46174</v>
      </c>
      <c r="B749" s="18">
        <v>46203</v>
      </c>
      <c r="C749" s="12" t="s">
        <v>39</v>
      </c>
      <c r="D749" s="12" t="s">
        <v>227</v>
      </c>
      <c r="E749" s="12" t="s">
        <v>246</v>
      </c>
      <c r="F749" s="12" t="s">
        <v>246</v>
      </c>
      <c r="G749" s="12" t="s">
        <v>36</v>
      </c>
      <c r="H749" s="12" t="s">
        <v>37</v>
      </c>
      <c r="I749" s="13">
        <v>21307.489999999994</v>
      </c>
      <c r="J749" s="14">
        <v>0.15</v>
      </c>
      <c r="K749" s="15">
        <v>1</v>
      </c>
      <c r="L749" s="16">
        <v>22633.503333000001</v>
      </c>
      <c r="M749" s="16">
        <v>22633.503333000001</v>
      </c>
      <c r="N749" s="16">
        <v>3395.0254999499998</v>
      </c>
      <c r="O749" s="14">
        <v>0.1</v>
      </c>
      <c r="P749" s="15">
        <v>0.41275600000000001</v>
      </c>
      <c r="Q749" s="13">
        <v>24222.503333000001</v>
      </c>
      <c r="R749" s="16">
        <v>9997.9835857157486</v>
      </c>
      <c r="S749" s="16">
        <v>2422.2503333</v>
      </c>
      <c r="T749" s="14">
        <v>0.15</v>
      </c>
      <c r="U749" s="15">
        <v>0.14406448582051459</v>
      </c>
      <c r="V749" s="13">
        <v>21327.858333333334</v>
      </c>
      <c r="W749" s="17">
        <v>3072.5869444444438</v>
      </c>
      <c r="X749" s="16">
        <v>3199.17875</v>
      </c>
      <c r="Y749" s="14">
        <v>0.85</v>
      </c>
      <c r="Z749" s="15">
        <v>0.85528126494486223</v>
      </c>
      <c r="AA749" s="13">
        <v>21307.489999999994</v>
      </c>
      <c r="AB749" s="16">
        <v>18223.896999999997</v>
      </c>
      <c r="AC749" s="16">
        <v>18111.366499999996</v>
      </c>
      <c r="AD749" s="14">
        <v>5.9499999999999997E-2</v>
      </c>
      <c r="AE749" s="15">
        <v>0.159722222222</v>
      </c>
      <c r="AF749" s="17">
        <v>144</v>
      </c>
      <c r="AG749" s="17">
        <v>22.999999999968001</v>
      </c>
      <c r="AH749" s="17">
        <v>8.5679999999999996</v>
      </c>
      <c r="AI749" s="14">
        <v>0</v>
      </c>
      <c r="AJ749" s="15">
        <v>0</v>
      </c>
      <c r="AK749" s="16">
        <v>34.868622023682157</v>
      </c>
      <c r="AL749" s="16">
        <v>0</v>
      </c>
      <c r="AM749" s="16">
        <v>0</v>
      </c>
    </row>
    <row r="750" spans="1:39" x14ac:dyDescent="0.25">
      <c r="A750" s="11">
        <v>46174</v>
      </c>
      <c r="B750" s="18">
        <v>46203</v>
      </c>
      <c r="C750" s="12" t="s">
        <v>18</v>
      </c>
      <c r="D750" s="12" t="s">
        <v>227</v>
      </c>
      <c r="E750" s="12" t="s">
        <v>245</v>
      </c>
      <c r="F750" s="12" t="s">
        <v>245</v>
      </c>
      <c r="G750" s="12" t="s">
        <v>25</v>
      </c>
      <c r="H750" s="12" t="s">
        <v>26</v>
      </c>
      <c r="I750" s="13">
        <v>1609.01</v>
      </c>
      <c r="J750" s="14">
        <v>0.15</v>
      </c>
      <c r="K750" s="15">
        <v>0.39500999999999997</v>
      </c>
      <c r="L750" s="16">
        <v>2152.7499990000001</v>
      </c>
      <c r="M750" s="16">
        <v>850.35777710498996</v>
      </c>
      <c r="N750" s="16">
        <v>322.91249985000002</v>
      </c>
      <c r="O750" s="14">
        <v>0.1</v>
      </c>
      <c r="P750" s="15">
        <v>0.113584</v>
      </c>
      <c r="Q750" s="13">
        <v>1628.7499989999999</v>
      </c>
      <c r="R750" s="16">
        <v>184.999939886416</v>
      </c>
      <c r="S750" s="16">
        <v>162.87499990000001</v>
      </c>
      <c r="T750" s="14">
        <v>0.15</v>
      </c>
      <c r="U750" s="15">
        <v>6.523876358740846E-2</v>
      </c>
      <c r="V750" s="13">
        <v>1620.1172222222222</v>
      </c>
      <c r="W750" s="17">
        <v>105.69444444444444</v>
      </c>
      <c r="X750" s="16">
        <v>243.01758333333331</v>
      </c>
      <c r="Y750" s="14">
        <v>0.95</v>
      </c>
      <c r="Z750" s="15">
        <v>0.99794904941547913</v>
      </c>
      <c r="AA750" s="13">
        <v>1609.01</v>
      </c>
      <c r="AB750" s="16">
        <v>1605.71</v>
      </c>
      <c r="AC750" s="16">
        <v>1528.5594999999998</v>
      </c>
      <c r="AD750" s="14">
        <v>0.1103</v>
      </c>
      <c r="AE750" s="15">
        <v>0.13333333333299999</v>
      </c>
      <c r="AF750" s="17">
        <v>30</v>
      </c>
      <c r="AG750" s="17">
        <v>3.9999999999899996</v>
      </c>
      <c r="AH750" s="17">
        <v>3.3089999999999997</v>
      </c>
      <c r="AI750" s="14">
        <v>5.8547709499822797E-4</v>
      </c>
      <c r="AJ750" s="15">
        <v>2.3352941380044671E-2</v>
      </c>
      <c r="AK750" s="16">
        <v>22.479939999999999</v>
      </c>
      <c r="AL750" s="16">
        <v>0.52497272104692139</v>
      </c>
      <c r="AM750" s="16">
        <v>1.3161489966934465E-2</v>
      </c>
    </row>
    <row r="751" spans="1:39" x14ac:dyDescent="0.25">
      <c r="A751" s="11">
        <v>46174</v>
      </c>
      <c r="B751" s="18">
        <v>46203</v>
      </c>
      <c r="C751" s="12" t="s">
        <v>39</v>
      </c>
      <c r="D751" s="12" t="s">
        <v>227</v>
      </c>
      <c r="E751" s="12" t="s">
        <v>243</v>
      </c>
      <c r="F751" s="12" t="s">
        <v>243</v>
      </c>
      <c r="G751" s="12" t="s">
        <v>36</v>
      </c>
      <c r="H751" s="12" t="s">
        <v>37</v>
      </c>
      <c r="I751" s="13">
        <v>32933.680000000008</v>
      </c>
      <c r="J751" s="14">
        <v>0.15</v>
      </c>
      <c r="K751" s="15">
        <v>0.316832</v>
      </c>
      <c r="L751" s="16">
        <v>33445.936666000001</v>
      </c>
      <c r="M751" s="16">
        <v>10596.743005762113</v>
      </c>
      <c r="N751" s="16">
        <v>5016.8904998999997</v>
      </c>
      <c r="O751" s="14">
        <v>0.1</v>
      </c>
      <c r="P751" s="15">
        <v>0.172592</v>
      </c>
      <c r="Q751" s="13">
        <v>36647.001110999998</v>
      </c>
      <c r="R751" s="16">
        <v>6324.9792157497113</v>
      </c>
      <c r="S751" s="16">
        <v>3664.7001111</v>
      </c>
      <c r="T751" s="14">
        <v>0.15</v>
      </c>
      <c r="U751" s="15">
        <v>0.14449032085935953</v>
      </c>
      <c r="V751" s="13">
        <v>32933.622777777782</v>
      </c>
      <c r="W751" s="17">
        <v>4758.5897222222229</v>
      </c>
      <c r="X751" s="16">
        <v>4940.0434166666673</v>
      </c>
      <c r="Y751" s="14">
        <v>0.51939999999999997</v>
      </c>
      <c r="Z751" s="15">
        <v>0.23020309653032653</v>
      </c>
      <c r="AA751" s="13">
        <v>32933.680000000008</v>
      </c>
      <c r="AB751" s="16">
        <v>7581.4351161388859</v>
      </c>
      <c r="AC751" s="16">
        <v>17105.753392000002</v>
      </c>
      <c r="AD751" s="14">
        <v>5.9499999999999997E-2</v>
      </c>
      <c r="AE751" s="15">
        <v>0.119815668202</v>
      </c>
      <c r="AF751" s="17">
        <v>217</v>
      </c>
      <c r="AG751" s="17">
        <v>25.999999999833999</v>
      </c>
      <c r="AH751" s="17">
        <v>12.9115</v>
      </c>
      <c r="AI751" s="14">
        <v>0</v>
      </c>
      <c r="AJ751" s="15">
        <v>0</v>
      </c>
      <c r="AK751" s="16">
        <v>127.5654254990375</v>
      </c>
      <c r="AL751" s="16">
        <v>0</v>
      </c>
      <c r="AM751" s="16">
        <v>0</v>
      </c>
    </row>
    <row r="752" spans="1:39" x14ac:dyDescent="0.25">
      <c r="A752" s="11">
        <v>46204</v>
      </c>
      <c r="B752" s="18">
        <v>46234</v>
      </c>
      <c r="C752" s="12" t="s">
        <v>18</v>
      </c>
      <c r="D752" s="12" t="s">
        <v>227</v>
      </c>
      <c r="E752" s="12" t="s">
        <v>19</v>
      </c>
      <c r="F752" s="12" t="s">
        <v>20</v>
      </c>
      <c r="G752" s="12" t="s">
        <v>21</v>
      </c>
      <c r="H752" s="12" t="s">
        <v>22</v>
      </c>
      <c r="I752" s="13">
        <v>178265.94500000009</v>
      </c>
      <c r="J752" s="14">
        <v>9.7855108071609326E-2</v>
      </c>
      <c r="K752" s="15">
        <v>0.17883099999999999</v>
      </c>
      <c r="L752" s="16">
        <v>196103.59780700001</v>
      </c>
      <c r="M752" s="17">
        <v>35069.402499423617</v>
      </c>
      <c r="N752" s="16">
        <v>19189.738756635397</v>
      </c>
      <c r="O752" s="14">
        <v>2.7E-2</v>
      </c>
      <c r="P752" s="14">
        <v>7.0319000000000007E-2</v>
      </c>
      <c r="Q752" s="13">
        <v>206122.09753</v>
      </c>
      <c r="R752" s="17">
        <v>14494.299776212072</v>
      </c>
      <c r="S752" s="16">
        <v>5565.2966333100003</v>
      </c>
      <c r="T752" s="14">
        <v>0.15589756831251878</v>
      </c>
      <c r="U752" s="15">
        <v>0.14144219411366876</v>
      </c>
      <c r="V752" s="13">
        <v>209872.85</v>
      </c>
      <c r="W752" s="17">
        <v>29684.876388888886</v>
      </c>
      <c r="X752" s="16">
        <v>32718.666969818009</v>
      </c>
      <c r="Y752" s="14">
        <v>0.8</v>
      </c>
      <c r="Z752" s="14">
        <v>0.82429927520733104</v>
      </c>
      <c r="AA752" s="13">
        <v>178265.94500000009</v>
      </c>
      <c r="AB752" s="16">
        <v>146944.48925765001</v>
      </c>
      <c r="AC752" s="16">
        <v>142612.75600000008</v>
      </c>
      <c r="AD752" s="14">
        <v>4.4699999999999997E-2</v>
      </c>
      <c r="AE752" s="14">
        <v>0.102883355176</v>
      </c>
      <c r="AF752" s="22">
        <v>1526</v>
      </c>
      <c r="AG752" s="17">
        <v>156.99999999857602</v>
      </c>
      <c r="AH752" s="17">
        <v>68.212199999999996</v>
      </c>
      <c r="AI752" s="27">
        <v>0.01</v>
      </c>
      <c r="AJ752" s="27">
        <v>4.2088260506571631E-3</v>
      </c>
      <c r="AK752" s="25">
        <v>2129.6861430572335</v>
      </c>
      <c r="AL752" s="16">
        <v>8.9634785186228623</v>
      </c>
      <c r="AM752" s="16">
        <v>21.296861430572335</v>
      </c>
    </row>
    <row r="753" spans="1:39" x14ac:dyDescent="0.25">
      <c r="A753" s="11">
        <v>46204</v>
      </c>
      <c r="B753" s="18">
        <v>46234</v>
      </c>
      <c r="C753" s="12" t="s">
        <v>23</v>
      </c>
      <c r="D753" s="12" t="s">
        <v>227</v>
      </c>
      <c r="E753" s="12" t="s">
        <v>24</v>
      </c>
      <c r="F753" s="12" t="s">
        <v>24</v>
      </c>
      <c r="G753" s="12" t="s">
        <v>25</v>
      </c>
      <c r="H753" s="12" t="s">
        <v>26</v>
      </c>
      <c r="I753" s="13">
        <v>12197.68</v>
      </c>
      <c r="J753" s="14">
        <v>0.10085650431457376</v>
      </c>
      <c r="K753" s="15">
        <v>0.113639</v>
      </c>
      <c r="L753" s="16">
        <v>12153.933319</v>
      </c>
      <c r="M753" s="17">
        <v>1381.160828437841</v>
      </c>
      <c r="N753" s="16">
        <v>1225.8032282267652</v>
      </c>
      <c r="O753" s="14">
        <v>5.0019486281851828E-2</v>
      </c>
      <c r="P753" s="15">
        <v>2.8167000000000001E-2</v>
      </c>
      <c r="Q753" s="13">
        <v>13295.433319</v>
      </c>
      <c r="R753" s="17">
        <v>374.49247029627298</v>
      </c>
      <c r="S753" s="16">
        <v>665.03074451099621</v>
      </c>
      <c r="T753" s="14">
        <v>0.10028191442826739</v>
      </c>
      <c r="U753" s="15">
        <v>0.10923270541017502</v>
      </c>
      <c r="V753" s="13">
        <v>9986.4041666666672</v>
      </c>
      <c r="W753" s="17">
        <v>1090.8419444444444</v>
      </c>
      <c r="X753" s="16">
        <v>1001.4557280877597</v>
      </c>
      <c r="Y753" s="14">
        <v>0.83499999999999996</v>
      </c>
      <c r="Z753" s="14">
        <v>0.75210039942021767</v>
      </c>
      <c r="AA753" s="13">
        <v>12197.68</v>
      </c>
      <c r="AB753" s="16">
        <v>9173.880000000001</v>
      </c>
      <c r="AC753" s="16">
        <v>10185.0628</v>
      </c>
      <c r="AD753" s="14">
        <v>0.13800000000000001</v>
      </c>
      <c r="AE753" s="14">
        <v>4.7619047619000002E-2</v>
      </c>
      <c r="AF753" s="22">
        <v>63</v>
      </c>
      <c r="AG753" s="17">
        <v>2.9999999999970002</v>
      </c>
      <c r="AH753" s="17">
        <v>8.6940000000000008</v>
      </c>
      <c r="AI753" s="27">
        <v>0.01</v>
      </c>
      <c r="AJ753" s="27">
        <v>0</v>
      </c>
      <c r="AK753" s="25">
        <v>131.339382</v>
      </c>
      <c r="AL753" s="16">
        <v>0</v>
      </c>
      <c r="AM753" s="16">
        <v>1.3133938199999999</v>
      </c>
    </row>
    <row r="754" spans="1:39" x14ac:dyDescent="0.25">
      <c r="A754" s="11">
        <v>46204</v>
      </c>
      <c r="B754" s="18">
        <v>46234</v>
      </c>
      <c r="C754" s="12" t="s">
        <v>18</v>
      </c>
      <c r="D754" s="12" t="s">
        <v>227</v>
      </c>
      <c r="E754" s="12" t="s">
        <v>27</v>
      </c>
      <c r="F754" s="12" t="s">
        <v>27</v>
      </c>
      <c r="G754" s="12" t="s">
        <v>28</v>
      </c>
      <c r="H754" s="12" t="s">
        <v>29</v>
      </c>
      <c r="I754" s="13">
        <v>58224.93420209999</v>
      </c>
      <c r="J754" s="14">
        <v>9.4572082003537047E-2</v>
      </c>
      <c r="K754" s="15">
        <v>0.25715399999999999</v>
      </c>
      <c r="L754" s="16">
        <v>81393.833333000002</v>
      </c>
      <c r="M754" s="17">
        <v>20930.749816914282</v>
      </c>
      <c r="N754" s="16">
        <v>7697.5842805507036</v>
      </c>
      <c r="O754" s="14">
        <v>3.9471063504602229E-2</v>
      </c>
      <c r="P754" s="15">
        <v>0.12490800000000001</v>
      </c>
      <c r="Q754" s="13">
        <v>84047.583333000002</v>
      </c>
      <c r="R754" s="17">
        <v>10498.215538958364</v>
      </c>
      <c r="S754" s="16">
        <v>3317.4474991451912</v>
      </c>
      <c r="T754" s="14">
        <v>0</v>
      </c>
      <c r="U754" s="15">
        <v>1.3362231789411707E-2</v>
      </c>
      <c r="V754" s="13">
        <v>36051.778611111105</v>
      </c>
      <c r="W754" s="17">
        <v>481.73222222222182</v>
      </c>
      <c r="X754" s="16">
        <v>0</v>
      </c>
      <c r="Y754" s="14">
        <v>0.9</v>
      </c>
      <c r="Z754" s="14">
        <v>0.90263846732427011</v>
      </c>
      <c r="AA754" s="13">
        <v>58224.93420209999</v>
      </c>
      <c r="AB754" s="16">
        <v>52556.065368240008</v>
      </c>
      <c r="AC754" s="16">
        <v>52402.440781889993</v>
      </c>
      <c r="AD754" s="14">
        <v>6.9599999999999995E-2</v>
      </c>
      <c r="AE754" s="14">
        <v>0.12159709618800001</v>
      </c>
      <c r="AF754" s="22">
        <v>551</v>
      </c>
      <c r="AG754" s="17">
        <v>66.999999999587999</v>
      </c>
      <c r="AH754" s="17">
        <v>38.349599999999995</v>
      </c>
      <c r="AI754" s="27">
        <v>0.01</v>
      </c>
      <c r="AJ754" s="27">
        <v>1.4811536800736849E-2</v>
      </c>
      <c r="AK754" s="25">
        <v>898.99510699943585</v>
      </c>
      <c r="AL754" s="16">
        <v>13.315499111004504</v>
      </c>
      <c r="AM754" s="16">
        <v>8.9899510699943583</v>
      </c>
    </row>
    <row r="755" spans="1:39" x14ac:dyDescent="0.25">
      <c r="A755" s="11">
        <v>46204</v>
      </c>
      <c r="B755" s="18">
        <v>46234</v>
      </c>
      <c r="C755" s="12" t="s">
        <v>18</v>
      </c>
      <c r="D755" s="12" t="s">
        <v>227</v>
      </c>
      <c r="E755" s="12" t="s">
        <v>34</v>
      </c>
      <c r="F755" s="12" t="s">
        <v>35</v>
      </c>
      <c r="G755" s="12" t="s">
        <v>36</v>
      </c>
      <c r="H755" s="12" t="s">
        <v>37</v>
      </c>
      <c r="I755" s="13">
        <v>20273.899999999998</v>
      </c>
      <c r="J755" s="14">
        <v>0.10901485058087951</v>
      </c>
      <c r="K755" s="15">
        <v>9.6999000000000002E-2</v>
      </c>
      <c r="L755" s="16">
        <v>21818.666666000001</v>
      </c>
      <c r="M755" s="17">
        <v>2116.3888479353341</v>
      </c>
      <c r="N755" s="16">
        <v>2378.5586864680067</v>
      </c>
      <c r="O755" s="14">
        <v>3.3787909269180322E-2</v>
      </c>
      <c r="P755" s="15">
        <v>2.0896999999999999E-2</v>
      </c>
      <c r="Q755" s="13">
        <v>22562.666666000001</v>
      </c>
      <c r="R755" s="17">
        <v>471.492045319402</v>
      </c>
      <c r="S755" s="16">
        <v>762.3453341815673</v>
      </c>
      <c r="T755" s="14">
        <v>0.10291916417332948</v>
      </c>
      <c r="U755" s="15">
        <v>8.1376348800816276E-2</v>
      </c>
      <c r="V755" s="13">
        <v>18209.539444444443</v>
      </c>
      <c r="W755" s="17">
        <v>1481.8258333333331</v>
      </c>
      <c r="X755" s="16">
        <v>1874.1105796034965</v>
      </c>
      <c r="Y755" s="14">
        <v>0.98</v>
      </c>
      <c r="Z755" s="14">
        <v>0.94869758655216851</v>
      </c>
      <c r="AA755" s="13">
        <v>20273.899999999998</v>
      </c>
      <c r="AB755" s="16">
        <v>19233.800000000007</v>
      </c>
      <c r="AC755" s="16">
        <v>19868.421999999999</v>
      </c>
      <c r="AD755" s="14">
        <v>5.2400000000000002E-2</v>
      </c>
      <c r="AE755" s="14">
        <v>3.9682539682000001E-2</v>
      </c>
      <c r="AF755" s="22">
        <v>126</v>
      </c>
      <c r="AG755" s="17">
        <v>4.9999999999320002</v>
      </c>
      <c r="AH755" s="17">
        <v>6.6024000000000003</v>
      </c>
      <c r="AI755" s="27">
        <v>0.01</v>
      </c>
      <c r="AJ755" s="27">
        <v>0</v>
      </c>
      <c r="AK755" s="25">
        <v>160.61330308314419</v>
      </c>
      <c r="AL755" s="16">
        <v>0</v>
      </c>
      <c r="AM755" s="16">
        <v>1.6061330308314419</v>
      </c>
    </row>
    <row r="756" spans="1:39" x14ac:dyDescent="0.25">
      <c r="A756" s="11">
        <v>46204</v>
      </c>
      <c r="B756" s="18">
        <v>46234</v>
      </c>
      <c r="C756" s="12" t="s">
        <v>18</v>
      </c>
      <c r="D756" s="12" t="s">
        <v>227</v>
      </c>
      <c r="E756" s="12" t="s">
        <v>38</v>
      </c>
      <c r="F756" s="12" t="s">
        <v>38</v>
      </c>
      <c r="G756" s="12" t="s">
        <v>21</v>
      </c>
      <c r="H756" s="12" t="s">
        <v>22</v>
      </c>
      <c r="I756" s="13">
        <v>244347.63882319894</v>
      </c>
      <c r="J756" s="14">
        <v>0.27108678705378125</v>
      </c>
      <c r="K756" s="15">
        <v>0.23225299999999999</v>
      </c>
      <c r="L756" s="16">
        <v>281260.36661500001</v>
      </c>
      <c r="M756" s="17">
        <v>65323.563927433592</v>
      </c>
      <c r="N756" s="16">
        <v>76245.969111228958</v>
      </c>
      <c r="O756" s="14">
        <v>9.400571085164966E-2</v>
      </c>
      <c r="P756" s="15">
        <v>7.3528999999999997E-2</v>
      </c>
      <c r="Q756" s="13">
        <v>298857.199945</v>
      </c>
      <c r="R756" s="17">
        <v>21974.671054755905</v>
      </c>
      <c r="S756" s="16">
        <v>28094.283523963317</v>
      </c>
      <c r="T756" s="14">
        <v>0.12294191663079326</v>
      </c>
      <c r="U756" s="15">
        <v>0.10849400713245817</v>
      </c>
      <c r="V756" s="13">
        <v>259473.65583333335</v>
      </c>
      <c r="W756" s="17">
        <v>28151.336666666666</v>
      </c>
      <c r="X756" s="16">
        <v>31900.188563348813</v>
      </c>
      <c r="Y756" s="14">
        <v>0.57609999999999995</v>
      </c>
      <c r="Z756" s="14">
        <v>0.52913112283157193</v>
      </c>
      <c r="AA756" s="13">
        <v>244347.63882319894</v>
      </c>
      <c r="AB756" s="16">
        <v>129291.94049176265</v>
      </c>
      <c r="AC756" s="16">
        <v>140768.6747260449</v>
      </c>
      <c r="AD756" s="14">
        <v>7.6899999999999996E-2</v>
      </c>
      <c r="AE756" s="14">
        <v>2.875399361E-2</v>
      </c>
      <c r="AF756" s="22">
        <v>1565</v>
      </c>
      <c r="AG756" s="17">
        <v>44.999999999650001</v>
      </c>
      <c r="AH756" s="17">
        <v>120.34849999999999</v>
      </c>
      <c r="AI756" s="27">
        <v>0.01</v>
      </c>
      <c r="AJ756" s="27">
        <v>1.0044018685120266E-2</v>
      </c>
      <c r="AK756" s="25">
        <v>1623.8977672007081</v>
      </c>
      <c r="AL756" s="16">
        <v>16.310459516488994</v>
      </c>
      <c r="AM756" s="16">
        <v>16.238977672007081</v>
      </c>
    </row>
    <row r="757" spans="1:39" x14ac:dyDescent="0.25">
      <c r="A757" s="11">
        <v>46204</v>
      </c>
      <c r="B757" s="18">
        <v>46234</v>
      </c>
      <c r="C757" s="12" t="s">
        <v>39</v>
      </c>
      <c r="D757" s="12" t="s">
        <v>227</v>
      </c>
      <c r="E757" s="12" t="s">
        <v>38</v>
      </c>
      <c r="F757" s="12" t="s">
        <v>38</v>
      </c>
      <c r="G757" s="12" t="s">
        <v>21</v>
      </c>
      <c r="H757" s="12" t="s">
        <v>22</v>
      </c>
      <c r="I757" s="13">
        <v>103705.31747732595</v>
      </c>
      <c r="J757" s="14">
        <v>0.22605757411788832</v>
      </c>
      <c r="K757" s="15">
        <v>0.28348499999999999</v>
      </c>
      <c r="L757" s="16">
        <v>182311.82743400001</v>
      </c>
      <c r="M757" s="17">
        <v>51682.668400127492</v>
      </c>
      <c r="N757" s="16">
        <v>41212.969442729125</v>
      </c>
      <c r="O757" s="14">
        <v>0.1053</v>
      </c>
      <c r="P757" s="15">
        <v>0.13253999999999999</v>
      </c>
      <c r="Q757" s="13">
        <v>199081.591052</v>
      </c>
      <c r="R757" s="17">
        <v>26386.274078032078</v>
      </c>
      <c r="S757" s="16">
        <v>20963.2915377756</v>
      </c>
      <c r="T757" s="14">
        <v>0.16314420893447454</v>
      </c>
      <c r="U757" s="15">
        <v>0.15037251880813107</v>
      </c>
      <c r="V757" s="13">
        <v>162650.10222222222</v>
      </c>
      <c r="W757" s="17">
        <v>24458.105555555554</v>
      </c>
      <c r="X757" s="16">
        <v>26535.422260155865</v>
      </c>
      <c r="Y757" s="14">
        <v>0.48979999999999996</v>
      </c>
      <c r="Z757" s="14">
        <v>0.43710984160831534</v>
      </c>
      <c r="AA757" s="13">
        <v>103705.31747732595</v>
      </c>
      <c r="AB757" s="16">
        <v>45330.614896454004</v>
      </c>
      <c r="AC757" s="16">
        <v>50794.864500394244</v>
      </c>
      <c r="AD757" s="14">
        <v>0.16439999999999999</v>
      </c>
      <c r="AE757" s="14">
        <v>0.203539823008</v>
      </c>
      <c r="AF757" s="22">
        <v>904</v>
      </c>
      <c r="AG757" s="17">
        <v>183.99999999923199</v>
      </c>
      <c r="AH757" s="17">
        <v>148.61759999999998</v>
      </c>
      <c r="AI757" s="27">
        <v>0.01</v>
      </c>
      <c r="AJ757" s="27">
        <v>1.8149714705126562E-2</v>
      </c>
      <c r="AK757" s="25">
        <v>833.46907197818336</v>
      </c>
      <c r="AL757" s="16">
        <v>15.127225871950623</v>
      </c>
      <c r="AM757" s="16">
        <v>8.3346907197818343</v>
      </c>
    </row>
    <row r="758" spans="1:39" x14ac:dyDescent="0.25">
      <c r="A758" s="11">
        <v>46204</v>
      </c>
      <c r="B758" s="18">
        <v>46234</v>
      </c>
      <c r="C758" s="12" t="s">
        <v>39</v>
      </c>
      <c r="D758" s="12" t="s">
        <v>227</v>
      </c>
      <c r="E758" s="12" t="s">
        <v>40</v>
      </c>
      <c r="F758" s="12" t="s">
        <v>40</v>
      </c>
      <c r="G758" s="12" t="s">
        <v>41</v>
      </c>
      <c r="H758" s="12" t="s">
        <v>42</v>
      </c>
      <c r="I758" s="13">
        <v>2004.11</v>
      </c>
      <c r="J758" s="14">
        <v>0.1570302948236639</v>
      </c>
      <c r="K758" s="15">
        <v>0.196099</v>
      </c>
      <c r="L758" s="16">
        <v>2192</v>
      </c>
      <c r="M758" s="17">
        <v>429.84900799999997</v>
      </c>
      <c r="N758" s="16">
        <v>344.21040625347126</v>
      </c>
      <c r="O758" s="14">
        <v>9.3678165821895018E-2</v>
      </c>
      <c r="P758" s="15">
        <v>6.8095000000000003E-2</v>
      </c>
      <c r="Q758" s="13">
        <v>2379</v>
      </c>
      <c r="R758" s="17">
        <v>161.99800500000001</v>
      </c>
      <c r="S758" s="16">
        <v>222.86035649028824</v>
      </c>
      <c r="T758" s="14">
        <v>8.4249957228864955E-2</v>
      </c>
      <c r="U758" s="15">
        <v>0.11739324148279538</v>
      </c>
      <c r="V758" s="13">
        <v>1852.3047222222222</v>
      </c>
      <c r="W758" s="17">
        <v>217.44805555555556</v>
      </c>
      <c r="X758" s="16">
        <v>156.05659362204679</v>
      </c>
      <c r="Y758" s="14">
        <v>0.84179999999999999</v>
      </c>
      <c r="Z758" s="14">
        <v>0.81014656824725195</v>
      </c>
      <c r="AA758" s="13">
        <v>2004.11</v>
      </c>
      <c r="AB758" s="16">
        <v>1623.6228388900001</v>
      </c>
      <c r="AC758" s="16">
        <v>1687.059798</v>
      </c>
      <c r="AD758" s="14">
        <v>0.13400000000000001</v>
      </c>
      <c r="AE758" s="14">
        <v>0</v>
      </c>
      <c r="AF758" s="22">
        <v>13</v>
      </c>
      <c r="AG758" s="17">
        <v>0</v>
      </c>
      <c r="AH758" s="17">
        <v>1.742</v>
      </c>
      <c r="AI758" s="27">
        <v>0.01</v>
      </c>
      <c r="AJ758" s="27">
        <v>6.7597020024427129E-3</v>
      </c>
      <c r="AK758" s="25">
        <v>20.877083670060582</v>
      </c>
      <c r="AL758" s="16">
        <v>0.14112286428967258</v>
      </c>
      <c r="AM758" s="16">
        <v>0.20877083670060581</v>
      </c>
    </row>
    <row r="759" spans="1:39" x14ac:dyDescent="0.25">
      <c r="A759" s="11">
        <v>46204</v>
      </c>
      <c r="B759" s="18">
        <v>46234</v>
      </c>
      <c r="C759" s="12" t="s">
        <v>39</v>
      </c>
      <c r="D759" s="12" t="s">
        <v>227</v>
      </c>
      <c r="E759" s="12" t="s">
        <v>43</v>
      </c>
      <c r="F759" s="12" t="s">
        <v>43</v>
      </c>
      <c r="G759" s="12" t="s">
        <v>41</v>
      </c>
      <c r="H759" s="12" t="s">
        <v>42</v>
      </c>
      <c r="I759" s="13">
        <v>17629.560000000001</v>
      </c>
      <c r="J759" s="14">
        <v>0.19</v>
      </c>
      <c r="K759" s="15">
        <v>0.25819399999999998</v>
      </c>
      <c r="L759" s="16">
        <v>18552.566663000001</v>
      </c>
      <c r="M759" s="17">
        <v>4790.1613969866221</v>
      </c>
      <c r="N759" s="16">
        <v>3524.9876659700003</v>
      </c>
      <c r="O759" s="14">
        <v>0.05</v>
      </c>
      <c r="P759" s="15">
        <v>5.7738999999999999E-2</v>
      </c>
      <c r="Q759" s="13">
        <v>19081.316663000001</v>
      </c>
      <c r="R759" s="17">
        <v>1101.7361428049571</v>
      </c>
      <c r="S759" s="16">
        <v>954.06583315000012</v>
      </c>
      <c r="T759" s="14">
        <v>5.5366499139366088E-2</v>
      </c>
      <c r="U759" s="15">
        <v>7.3110577042834482E-2</v>
      </c>
      <c r="V759" s="13">
        <v>16080.387222222222</v>
      </c>
      <c r="W759" s="17">
        <v>1175.6463888888889</v>
      </c>
      <c r="X759" s="16">
        <v>890.31474529984007</v>
      </c>
      <c r="Y759" s="14">
        <v>0.88</v>
      </c>
      <c r="Z759" s="14">
        <v>0.88033088748669841</v>
      </c>
      <c r="AA759" s="13">
        <v>17629.560000000001</v>
      </c>
      <c r="AB759" s="16">
        <v>15519.846200800001</v>
      </c>
      <c r="AC759" s="16">
        <v>15514.0128</v>
      </c>
      <c r="AD759" s="14">
        <v>4.4200000000000003E-2</v>
      </c>
      <c r="AE759" s="14">
        <v>8.8888888888000006E-2</v>
      </c>
      <c r="AF759" s="22">
        <v>90</v>
      </c>
      <c r="AG759" s="17">
        <v>7.9999999999200009</v>
      </c>
      <c r="AH759" s="17">
        <v>3.9780000000000002</v>
      </c>
      <c r="AI759" s="27">
        <v>0.01</v>
      </c>
      <c r="AJ759" s="27">
        <v>4.6797488793233876E-3</v>
      </c>
      <c r="AK759" s="25">
        <v>232.79769301199997</v>
      </c>
      <c r="AL759" s="16">
        <v>1.0894347429819768</v>
      </c>
      <c r="AM759" s="16">
        <v>2.3279769301199997</v>
      </c>
    </row>
    <row r="760" spans="1:39" x14ac:dyDescent="0.25">
      <c r="A760" s="11">
        <v>46204</v>
      </c>
      <c r="B760" s="18">
        <v>46234</v>
      </c>
      <c r="C760" s="12" t="s">
        <v>18</v>
      </c>
      <c r="D760" s="12" t="s">
        <v>227</v>
      </c>
      <c r="E760" s="12" t="s">
        <v>44</v>
      </c>
      <c r="F760" s="12" t="s">
        <v>45</v>
      </c>
      <c r="G760" s="12" t="s">
        <v>36</v>
      </c>
      <c r="H760" s="12" t="s">
        <v>37</v>
      </c>
      <c r="I760" s="13">
        <v>9422.8700000000008</v>
      </c>
      <c r="J760" s="14">
        <v>0.16500000000000001</v>
      </c>
      <c r="K760" s="15">
        <v>0.14523</v>
      </c>
      <c r="L760" s="16">
        <v>9363.2832020000005</v>
      </c>
      <c r="M760" s="17">
        <v>1359.8296194264601</v>
      </c>
      <c r="N760" s="16">
        <v>1544.9417283300002</v>
      </c>
      <c r="O760" s="14">
        <v>5.8335906356733809E-2</v>
      </c>
      <c r="P760" s="15">
        <v>3.5851000000000001E-2</v>
      </c>
      <c r="Q760" s="13">
        <v>10176.283206</v>
      </c>
      <c r="R760" s="17">
        <v>364.82992921830601</v>
      </c>
      <c r="S760" s="16">
        <v>593.64270416481895</v>
      </c>
      <c r="T760" s="14">
        <v>4.3800673932139142E-2</v>
      </c>
      <c r="U760" s="15">
        <v>5.3366228272881559E-2</v>
      </c>
      <c r="V760" s="13">
        <v>6566.2469444444441</v>
      </c>
      <c r="W760" s="17">
        <v>350.41583333333324</v>
      </c>
      <c r="X760" s="16">
        <v>287.60604137151608</v>
      </c>
      <c r="Y760" s="14">
        <v>0.95</v>
      </c>
      <c r="Z760" s="14">
        <v>0.94950264622137404</v>
      </c>
      <c r="AA760" s="13">
        <v>9422.8700000000008</v>
      </c>
      <c r="AB760" s="16">
        <v>8947.0399999999991</v>
      </c>
      <c r="AC760" s="16">
        <v>8951.7265000000007</v>
      </c>
      <c r="AD760" s="14">
        <v>4.8300000000000003E-2</v>
      </c>
      <c r="AE760" s="14">
        <v>6.8965517241000002E-2</v>
      </c>
      <c r="AF760" s="22">
        <v>58</v>
      </c>
      <c r="AG760" s="17">
        <v>3.9999999999780003</v>
      </c>
      <c r="AH760" s="17">
        <v>2.8014000000000001</v>
      </c>
      <c r="AI760" s="27">
        <v>0.01</v>
      </c>
      <c r="AJ760" s="27">
        <v>4.9964116641855894E-3</v>
      </c>
      <c r="AK760" s="25">
        <v>43.9914773</v>
      </c>
      <c r="AL760" s="16">
        <v>0.21979953030647559</v>
      </c>
      <c r="AM760" s="16">
        <v>0.43991477299999998</v>
      </c>
    </row>
    <row r="761" spans="1:39" x14ac:dyDescent="0.25">
      <c r="A761" s="11">
        <v>46204</v>
      </c>
      <c r="B761" s="18">
        <v>46234</v>
      </c>
      <c r="C761" s="12" t="s">
        <v>39</v>
      </c>
      <c r="D761" s="12" t="s">
        <v>227</v>
      </c>
      <c r="E761" s="12" t="s">
        <v>46</v>
      </c>
      <c r="F761" s="12" t="s">
        <v>47</v>
      </c>
      <c r="G761" s="12" t="s">
        <v>25</v>
      </c>
      <c r="H761" s="12" t="s">
        <v>26</v>
      </c>
      <c r="I761" s="13">
        <v>6658.1499999999987</v>
      </c>
      <c r="J761" s="14">
        <v>0.18</v>
      </c>
      <c r="K761" s="15">
        <v>0.23341200000000001</v>
      </c>
      <c r="L761" s="16">
        <v>7908.0666590000001</v>
      </c>
      <c r="M761" s="17">
        <v>1845.8376550105081</v>
      </c>
      <c r="N761" s="16">
        <v>1423.45199862</v>
      </c>
      <c r="O761" s="14">
        <v>0.1</v>
      </c>
      <c r="P761" s="15">
        <v>0.119229</v>
      </c>
      <c r="Q761" s="13">
        <v>8190.0666590000001</v>
      </c>
      <c r="R761" s="17">
        <v>976.49345768591104</v>
      </c>
      <c r="S761" s="16">
        <v>819.00666590000003</v>
      </c>
      <c r="T761" s="14">
        <v>0</v>
      </c>
      <c r="U761" s="15">
        <v>0</v>
      </c>
      <c r="V761" s="13">
        <v>8204.8369444444434</v>
      </c>
      <c r="W761" s="17">
        <v>0</v>
      </c>
      <c r="X761" s="16">
        <v>0</v>
      </c>
      <c r="Y761" s="14">
        <v>0.87550000000000106</v>
      </c>
      <c r="Z761" s="14">
        <v>0.87944005887521348</v>
      </c>
      <c r="AA761" s="13">
        <v>6658.1499999999987</v>
      </c>
      <c r="AB761" s="16">
        <v>5855.4438280000013</v>
      </c>
      <c r="AC761" s="16">
        <v>5829.2103250000055</v>
      </c>
      <c r="AD761" s="14">
        <v>0.10680000000000001</v>
      </c>
      <c r="AE761" s="14">
        <v>0.14285714285699999</v>
      </c>
      <c r="AF761" s="22">
        <v>42</v>
      </c>
      <c r="AG761" s="17">
        <v>5.9999999999939995</v>
      </c>
      <c r="AH761" s="17">
        <v>4.4855999999999998</v>
      </c>
      <c r="AI761" s="27">
        <v>0.01</v>
      </c>
      <c r="AJ761" s="27">
        <v>3.2393081215022511E-2</v>
      </c>
      <c r="AK761" s="25">
        <v>75.032081090866583</v>
      </c>
      <c r="AL761" s="16">
        <v>2.4305202965085959</v>
      </c>
      <c r="AM761" s="16">
        <v>0.75032081090866587</v>
      </c>
    </row>
    <row r="762" spans="1:39" x14ac:dyDescent="0.25">
      <c r="A762" s="11">
        <v>46204</v>
      </c>
      <c r="B762" s="18">
        <v>46234</v>
      </c>
      <c r="C762" s="12" t="s">
        <v>18</v>
      </c>
      <c r="D762" s="12" t="s">
        <v>227</v>
      </c>
      <c r="E762" s="12" t="s">
        <v>48</v>
      </c>
      <c r="F762" s="12" t="s">
        <v>48</v>
      </c>
      <c r="G762" s="12" t="s">
        <v>25</v>
      </c>
      <c r="H762" s="12" t="s">
        <v>26</v>
      </c>
      <c r="I762" s="13">
        <v>147927.29000021404</v>
      </c>
      <c r="J762" s="14">
        <v>0.15469870952771955</v>
      </c>
      <c r="K762" s="15">
        <v>0.19691600000000001</v>
      </c>
      <c r="L762" s="16">
        <v>189249.433181</v>
      </c>
      <c r="M762" s="17">
        <v>37266.241384269801</v>
      </c>
      <c r="N762" s="16">
        <v>29276.64309195309</v>
      </c>
      <c r="O762" s="14">
        <v>6.480771752006606E-2</v>
      </c>
      <c r="P762" s="15">
        <v>8.0189999999999997E-2</v>
      </c>
      <c r="Q762" s="13">
        <v>191898.183181</v>
      </c>
      <c r="R762" s="17">
        <v>15388.31530928439</v>
      </c>
      <c r="S762" s="16">
        <v>12436.48324820814</v>
      </c>
      <c r="T762" s="14">
        <v>0.14941000335829591</v>
      </c>
      <c r="U762" s="15">
        <v>0.15145127044882345</v>
      </c>
      <c r="V762" s="13">
        <v>130174.17305555556</v>
      </c>
      <c r="W762" s="17">
        <v>19715.043888888889</v>
      </c>
      <c r="X762" s="16">
        <v>19449.323633393949</v>
      </c>
      <c r="Y762" s="14">
        <v>0.6532</v>
      </c>
      <c r="Z762" s="14">
        <v>0.67177645445282652</v>
      </c>
      <c r="AA762" s="13">
        <v>147927.29000021404</v>
      </c>
      <c r="AB762" s="16">
        <v>99374.07039315885</v>
      </c>
      <c r="AC762" s="16">
        <v>96626.105828139815</v>
      </c>
      <c r="AD762" s="14">
        <v>0.13980000000000001</v>
      </c>
      <c r="AE762" s="14">
        <v>0.14974619289300001</v>
      </c>
      <c r="AF762" s="22">
        <v>1182</v>
      </c>
      <c r="AG762" s="17">
        <v>176.99999999952601</v>
      </c>
      <c r="AH762" s="17">
        <v>165.24360000000001</v>
      </c>
      <c r="AI762" s="27">
        <v>0.01</v>
      </c>
      <c r="AJ762" s="27">
        <v>7.2505047334565356E-3</v>
      </c>
      <c r="AK762" s="25">
        <v>1928.6510760254216</v>
      </c>
      <c r="AL762" s="16">
        <v>13.983693755908361</v>
      </c>
      <c r="AM762" s="16">
        <v>19.286510760254217</v>
      </c>
    </row>
    <row r="763" spans="1:39" x14ac:dyDescent="0.25">
      <c r="A763" s="11">
        <v>46204</v>
      </c>
      <c r="B763" s="18">
        <v>46234</v>
      </c>
      <c r="C763" s="12" t="s">
        <v>39</v>
      </c>
      <c r="D763" s="12" t="s">
        <v>227</v>
      </c>
      <c r="E763" s="12" t="s">
        <v>49</v>
      </c>
      <c r="F763" s="12" t="s">
        <v>50</v>
      </c>
      <c r="G763" s="12" t="s">
        <v>25</v>
      </c>
      <c r="H763" s="12" t="s">
        <v>26</v>
      </c>
      <c r="I763" s="13">
        <v>16363.85</v>
      </c>
      <c r="J763" s="14">
        <v>0.2</v>
      </c>
      <c r="K763" s="15">
        <v>0.24770600000000001</v>
      </c>
      <c r="L763" s="16">
        <v>16317.751111</v>
      </c>
      <c r="M763" s="17">
        <v>4042.004856701366</v>
      </c>
      <c r="N763" s="16">
        <v>3263.5502222</v>
      </c>
      <c r="O763" s="14">
        <v>8.6910977743428791E-2</v>
      </c>
      <c r="P763" s="15">
        <v>5.6507000000000002E-2</v>
      </c>
      <c r="Q763" s="13">
        <v>17758.751111000001</v>
      </c>
      <c r="R763" s="17">
        <v>1003.4937490292771</v>
      </c>
      <c r="S763" s="16">
        <v>1543.4304225592125</v>
      </c>
      <c r="T763" s="14">
        <v>9.1734730118702673E-2</v>
      </c>
      <c r="U763" s="15">
        <v>5.0702618573189376E-2</v>
      </c>
      <c r="V763" s="13">
        <v>22261.900833333333</v>
      </c>
      <c r="W763" s="17">
        <v>1128.7366666666667</v>
      </c>
      <c r="X763" s="16">
        <v>2042.1894648751554</v>
      </c>
      <c r="Y763" s="14">
        <v>0.7</v>
      </c>
      <c r="Z763" s="14">
        <v>0.55264034509788362</v>
      </c>
      <c r="AA763" s="13">
        <v>16363.85</v>
      </c>
      <c r="AB763" s="16">
        <v>9043.3237111300023</v>
      </c>
      <c r="AC763" s="16">
        <v>11454.695</v>
      </c>
      <c r="AD763" s="14">
        <v>0.113</v>
      </c>
      <c r="AE763" s="14">
        <v>0.11494252873499999</v>
      </c>
      <c r="AF763" s="22">
        <v>87</v>
      </c>
      <c r="AG763" s="17">
        <v>9.9999999999449987</v>
      </c>
      <c r="AH763" s="17">
        <v>9.8309999999999995</v>
      </c>
      <c r="AI763" s="27">
        <v>0.01</v>
      </c>
      <c r="AJ763" s="27">
        <v>8.6932166149737092E-3</v>
      </c>
      <c r="AK763" s="25">
        <v>132.60476036818417</v>
      </c>
      <c r="AL763" s="16">
        <v>1.152761906057306</v>
      </c>
      <c r="AM763" s="16">
        <v>1.3260476036818418</v>
      </c>
    </row>
    <row r="764" spans="1:39" x14ac:dyDescent="0.25">
      <c r="A764" s="11">
        <v>46204</v>
      </c>
      <c r="B764" s="18">
        <v>46234</v>
      </c>
      <c r="C764" s="12" t="s">
        <v>18</v>
      </c>
      <c r="D764" s="12" t="s">
        <v>227</v>
      </c>
      <c r="E764" s="12" t="s">
        <v>51</v>
      </c>
      <c r="F764" s="12" t="s">
        <v>52</v>
      </c>
      <c r="G764" s="12" t="s">
        <v>25</v>
      </c>
      <c r="H764" s="12" t="s">
        <v>26</v>
      </c>
      <c r="I764" s="13">
        <v>4141.8234074000002</v>
      </c>
      <c r="J764" s="14">
        <v>6.738743637086482E-2</v>
      </c>
      <c r="K764" s="15">
        <v>0.11470900000000001</v>
      </c>
      <c r="L764" s="16">
        <v>3673.5</v>
      </c>
      <c r="M764" s="17">
        <v>421.3835115</v>
      </c>
      <c r="N764" s="16">
        <v>247.54774750837191</v>
      </c>
      <c r="O764" s="14">
        <v>5.8866336111931643E-3</v>
      </c>
      <c r="P764" s="15">
        <v>3.3972000000000002E-2</v>
      </c>
      <c r="Q764" s="13">
        <v>3834</v>
      </c>
      <c r="R764" s="17">
        <v>130.248648</v>
      </c>
      <c r="S764" s="16">
        <v>22.569353265314593</v>
      </c>
      <c r="T764" s="14">
        <v>0</v>
      </c>
      <c r="U764" s="15">
        <v>0</v>
      </c>
      <c r="V764" s="13">
        <v>3318.8033333333333</v>
      </c>
      <c r="W764" s="17">
        <v>0</v>
      </c>
      <c r="X764" s="16">
        <v>0</v>
      </c>
      <c r="Y764" s="14">
        <v>0.93189999999999995</v>
      </c>
      <c r="Z764" s="14">
        <v>0.93792460878132999</v>
      </c>
      <c r="AA764" s="13">
        <v>4141.8234074000002</v>
      </c>
      <c r="AB764" s="16">
        <v>3884.7180990270003</v>
      </c>
      <c r="AC764" s="16">
        <v>3859.76523335606</v>
      </c>
      <c r="AD764" s="14">
        <v>4.6100000000000002E-2</v>
      </c>
      <c r="AE764" s="14">
        <v>8.6956521738999995E-2</v>
      </c>
      <c r="AF764" s="22">
        <v>23</v>
      </c>
      <c r="AG764" s="17">
        <v>1.999999999997</v>
      </c>
      <c r="AH764" s="17">
        <v>1.0603</v>
      </c>
      <c r="AI764" s="27">
        <v>0.01</v>
      </c>
      <c r="AJ764" s="27">
        <v>1.2004964170529191E-2</v>
      </c>
      <c r="AK764" s="25">
        <v>56.460340515224161</v>
      </c>
      <c r="AL764" s="16">
        <v>0.67780436494114371</v>
      </c>
      <c r="AM764" s="16">
        <v>0.56460340515224161</v>
      </c>
    </row>
    <row r="765" spans="1:39" x14ac:dyDescent="0.25">
      <c r="A765" s="11">
        <v>46204</v>
      </c>
      <c r="B765" s="18">
        <v>46234</v>
      </c>
      <c r="C765" s="12" t="s">
        <v>18</v>
      </c>
      <c r="D765" s="12" t="s">
        <v>227</v>
      </c>
      <c r="E765" s="12" t="s">
        <v>53</v>
      </c>
      <c r="F765" s="12" t="s">
        <v>54</v>
      </c>
      <c r="G765" s="12" t="s">
        <v>36</v>
      </c>
      <c r="H765" s="12" t="s">
        <v>37</v>
      </c>
      <c r="I765" s="13">
        <v>55605.529999999992</v>
      </c>
      <c r="J765" s="14">
        <v>0.11000000000000001</v>
      </c>
      <c r="K765" s="15">
        <v>0.223912</v>
      </c>
      <c r="L765" s="16">
        <v>64945.999967999996</v>
      </c>
      <c r="M765" s="17">
        <v>14542.188744834815</v>
      </c>
      <c r="N765" s="16">
        <v>7144.0599964800003</v>
      </c>
      <c r="O765" s="14">
        <v>5.7236754505582528E-2</v>
      </c>
      <c r="P765" s="15">
        <v>6.6930000000000003E-2</v>
      </c>
      <c r="Q765" s="13">
        <v>71159.249968000004</v>
      </c>
      <c r="R765" s="17">
        <v>4762.6886003582404</v>
      </c>
      <c r="S765" s="16">
        <v>4072.9245212197975</v>
      </c>
      <c r="T765" s="14">
        <v>0.13980756504354724</v>
      </c>
      <c r="U765" s="15">
        <v>0.18769375284926854</v>
      </c>
      <c r="V765" s="13">
        <v>54979.388611111106</v>
      </c>
      <c r="W765" s="17">
        <v>10319.287777777778</v>
      </c>
      <c r="X765" s="16">
        <v>7686.5344493023767</v>
      </c>
      <c r="Y765" s="14">
        <v>0.62</v>
      </c>
      <c r="Z765" s="14">
        <v>0.65556563738624551</v>
      </c>
      <c r="AA765" s="13">
        <v>55605.529999999992</v>
      </c>
      <c r="AB765" s="16">
        <v>36453.074716649993</v>
      </c>
      <c r="AC765" s="16">
        <v>34475.428599999992</v>
      </c>
      <c r="AD765" s="14">
        <v>0.1106</v>
      </c>
      <c r="AE765" s="14">
        <v>0.13470319634700001</v>
      </c>
      <c r="AF765" s="22">
        <v>438</v>
      </c>
      <c r="AG765" s="17">
        <v>58.999999999986002</v>
      </c>
      <c r="AH765" s="17">
        <v>48.442799999999998</v>
      </c>
      <c r="AI765" s="27">
        <v>0.01</v>
      </c>
      <c r="AJ765" s="27">
        <v>1.0862245558405316E-2</v>
      </c>
      <c r="AK765" s="25">
        <v>399.30234827523253</v>
      </c>
      <c r="AL765" s="16">
        <v>4.3373201590134576</v>
      </c>
      <c r="AM765" s="16">
        <v>3.9930234827523252</v>
      </c>
    </row>
    <row r="766" spans="1:39" x14ac:dyDescent="0.25">
      <c r="A766" s="11">
        <v>46204</v>
      </c>
      <c r="B766" s="18">
        <v>46234</v>
      </c>
      <c r="C766" s="12" t="s">
        <v>18</v>
      </c>
      <c r="D766" s="12" t="s">
        <v>227</v>
      </c>
      <c r="E766" s="12" t="s">
        <v>55</v>
      </c>
      <c r="F766" s="12" t="s">
        <v>56</v>
      </c>
      <c r="G766" s="12" t="s">
        <v>36</v>
      </c>
      <c r="H766" s="12" t="s">
        <v>37</v>
      </c>
      <c r="I766" s="13">
        <v>3111.7</v>
      </c>
      <c r="J766" s="14">
        <v>0.11700000000000001</v>
      </c>
      <c r="K766" s="15">
        <v>0.13223799999999999</v>
      </c>
      <c r="L766" s="16">
        <v>3485.25</v>
      </c>
      <c r="M766" s="17">
        <v>460.88248949999996</v>
      </c>
      <c r="N766" s="16">
        <v>407.77425000000005</v>
      </c>
      <c r="O766" s="14">
        <v>6.2338138284876631E-2</v>
      </c>
      <c r="P766" s="15">
        <v>7.0245000000000002E-2</v>
      </c>
      <c r="Q766" s="13">
        <v>3879.25</v>
      </c>
      <c r="R766" s="17">
        <v>272.49791625</v>
      </c>
      <c r="S766" s="16">
        <v>241.82522294160768</v>
      </c>
      <c r="T766" s="14">
        <v>0.10504241538779707</v>
      </c>
      <c r="U766" s="15">
        <v>0.11316226192422552</v>
      </c>
      <c r="V766" s="13">
        <v>3999.4561111111116</v>
      </c>
      <c r="W766" s="17">
        <v>452.58749999999998</v>
      </c>
      <c r="X766" s="16">
        <v>420.11253014859687</v>
      </c>
      <c r="Y766" s="14">
        <v>0.9</v>
      </c>
      <c r="Z766" s="14">
        <v>0.9722659639425395</v>
      </c>
      <c r="AA766" s="13">
        <v>3111.7</v>
      </c>
      <c r="AB766" s="16">
        <v>3025.4</v>
      </c>
      <c r="AC766" s="16">
        <v>2800.5299999999997</v>
      </c>
      <c r="AD766" s="14">
        <v>5.45E-2</v>
      </c>
      <c r="AE766" s="14">
        <v>0.105263157894</v>
      </c>
      <c r="AF766" s="22">
        <v>19</v>
      </c>
      <c r="AG766" s="17">
        <v>1.9999999999859999</v>
      </c>
      <c r="AH766" s="17">
        <v>1.0355000000000001</v>
      </c>
      <c r="AI766" s="27">
        <v>0.01</v>
      </c>
      <c r="AJ766" s="27">
        <v>7.283059935017734E-3</v>
      </c>
      <c r="AK766" s="25">
        <v>36.139187291666666</v>
      </c>
      <c r="AL766" s="16">
        <v>0.26320386704803955</v>
      </c>
      <c r="AM766" s="16">
        <v>0.36139187291666669</v>
      </c>
    </row>
    <row r="767" spans="1:39" x14ac:dyDescent="0.25">
      <c r="A767" s="11">
        <v>46204</v>
      </c>
      <c r="B767" s="18">
        <v>46234</v>
      </c>
      <c r="C767" s="12" t="s">
        <v>18</v>
      </c>
      <c r="D767" s="12" t="s">
        <v>227</v>
      </c>
      <c r="E767" s="12" t="s">
        <v>57</v>
      </c>
      <c r="F767" s="12" t="s">
        <v>57</v>
      </c>
      <c r="G767" s="12" t="s">
        <v>36</v>
      </c>
      <c r="H767" s="12" t="s">
        <v>37</v>
      </c>
      <c r="I767" s="13">
        <v>18540.010000000002</v>
      </c>
      <c r="J767" s="14">
        <v>8.1000000000000003E-2</v>
      </c>
      <c r="K767" s="15">
        <v>0.10915</v>
      </c>
      <c r="L767" s="16">
        <v>19645.999960000001</v>
      </c>
      <c r="M767" s="17">
        <v>2144.3608956339999</v>
      </c>
      <c r="N767" s="16">
        <v>1591.3259967600002</v>
      </c>
      <c r="O767" s="14">
        <v>1.9185127686060743E-2</v>
      </c>
      <c r="P767" s="15">
        <v>2.1610000000000001E-2</v>
      </c>
      <c r="Q767" s="13">
        <v>20267.999960000001</v>
      </c>
      <c r="R767" s="17">
        <v>437.99147913560006</v>
      </c>
      <c r="S767" s="16">
        <v>388.84416717367407</v>
      </c>
      <c r="T767" s="14">
        <v>0</v>
      </c>
      <c r="U767" s="15">
        <v>1.1248156532030749E-3</v>
      </c>
      <c r="V767" s="13">
        <v>17280.609444444446</v>
      </c>
      <c r="W767" s="17">
        <v>19.437500000000004</v>
      </c>
      <c r="X767" s="16">
        <v>0</v>
      </c>
      <c r="Y767" s="14">
        <v>0.95</v>
      </c>
      <c r="Z767" s="14">
        <v>0.82821368489013747</v>
      </c>
      <c r="AA767" s="13">
        <v>18540.010000000002</v>
      </c>
      <c r="AB767" s="16">
        <v>15355.09</v>
      </c>
      <c r="AC767" s="16">
        <v>17613.0095</v>
      </c>
      <c r="AD767" s="14">
        <v>7.3700000000000002E-2</v>
      </c>
      <c r="AE767" s="14">
        <v>5.5045871559000002E-2</v>
      </c>
      <c r="AF767" s="22">
        <v>109</v>
      </c>
      <c r="AG767" s="17">
        <v>5.9999999999310001</v>
      </c>
      <c r="AH767" s="17">
        <v>8.0333000000000006</v>
      </c>
      <c r="AI767" s="27">
        <v>0.01</v>
      </c>
      <c r="AJ767" s="27">
        <v>6.6242959964242986E-3</v>
      </c>
      <c r="AK767" s="25">
        <v>145.68597174999999</v>
      </c>
      <c r="AL767" s="16">
        <v>0.96506699939870844</v>
      </c>
      <c r="AM767" s="16">
        <v>1.4568597175</v>
      </c>
    </row>
    <row r="768" spans="1:39" x14ac:dyDescent="0.25">
      <c r="A768" s="11">
        <v>46204</v>
      </c>
      <c r="B768" s="18">
        <v>46234</v>
      </c>
      <c r="C768" s="12" t="s">
        <v>18</v>
      </c>
      <c r="D768" s="12" t="s">
        <v>227</v>
      </c>
      <c r="E768" s="12" t="s">
        <v>58</v>
      </c>
      <c r="F768" s="12" t="s">
        <v>59</v>
      </c>
      <c r="G768" s="12" t="s">
        <v>250</v>
      </c>
      <c r="H768" s="12" t="s">
        <v>255</v>
      </c>
      <c r="I768" s="13">
        <v>194753.06990281498</v>
      </c>
      <c r="J768" s="14">
        <v>0.13893065783651551</v>
      </c>
      <c r="K768" s="15">
        <v>0.21813299999999999</v>
      </c>
      <c r="L768" s="16">
        <v>194056.38333000001</v>
      </c>
      <c r="M768" s="17">
        <v>42330.101064922892</v>
      </c>
      <c r="N768" s="16">
        <v>26960.380993411924</v>
      </c>
      <c r="O768" s="14">
        <v>4.5717844043502119E-2</v>
      </c>
      <c r="P768" s="15">
        <v>5.4456999999999998E-2</v>
      </c>
      <c r="Q768" s="13">
        <v>210764.88333000001</v>
      </c>
      <c r="R768" s="17">
        <v>11477.623251501811</v>
      </c>
      <c r="S768" s="16">
        <v>9635.7160659278597</v>
      </c>
      <c r="T768" s="14">
        <v>0</v>
      </c>
      <c r="U768" s="15">
        <v>0</v>
      </c>
      <c r="V768" s="13">
        <v>147007.44194444444</v>
      </c>
      <c r="W768" s="17">
        <v>0</v>
      </c>
      <c r="X768" s="16">
        <v>0</v>
      </c>
      <c r="Y768" s="14">
        <v>0.94210999712419097</v>
      </c>
      <c r="Z768" s="14">
        <v>0.86310436328479778</v>
      </c>
      <c r="AA768" s="13">
        <v>194753.06990281498</v>
      </c>
      <c r="AB768" s="16">
        <v>168092.22439622885</v>
      </c>
      <c r="AC768" s="16">
        <v>183478.81412606838</v>
      </c>
      <c r="AD768" s="14">
        <v>3.9600000000000003E-2</v>
      </c>
      <c r="AE768" s="14">
        <v>4.4591246903000002E-2</v>
      </c>
      <c r="AF768" s="22">
        <v>1211</v>
      </c>
      <c r="AG768" s="17">
        <v>53.999999999533003</v>
      </c>
      <c r="AH768" s="17">
        <v>47.955600000000004</v>
      </c>
      <c r="AI768" s="27">
        <v>0.01</v>
      </c>
      <c r="AJ768" s="27">
        <v>3.3151492656438592E-3</v>
      </c>
      <c r="AK768" s="25">
        <v>1801.8207708833338</v>
      </c>
      <c r="AL768" s="16">
        <v>5.9733048054157365</v>
      </c>
      <c r="AM768" s="16">
        <v>18.018207708833337</v>
      </c>
    </row>
    <row r="769" spans="1:39" x14ac:dyDescent="0.25">
      <c r="A769" s="11">
        <v>46204</v>
      </c>
      <c r="B769" s="18">
        <v>46234</v>
      </c>
      <c r="C769" s="12" t="s">
        <v>39</v>
      </c>
      <c r="D769" s="12" t="s">
        <v>227</v>
      </c>
      <c r="E769" s="12" t="s">
        <v>58</v>
      </c>
      <c r="F769" s="12" t="s">
        <v>59</v>
      </c>
      <c r="G769" s="12" t="s">
        <v>250</v>
      </c>
      <c r="H769" s="12" t="s">
        <v>255</v>
      </c>
      <c r="I769" s="13">
        <v>126465.200894838</v>
      </c>
      <c r="J769" s="14">
        <v>0.18229489759964146</v>
      </c>
      <c r="K769" s="15">
        <v>0.31319799999999998</v>
      </c>
      <c r="L769" s="16">
        <v>76498.019163999998</v>
      </c>
      <c r="M769" s="17">
        <v>23959.02660612647</v>
      </c>
      <c r="N769" s="16">
        <v>13945.198570076789</v>
      </c>
      <c r="O769" s="14">
        <v>6.6286761127834645E-2</v>
      </c>
      <c r="P769" s="15">
        <v>7.0453000000000002E-2</v>
      </c>
      <c r="Q769" s="13">
        <v>72388.009999000002</v>
      </c>
      <c r="R769" s="17">
        <v>5099.9524684595472</v>
      </c>
      <c r="S769" s="16">
        <v>4798.3667273230185</v>
      </c>
      <c r="T769" s="14">
        <v>0</v>
      </c>
      <c r="U769" s="15">
        <v>0</v>
      </c>
      <c r="V769" s="13">
        <v>46199.282777777778</v>
      </c>
      <c r="W769" s="17">
        <v>0</v>
      </c>
      <c r="X769" s="16">
        <v>0</v>
      </c>
      <c r="Y769" s="14">
        <v>0.94</v>
      </c>
      <c r="Z769" s="14">
        <v>0.90397601417776552</v>
      </c>
      <c r="AA769" s="13">
        <v>126465.200894838</v>
      </c>
      <c r="AB769" s="16">
        <v>114321.50823710604</v>
      </c>
      <c r="AC769" s="16">
        <v>118877.2888411477</v>
      </c>
      <c r="AD769" s="14">
        <v>5.8799999999999998E-2</v>
      </c>
      <c r="AE769" s="14">
        <v>5.9907834101E-2</v>
      </c>
      <c r="AF769" s="22">
        <v>434</v>
      </c>
      <c r="AG769" s="17">
        <v>25.999999999833999</v>
      </c>
      <c r="AH769" s="17">
        <v>25.519199999999998</v>
      </c>
      <c r="AI769" s="27">
        <v>0.01</v>
      </c>
      <c r="AJ769" s="27">
        <v>1.1502644206394489E-2</v>
      </c>
      <c r="AK769" s="25">
        <v>1534.0422773637915</v>
      </c>
      <c r="AL769" s="16">
        <v>17.645542514082823</v>
      </c>
      <c r="AM769" s="16">
        <v>15.340422773637915</v>
      </c>
    </row>
    <row r="770" spans="1:39" x14ac:dyDescent="0.25">
      <c r="A770" s="11">
        <v>46204</v>
      </c>
      <c r="B770" s="18">
        <v>46234</v>
      </c>
      <c r="C770" s="12" t="s">
        <v>39</v>
      </c>
      <c r="D770" s="12" t="s">
        <v>227</v>
      </c>
      <c r="E770" s="12" t="s">
        <v>61</v>
      </c>
      <c r="F770" s="12" t="s">
        <v>61</v>
      </c>
      <c r="G770" s="12" t="s">
        <v>41</v>
      </c>
      <c r="H770" s="12" t="s">
        <v>42</v>
      </c>
      <c r="I770" s="13">
        <v>12472.963611108</v>
      </c>
      <c r="J770" s="14">
        <v>8.6834839928756388E-2</v>
      </c>
      <c r="K770" s="15">
        <v>5.2276999999999997E-2</v>
      </c>
      <c r="L770" s="16">
        <v>12759.749968</v>
      </c>
      <c r="M770" s="17">
        <v>667.04144907713601</v>
      </c>
      <c r="N770" s="16">
        <v>1107.9908460022345</v>
      </c>
      <c r="O770" s="14">
        <v>2.8875000000000001E-2</v>
      </c>
      <c r="P770" s="15">
        <v>4.7790000000000003E-3</v>
      </c>
      <c r="Q770" s="13">
        <v>14105.749968</v>
      </c>
      <c r="R770" s="17">
        <v>67.411379097072</v>
      </c>
      <c r="S770" s="16">
        <v>407.30353032600004</v>
      </c>
      <c r="T770" s="14">
        <v>0</v>
      </c>
      <c r="U770" s="15">
        <v>0</v>
      </c>
      <c r="V770" s="13">
        <v>12268.113055555556</v>
      </c>
      <c r="W770" s="17">
        <v>0</v>
      </c>
      <c r="X770" s="16">
        <v>0</v>
      </c>
      <c r="Y770" s="14">
        <v>0.95</v>
      </c>
      <c r="Z770" s="14">
        <v>0.99658626082953672</v>
      </c>
      <c r="AA770" s="13">
        <v>12472.963611108</v>
      </c>
      <c r="AB770" s="16">
        <v>12430.384166656997</v>
      </c>
      <c r="AC770" s="16">
        <v>11849.315430552599</v>
      </c>
      <c r="AD770" s="14">
        <v>0.03</v>
      </c>
      <c r="AE770" s="14">
        <v>0</v>
      </c>
      <c r="AF770" s="22">
        <v>85</v>
      </c>
      <c r="AG770" s="17">
        <v>0</v>
      </c>
      <c r="AH770" s="17">
        <v>2.5499999999999998</v>
      </c>
      <c r="AI770" s="27">
        <v>0.01</v>
      </c>
      <c r="AJ770" s="27">
        <v>6.0989347783616402E-3</v>
      </c>
      <c r="AK770" s="25">
        <v>211.81242825000001</v>
      </c>
      <c r="AL770" s="16">
        <v>1.2918301851431546</v>
      </c>
      <c r="AM770" s="16">
        <v>2.1181242825000002</v>
      </c>
    </row>
    <row r="771" spans="1:39" x14ac:dyDescent="0.25">
      <c r="A771" s="11">
        <v>46204</v>
      </c>
      <c r="B771" s="18">
        <v>46234</v>
      </c>
      <c r="C771" s="12" t="s">
        <v>18</v>
      </c>
      <c r="D771" s="12" t="s">
        <v>227</v>
      </c>
      <c r="E771" s="12" t="s">
        <v>62</v>
      </c>
      <c r="F771" s="12" t="s">
        <v>62</v>
      </c>
      <c r="G771" s="12" t="s">
        <v>63</v>
      </c>
      <c r="H771" s="12" t="s">
        <v>64</v>
      </c>
      <c r="I771" s="13">
        <v>475.19999999999993</v>
      </c>
      <c r="J771" s="14">
        <v>0.1097709424187496</v>
      </c>
      <c r="K771" s="15">
        <v>0.31869399999999998</v>
      </c>
      <c r="L771" s="16">
        <v>686.5</v>
      </c>
      <c r="M771" s="17">
        <v>218.78343099999998</v>
      </c>
      <c r="N771" s="16">
        <v>75.357751970471597</v>
      </c>
      <c r="O771" s="14">
        <v>4.3262927895120179E-2</v>
      </c>
      <c r="P771" s="15">
        <v>1.5209E-2</v>
      </c>
      <c r="Q771" s="13">
        <v>526</v>
      </c>
      <c r="R771" s="17">
        <v>7.9999340000000005</v>
      </c>
      <c r="S771" s="16">
        <v>22.756300072833213</v>
      </c>
      <c r="T771" s="14">
        <v>8.441884528658497E-2</v>
      </c>
      <c r="U771" s="15">
        <v>3.7864790974593603E-2</v>
      </c>
      <c r="V771" s="13">
        <v>448.78249999999997</v>
      </c>
      <c r="W771" s="17">
        <v>16.993055555555554</v>
      </c>
      <c r="X771" s="16">
        <v>37.885700434826816</v>
      </c>
      <c r="Y771" s="14">
        <v>0.9</v>
      </c>
      <c r="Z771" s="14">
        <v>1.1422664141203704</v>
      </c>
      <c r="AA771" s="13">
        <v>475.19999999999993</v>
      </c>
      <c r="AB771" s="16">
        <v>542.80499998999994</v>
      </c>
      <c r="AC771" s="16">
        <v>427.67999999999995</v>
      </c>
      <c r="AD771" s="14">
        <v>0.16850000000000001</v>
      </c>
      <c r="AE771" s="14">
        <v>0</v>
      </c>
      <c r="AF771" s="22">
        <v>4</v>
      </c>
      <c r="AG771" s="17">
        <v>0</v>
      </c>
      <c r="AH771" s="17">
        <v>0.67400000000000004</v>
      </c>
      <c r="AI771" s="27">
        <v>0.01</v>
      </c>
      <c r="AJ771" s="27">
        <v>1.5253471791544466E-2</v>
      </c>
      <c r="AK771" s="25">
        <v>5.5240807499009996</v>
      </c>
      <c r="AL771" s="16">
        <v>8.4261409892828695E-2</v>
      </c>
      <c r="AM771" s="16">
        <v>5.5240807499009996E-2</v>
      </c>
    </row>
    <row r="772" spans="1:39" x14ac:dyDescent="0.25">
      <c r="A772" s="11">
        <v>46204</v>
      </c>
      <c r="B772" s="18">
        <v>46234</v>
      </c>
      <c r="C772" s="12" t="s">
        <v>18</v>
      </c>
      <c r="D772" s="12" t="s">
        <v>227</v>
      </c>
      <c r="E772" s="12" t="s">
        <v>65</v>
      </c>
      <c r="F772" s="12" t="s">
        <v>66</v>
      </c>
      <c r="G772" s="12" t="s">
        <v>36</v>
      </c>
      <c r="H772" s="12" t="s">
        <v>37</v>
      </c>
      <c r="I772" s="13">
        <v>73865.110000000015</v>
      </c>
      <c r="J772" s="14">
        <v>0.13200000000000001</v>
      </c>
      <c r="K772" s="15">
        <v>0.197967</v>
      </c>
      <c r="L772" s="16">
        <v>79538.916624000005</v>
      </c>
      <c r="M772" s="17">
        <v>15746.080707303408</v>
      </c>
      <c r="N772" s="16">
        <v>10499.136994368002</v>
      </c>
      <c r="O772" s="14">
        <v>4.1868257101004572E-2</v>
      </c>
      <c r="P772" s="15">
        <v>5.3207999999999998E-2</v>
      </c>
      <c r="Q772" s="13">
        <v>83496.249957000007</v>
      </c>
      <c r="R772" s="17">
        <v>4442.6684677120566</v>
      </c>
      <c r="S772" s="16">
        <v>3495.8424601694182</v>
      </c>
      <c r="T772" s="14">
        <v>0.13183374003538634</v>
      </c>
      <c r="U772" s="15">
        <v>0.13905309041297767</v>
      </c>
      <c r="V772" s="13">
        <v>65300.338611111118</v>
      </c>
      <c r="W772" s="17">
        <v>9080.2138888888912</v>
      </c>
      <c r="X772" s="16">
        <v>8608.7878646799236</v>
      </c>
      <c r="Y772" s="14">
        <v>0.60429999999999995</v>
      </c>
      <c r="Z772" s="14">
        <v>0.60542022050038624</v>
      </c>
      <c r="AA772" s="13">
        <v>73865.110000000015</v>
      </c>
      <c r="AB772" s="16">
        <v>44719.431183485292</v>
      </c>
      <c r="AC772" s="16">
        <v>44636.685973000007</v>
      </c>
      <c r="AD772" s="14">
        <v>6.3100000000000003E-2</v>
      </c>
      <c r="AE772" s="14">
        <v>0.13963039014299999</v>
      </c>
      <c r="AF772" s="22">
        <v>487</v>
      </c>
      <c r="AG772" s="17">
        <v>67.999999999640991</v>
      </c>
      <c r="AH772" s="17">
        <v>30.729700000000001</v>
      </c>
      <c r="AI772" s="27">
        <v>0.01</v>
      </c>
      <c r="AJ772" s="27">
        <v>8.6635043297970619E-3</v>
      </c>
      <c r="AK772" s="25">
        <v>485.31791426467584</v>
      </c>
      <c r="AL772" s="16">
        <v>4.2045538515600986</v>
      </c>
      <c r="AM772" s="16">
        <v>4.8531791426467583</v>
      </c>
    </row>
    <row r="773" spans="1:39" x14ac:dyDescent="0.25">
      <c r="A773" s="11">
        <v>46204</v>
      </c>
      <c r="B773" s="18">
        <v>46234</v>
      </c>
      <c r="C773" s="12" t="s">
        <v>18</v>
      </c>
      <c r="D773" s="12" t="s">
        <v>227</v>
      </c>
      <c r="E773" s="12" t="s">
        <v>67</v>
      </c>
      <c r="F773" s="12" t="s">
        <v>67</v>
      </c>
      <c r="G773" s="12" t="s">
        <v>63</v>
      </c>
      <c r="H773" s="12" t="s">
        <v>64</v>
      </c>
      <c r="I773" s="13">
        <v>1662.1400000000006</v>
      </c>
      <c r="J773" s="14">
        <v>8.9927368771470187E-2</v>
      </c>
      <c r="K773" s="15">
        <v>0.181673</v>
      </c>
      <c r="L773" s="16">
        <v>1867</v>
      </c>
      <c r="M773" s="17">
        <v>339.183491</v>
      </c>
      <c r="N773" s="16">
        <v>167.89439749633485</v>
      </c>
      <c r="O773" s="14">
        <v>4.5000000000000005E-2</v>
      </c>
      <c r="P773" s="15">
        <v>2.5190000000000001E-2</v>
      </c>
      <c r="Q773" s="13">
        <v>1905.5</v>
      </c>
      <c r="R773" s="17">
        <v>47.999544999999998</v>
      </c>
      <c r="S773" s="16">
        <v>85.747500000000016</v>
      </c>
      <c r="T773" s="14">
        <v>6.4014633561233061E-2</v>
      </c>
      <c r="U773" s="15">
        <v>0</v>
      </c>
      <c r="V773" s="13">
        <v>1674.2277777777776</v>
      </c>
      <c r="W773" s="17">
        <v>0</v>
      </c>
      <c r="X773" s="16">
        <v>107.17507769248198</v>
      </c>
      <c r="Y773" s="14">
        <v>0.84</v>
      </c>
      <c r="Z773" s="14">
        <v>1.1339598349116191</v>
      </c>
      <c r="AA773" s="13">
        <v>1662.1400000000006</v>
      </c>
      <c r="AB773" s="16">
        <v>1884.7999999999993</v>
      </c>
      <c r="AC773" s="16">
        <v>1396.1976000000004</v>
      </c>
      <c r="AD773" s="14">
        <v>1.9E-2</v>
      </c>
      <c r="AE773" s="14">
        <v>0</v>
      </c>
      <c r="AF773" s="22">
        <v>11</v>
      </c>
      <c r="AG773" s="17">
        <v>0</v>
      </c>
      <c r="AH773" s="17">
        <v>0.20899999999999999</v>
      </c>
      <c r="AI773" s="27">
        <v>0.01</v>
      </c>
      <c r="AJ773" s="27">
        <v>3.7330404873857749E-3</v>
      </c>
      <c r="AK773" s="25">
        <v>12.55748</v>
      </c>
      <c r="AL773" s="16">
        <v>4.6877581259537122E-2</v>
      </c>
      <c r="AM773" s="16">
        <v>0.12557480000000001</v>
      </c>
    </row>
    <row r="774" spans="1:39" x14ac:dyDescent="0.25">
      <c r="A774" s="11">
        <v>46204</v>
      </c>
      <c r="B774" s="18">
        <v>46234</v>
      </c>
      <c r="C774" s="12" t="s">
        <v>39</v>
      </c>
      <c r="D774" s="12" t="s">
        <v>227</v>
      </c>
      <c r="E774" s="12" t="s">
        <v>68</v>
      </c>
      <c r="F774" s="12" t="s">
        <v>69</v>
      </c>
      <c r="G774" s="12" t="s">
        <v>28</v>
      </c>
      <c r="H774" s="12" t="s">
        <v>29</v>
      </c>
      <c r="I774" s="13">
        <v>19690.349999999999</v>
      </c>
      <c r="J774" s="14">
        <v>0.10299999999999999</v>
      </c>
      <c r="K774" s="15">
        <v>0.47483199999999998</v>
      </c>
      <c r="L774" s="16">
        <v>31426.757761000001</v>
      </c>
      <c r="M774" s="17">
        <v>14922.430241171152</v>
      </c>
      <c r="N774" s="16">
        <v>3236.9560493829999</v>
      </c>
      <c r="O774" s="14">
        <v>7.99705242473156E-2</v>
      </c>
      <c r="P774" s="15">
        <v>0.32731399999999999</v>
      </c>
      <c r="Q774" s="13">
        <v>33354.001096</v>
      </c>
      <c r="R774" s="17">
        <v>10917.231514736144</v>
      </c>
      <c r="S774" s="16">
        <v>2667.3369533926589</v>
      </c>
      <c r="T774" s="14">
        <v>0</v>
      </c>
      <c r="U774" s="15">
        <v>0</v>
      </c>
      <c r="V774" s="13">
        <v>19697.483333333334</v>
      </c>
      <c r="W774" s="17">
        <v>0</v>
      </c>
      <c r="X774" s="16">
        <v>0</v>
      </c>
      <c r="Y774" s="14">
        <v>0.84179999999999999</v>
      </c>
      <c r="Z774" s="14">
        <v>0.88961039290820154</v>
      </c>
      <c r="AA774" s="13">
        <v>19690.349999999999</v>
      </c>
      <c r="AB774" s="16">
        <v>17516.740000000005</v>
      </c>
      <c r="AC774" s="16">
        <v>16575.336629999998</v>
      </c>
      <c r="AD774" s="14">
        <v>0.1007</v>
      </c>
      <c r="AE774" s="14">
        <v>0.15</v>
      </c>
      <c r="AF774" s="22">
        <v>160</v>
      </c>
      <c r="AG774" s="17">
        <v>24</v>
      </c>
      <c r="AH774" s="17">
        <v>16.111999999999998</v>
      </c>
      <c r="AI774" s="27">
        <v>0.01</v>
      </c>
      <c r="AJ774" s="27">
        <v>8.5567753591455319E-3</v>
      </c>
      <c r="AK774" s="25">
        <v>320.36832799999996</v>
      </c>
      <c r="AL774" s="16">
        <v>2.7413198148810531</v>
      </c>
      <c r="AM774" s="16">
        <v>3.2036832799999999</v>
      </c>
    </row>
    <row r="775" spans="1:39" x14ac:dyDescent="0.25">
      <c r="A775" s="11">
        <v>46204</v>
      </c>
      <c r="B775" s="18">
        <v>46234</v>
      </c>
      <c r="C775" s="12" t="s">
        <v>39</v>
      </c>
      <c r="D775" s="12" t="s">
        <v>227</v>
      </c>
      <c r="E775" s="12" t="s">
        <v>70</v>
      </c>
      <c r="F775" s="12" t="s">
        <v>70</v>
      </c>
      <c r="G775" s="12" t="s">
        <v>32</v>
      </c>
      <c r="H775" s="12" t="s">
        <v>33</v>
      </c>
      <c r="I775" s="13">
        <v>11747.250000000007</v>
      </c>
      <c r="J775" s="14">
        <v>6.295575583832333E-2</v>
      </c>
      <c r="K775" s="15">
        <v>6.8806999999999993E-2</v>
      </c>
      <c r="L775" s="16">
        <v>12235.916663</v>
      </c>
      <c r="M775" s="17">
        <v>841.91671783104096</v>
      </c>
      <c r="N775" s="16">
        <v>770.32138189389991</v>
      </c>
      <c r="O775" s="14">
        <v>3.5584540754479213E-2</v>
      </c>
      <c r="P775" s="15">
        <v>2.0126000000000002E-2</v>
      </c>
      <c r="Q775" s="13">
        <v>13116.999989</v>
      </c>
      <c r="R775" s="17">
        <v>263.992741778614</v>
      </c>
      <c r="S775" s="16">
        <v>466.76242068507389</v>
      </c>
      <c r="T775" s="14">
        <v>5.0659306166005905E-2</v>
      </c>
      <c r="U775" s="15">
        <v>7.838580960971701E-3</v>
      </c>
      <c r="V775" s="13">
        <v>11809.181111111111</v>
      </c>
      <c r="W775" s="17">
        <v>92.567222222222199</v>
      </c>
      <c r="X775" s="16">
        <v>598.24492147759156</v>
      </c>
      <c r="Y775" s="14">
        <v>0.9</v>
      </c>
      <c r="Z775" s="14">
        <v>0.89109706527059485</v>
      </c>
      <c r="AA775" s="13">
        <v>11747.250000000007</v>
      </c>
      <c r="AB775" s="16">
        <v>10467.940000000002</v>
      </c>
      <c r="AC775" s="16">
        <v>10572.525000000007</v>
      </c>
      <c r="AD775" s="14">
        <v>4.7500000000000001E-2</v>
      </c>
      <c r="AE775" s="14">
        <v>3.3333333333000002E-2</v>
      </c>
      <c r="AF775" s="22">
        <v>60</v>
      </c>
      <c r="AG775" s="17">
        <v>1.9999999999800002</v>
      </c>
      <c r="AH775" s="17">
        <v>2.85</v>
      </c>
      <c r="AI775" s="27">
        <v>0.01</v>
      </c>
      <c r="AJ775" s="27">
        <v>4.5751035893761748E-2</v>
      </c>
      <c r="AK775" s="25">
        <v>129.92130483333335</v>
      </c>
      <c r="AL775" s="16">
        <v>5.9440342807941962</v>
      </c>
      <c r="AM775" s="16">
        <v>1.2992130483333335</v>
      </c>
    </row>
    <row r="776" spans="1:39" x14ac:dyDescent="0.25">
      <c r="A776" s="11">
        <v>46204</v>
      </c>
      <c r="B776" s="18">
        <v>46234</v>
      </c>
      <c r="C776" s="12" t="s">
        <v>18</v>
      </c>
      <c r="D776" s="12" t="s">
        <v>227</v>
      </c>
      <c r="E776" s="12" t="s">
        <v>71</v>
      </c>
      <c r="F776" s="12" t="s">
        <v>72</v>
      </c>
      <c r="G776" s="12" t="s">
        <v>32</v>
      </c>
      <c r="H776" s="12" t="s">
        <v>33</v>
      </c>
      <c r="I776" s="13">
        <v>9607.0700000000015</v>
      </c>
      <c r="J776" s="14">
        <v>0.11298142759832493</v>
      </c>
      <c r="K776" s="15">
        <v>0.103535</v>
      </c>
      <c r="L776" s="16">
        <v>10293.549999999999</v>
      </c>
      <c r="M776" s="17">
        <v>1065.74269925</v>
      </c>
      <c r="N776" s="16">
        <v>1162.9799740547376</v>
      </c>
      <c r="O776" s="14">
        <v>5.5180027173913043E-2</v>
      </c>
      <c r="P776" s="15">
        <v>5.2658000000000003E-2</v>
      </c>
      <c r="Q776" s="13">
        <v>10720.05</v>
      </c>
      <c r="R776" s="17">
        <v>564.49639290000005</v>
      </c>
      <c r="S776" s="16">
        <v>591.53265030570651</v>
      </c>
      <c r="T776" s="14">
        <v>0</v>
      </c>
      <c r="U776" s="15">
        <v>0.29593826060416589</v>
      </c>
      <c r="V776" s="13">
        <v>8684.3883333333324</v>
      </c>
      <c r="W776" s="17">
        <v>2570.0427777777777</v>
      </c>
      <c r="X776" s="16">
        <v>0</v>
      </c>
      <c r="Y776" s="14">
        <v>0.88</v>
      </c>
      <c r="Z776" s="14">
        <v>0.5599126476646884</v>
      </c>
      <c r="AA776" s="13">
        <v>9607.0700000000015</v>
      </c>
      <c r="AB776" s="16">
        <v>5379.119999999999</v>
      </c>
      <c r="AC776" s="16">
        <v>8454.2216000000008</v>
      </c>
      <c r="AD776" s="14">
        <v>7.4899999999999994E-2</v>
      </c>
      <c r="AE776" s="14">
        <v>7.4074074074000004E-2</v>
      </c>
      <c r="AF776" s="22">
        <v>54</v>
      </c>
      <c r="AG776" s="17">
        <v>3.9999999999960001</v>
      </c>
      <c r="AH776" s="17">
        <v>4.0446</v>
      </c>
      <c r="AI776" s="27">
        <v>0.01</v>
      </c>
      <c r="AJ776" s="27">
        <v>6.6741403477434099E-3</v>
      </c>
      <c r="AK776" s="25">
        <v>81.224711999999997</v>
      </c>
      <c r="AL776" s="16">
        <v>0.54210512759303831</v>
      </c>
      <c r="AM776" s="16">
        <v>0.81224711999999999</v>
      </c>
    </row>
    <row r="777" spans="1:39" x14ac:dyDescent="0.25">
      <c r="A777" s="11">
        <v>46204</v>
      </c>
      <c r="B777" s="18">
        <v>46234</v>
      </c>
      <c r="C777" s="12" t="s">
        <v>18</v>
      </c>
      <c r="D777" s="12" t="s">
        <v>227</v>
      </c>
      <c r="E777" s="12" t="s">
        <v>73</v>
      </c>
      <c r="F777" s="12" t="s">
        <v>73</v>
      </c>
      <c r="G777" s="12" t="s">
        <v>32</v>
      </c>
      <c r="H777" s="12" t="s">
        <v>33</v>
      </c>
      <c r="I777" s="13">
        <v>134514.29999999993</v>
      </c>
      <c r="J777" s="14">
        <v>0.13811374378361224</v>
      </c>
      <c r="K777" s="15">
        <v>0.14780199999999999</v>
      </c>
      <c r="L777" s="16">
        <v>147275.64997900001</v>
      </c>
      <c r="M777" s="17">
        <v>21767.635618196156</v>
      </c>
      <c r="N777" s="16">
        <v>20340.791386764566</v>
      </c>
      <c r="O777" s="14">
        <v>4.3929314595538574E-2</v>
      </c>
      <c r="P777" s="15">
        <v>4.4769999999999997E-2</v>
      </c>
      <c r="Q777" s="13">
        <v>150885.89997900001</v>
      </c>
      <c r="R777" s="17">
        <v>6755.1617420598304</v>
      </c>
      <c r="S777" s="16">
        <v>6628.3141682084588</v>
      </c>
      <c r="T777" s="14">
        <v>8.9468339522809484E-2</v>
      </c>
      <c r="U777" s="15">
        <v>0.15875364972977191</v>
      </c>
      <c r="V777" s="13">
        <v>132540.34916666668</v>
      </c>
      <c r="W777" s="17">
        <v>21041.264166666668</v>
      </c>
      <c r="X777" s="16">
        <v>11858.164959715054</v>
      </c>
      <c r="Y777" s="14">
        <v>0.79349999999999998</v>
      </c>
      <c r="Z777" s="14">
        <v>0.80899205511979044</v>
      </c>
      <c r="AA777" s="13">
        <v>134514.29999999993</v>
      </c>
      <c r="AB777" s="16">
        <v>108820.99999999997</v>
      </c>
      <c r="AC777" s="16">
        <v>106737.09704999994</v>
      </c>
      <c r="AD777" s="14">
        <v>0.1094</v>
      </c>
      <c r="AE777" s="14">
        <v>0.11185468451199999</v>
      </c>
      <c r="AF777" s="22">
        <v>1046</v>
      </c>
      <c r="AG777" s="17">
        <v>116.99999999955199</v>
      </c>
      <c r="AH777" s="17">
        <v>114.4324</v>
      </c>
      <c r="AI777" s="27">
        <v>0.01</v>
      </c>
      <c r="AJ777" s="27">
        <v>1.0420968511751554E-2</v>
      </c>
      <c r="AK777" s="25">
        <v>1711.901415</v>
      </c>
      <c r="AL777" s="16">
        <v>17.83967074093793</v>
      </c>
      <c r="AM777" s="16">
        <v>17.119014150000002</v>
      </c>
    </row>
    <row r="778" spans="1:39" x14ac:dyDescent="0.25">
      <c r="A778" s="11">
        <v>46204</v>
      </c>
      <c r="B778" s="18">
        <v>46234</v>
      </c>
      <c r="C778" s="12" t="s">
        <v>18</v>
      </c>
      <c r="D778" s="12" t="s">
        <v>227</v>
      </c>
      <c r="E778" s="12" t="s">
        <v>74</v>
      </c>
      <c r="F778" s="12" t="s">
        <v>75</v>
      </c>
      <c r="G778" s="12" t="s">
        <v>36</v>
      </c>
      <c r="H778" s="12" t="s">
        <v>37</v>
      </c>
      <c r="I778" s="13">
        <v>55673.000001128028</v>
      </c>
      <c r="J778" s="14">
        <v>6.1008335728087768E-2</v>
      </c>
      <c r="K778" s="15">
        <v>9.1067999999999996E-2</v>
      </c>
      <c r="L778" s="16">
        <v>52265.599974999997</v>
      </c>
      <c r="M778" s="17">
        <v>4759.7236585232995</v>
      </c>
      <c r="N778" s="16">
        <v>3188.6372703047355</v>
      </c>
      <c r="O778" s="14">
        <v>9.0000000000000011E-3</v>
      </c>
      <c r="P778" s="15">
        <v>9.5200000000000007E-3</v>
      </c>
      <c r="Q778" s="13">
        <v>57769.516643000003</v>
      </c>
      <c r="R778" s="17">
        <v>549.96579844136011</v>
      </c>
      <c r="S778" s="16">
        <v>519.92564978700011</v>
      </c>
      <c r="T778" s="14">
        <v>0</v>
      </c>
      <c r="U778" s="15">
        <v>0</v>
      </c>
      <c r="V778" s="13">
        <v>50447.582499999997</v>
      </c>
      <c r="W778" s="17">
        <v>0</v>
      </c>
      <c r="X778" s="16">
        <v>0</v>
      </c>
      <c r="Y778" s="14">
        <v>0.98</v>
      </c>
      <c r="Z778" s="14">
        <v>0.98879169437036973</v>
      </c>
      <c r="AA778" s="13">
        <v>55673.000001128028</v>
      </c>
      <c r="AB778" s="16">
        <v>55049.00000179698</v>
      </c>
      <c r="AC778" s="16">
        <v>54559.540001105466</v>
      </c>
      <c r="AD778" s="14">
        <v>1.2E-2</v>
      </c>
      <c r="AE778" s="14">
        <v>3.3434650454999999E-2</v>
      </c>
      <c r="AF778" s="22">
        <v>329</v>
      </c>
      <c r="AG778" s="17">
        <v>10.999999999695</v>
      </c>
      <c r="AH778" s="17">
        <v>3.948</v>
      </c>
      <c r="AI778" s="27">
        <v>0.01</v>
      </c>
      <c r="AJ778" s="27">
        <v>6.6893496685699856E-3</v>
      </c>
      <c r="AK778" s="25">
        <v>310.23437378096088</v>
      </c>
      <c r="AL778" s="16">
        <v>2.0752662054306876</v>
      </c>
      <c r="AM778" s="16">
        <v>3.1023437378096088</v>
      </c>
    </row>
    <row r="779" spans="1:39" x14ac:dyDescent="0.25">
      <c r="A779" s="11">
        <v>46204</v>
      </c>
      <c r="B779" s="18">
        <v>46234</v>
      </c>
      <c r="C779" s="12" t="s">
        <v>39</v>
      </c>
      <c r="D779" s="12" t="s">
        <v>227</v>
      </c>
      <c r="E779" s="12" t="s">
        <v>76</v>
      </c>
      <c r="F779" s="12" t="s">
        <v>77</v>
      </c>
      <c r="G779" s="12" t="s">
        <v>41</v>
      </c>
      <c r="H779" s="12" t="s">
        <v>42</v>
      </c>
      <c r="I779" s="13">
        <v>60546.371503319991</v>
      </c>
      <c r="J779" s="14">
        <v>0.13481098898525051</v>
      </c>
      <c r="K779" s="15">
        <v>0.220391</v>
      </c>
      <c r="L779" s="16">
        <v>66583.218882000001</v>
      </c>
      <c r="M779" s="17">
        <v>14674.342192622862</v>
      </c>
      <c r="N779" s="16">
        <v>8976.1495873038257</v>
      </c>
      <c r="O779" s="14">
        <v>7.8749999999999987E-2</v>
      </c>
      <c r="P779" s="15">
        <v>5.9919E-2</v>
      </c>
      <c r="Q779" s="13">
        <v>71375.299992</v>
      </c>
      <c r="R779" s="17">
        <v>4276.7366002206481</v>
      </c>
      <c r="S779" s="16">
        <v>5620.8048743699992</v>
      </c>
      <c r="T779" s="14">
        <v>0.13525309592068852</v>
      </c>
      <c r="U779" s="15">
        <v>9.511054553212836E-2</v>
      </c>
      <c r="V779" s="13">
        <v>50891.146666666667</v>
      </c>
      <c r="W779" s="17">
        <v>4840.2847222222226</v>
      </c>
      <c r="X779" s="16">
        <v>6883.1851416204945</v>
      </c>
      <c r="Y779" s="14">
        <v>0.81499999999999995</v>
      </c>
      <c r="Z779" s="14">
        <v>0.75906825119872401</v>
      </c>
      <c r="AA779" s="13">
        <v>60546.371503319991</v>
      </c>
      <c r="AB779" s="16">
        <v>45958.828333453363</v>
      </c>
      <c r="AC779" s="16">
        <v>49345.292775205788</v>
      </c>
      <c r="AD779" s="14">
        <v>6.5000000000000002E-2</v>
      </c>
      <c r="AE779" s="14">
        <v>4.6109510085999998E-2</v>
      </c>
      <c r="AF779" s="22">
        <v>694</v>
      </c>
      <c r="AG779" s="17">
        <v>31.999999999684</v>
      </c>
      <c r="AH779" s="17">
        <v>45.11</v>
      </c>
      <c r="AI779" s="27">
        <v>0.01</v>
      </c>
      <c r="AJ779" s="27">
        <v>7.9823149745660016E-3</v>
      </c>
      <c r="AK779" s="25">
        <v>844.30643753999163</v>
      </c>
      <c r="AL779" s="16">
        <v>6.7395199194979494</v>
      </c>
      <c r="AM779" s="16">
        <v>8.4430643753999171</v>
      </c>
    </row>
    <row r="780" spans="1:39" x14ac:dyDescent="0.25">
      <c r="A780" s="11">
        <v>46204</v>
      </c>
      <c r="B780" s="18">
        <v>46234</v>
      </c>
      <c r="C780" s="12" t="s">
        <v>39</v>
      </c>
      <c r="D780" s="12" t="s">
        <v>227</v>
      </c>
      <c r="E780" s="12" t="s">
        <v>78</v>
      </c>
      <c r="F780" s="12" t="s">
        <v>78</v>
      </c>
      <c r="G780" s="12" t="s">
        <v>41</v>
      </c>
      <c r="H780" s="12" t="s">
        <v>42</v>
      </c>
      <c r="I780" s="13">
        <v>3006.2</v>
      </c>
      <c r="J780" s="14">
        <v>0.11034000000000001</v>
      </c>
      <c r="K780" s="15">
        <v>0.18899299999999999</v>
      </c>
      <c r="L780" s="16">
        <v>3315</v>
      </c>
      <c r="M780" s="17">
        <v>626.51179500000001</v>
      </c>
      <c r="N780" s="16">
        <v>365.77710000000002</v>
      </c>
      <c r="O780" s="14">
        <v>7.7579999999999996E-2</v>
      </c>
      <c r="P780" s="15">
        <v>8.4748000000000004E-2</v>
      </c>
      <c r="Q780" s="13">
        <v>3534</v>
      </c>
      <c r="R780" s="17">
        <v>299.49943200000001</v>
      </c>
      <c r="S780" s="16">
        <v>274.16771999999997</v>
      </c>
      <c r="T780" s="14">
        <v>0</v>
      </c>
      <c r="U780" s="15">
        <v>0</v>
      </c>
      <c r="V780" s="13">
        <v>2996.8055555555557</v>
      </c>
      <c r="W780" s="17">
        <v>0</v>
      </c>
      <c r="X780" s="16">
        <v>0</v>
      </c>
      <c r="Y780" s="14">
        <v>0.93054375246340004</v>
      </c>
      <c r="Z780" s="14">
        <v>0.99294790765750807</v>
      </c>
      <c r="AA780" s="13">
        <v>3006.2</v>
      </c>
      <c r="AB780" s="16">
        <v>2985.0000000000005</v>
      </c>
      <c r="AC780" s="16">
        <v>2797.4006286554732</v>
      </c>
      <c r="AD780" s="14">
        <v>7.2300000000000003E-2</v>
      </c>
      <c r="AE780" s="14">
        <v>0.105263157894</v>
      </c>
      <c r="AF780" s="22">
        <v>19</v>
      </c>
      <c r="AG780" s="17">
        <v>1.9999999999859999</v>
      </c>
      <c r="AH780" s="17">
        <v>1.3737000000000001</v>
      </c>
      <c r="AI780" s="27">
        <v>0.01</v>
      </c>
      <c r="AJ780" s="27">
        <v>7.4418124962636889E-3</v>
      </c>
      <c r="AK780" s="25">
        <v>34.912387499999994</v>
      </c>
      <c r="AL780" s="16">
        <v>0.25981144157190017</v>
      </c>
      <c r="AM780" s="16">
        <v>0.34912387499999997</v>
      </c>
    </row>
    <row r="781" spans="1:39" x14ac:dyDescent="0.25">
      <c r="A781" s="11">
        <v>46204</v>
      </c>
      <c r="B781" s="18">
        <v>46234</v>
      </c>
      <c r="C781" s="12" t="s">
        <v>18</v>
      </c>
      <c r="D781" s="12" t="s">
        <v>227</v>
      </c>
      <c r="E781" s="12" t="s">
        <v>79</v>
      </c>
      <c r="F781" s="12" t="s">
        <v>79</v>
      </c>
      <c r="G781" s="12" t="s">
        <v>25</v>
      </c>
      <c r="H781" s="12" t="s">
        <v>26</v>
      </c>
      <c r="I781" s="13">
        <v>8440.619999999999</v>
      </c>
      <c r="J781" s="14">
        <v>7.2325267451979938E-2</v>
      </c>
      <c r="K781" s="15">
        <v>0.20305799999999999</v>
      </c>
      <c r="L781" s="16">
        <v>5745.4166660000001</v>
      </c>
      <c r="M781" s="17">
        <v>1166.6528173646279</v>
      </c>
      <c r="N781" s="16">
        <v>415.53879699151292</v>
      </c>
      <c r="O781" s="14">
        <v>2.267352742991623E-2</v>
      </c>
      <c r="P781" s="15">
        <v>5.1325999999999997E-2</v>
      </c>
      <c r="Q781" s="13">
        <v>5854.6666660000001</v>
      </c>
      <c r="R781" s="17">
        <v>300.49662129911599</v>
      </c>
      <c r="S781" s="16">
        <v>132.7459452445672</v>
      </c>
      <c r="T781" s="14">
        <v>0</v>
      </c>
      <c r="U781" s="15">
        <v>6.0077100661587154E-2</v>
      </c>
      <c r="V781" s="13">
        <v>7593.1038888888888</v>
      </c>
      <c r="W781" s="17">
        <v>456.17166666666668</v>
      </c>
      <c r="X781" s="16">
        <v>0</v>
      </c>
      <c r="Y781" s="14">
        <v>0.75</v>
      </c>
      <c r="Z781" s="14">
        <v>0.83181354328734147</v>
      </c>
      <c r="AA781" s="13">
        <v>8440.619999999999</v>
      </c>
      <c r="AB781" s="16">
        <v>7021.0220297419992</v>
      </c>
      <c r="AC781" s="16">
        <v>6330.4649999999992</v>
      </c>
      <c r="AD781" s="14">
        <v>4.7300000000000002E-2</v>
      </c>
      <c r="AE781" s="14">
        <v>0.15873015872999999</v>
      </c>
      <c r="AF781" s="22">
        <v>63</v>
      </c>
      <c r="AG781" s="17">
        <v>9.9999999999899991</v>
      </c>
      <c r="AH781" s="17">
        <v>2.9799000000000002</v>
      </c>
      <c r="AI781" s="27">
        <v>0.01</v>
      </c>
      <c r="AJ781" s="27">
        <v>4.3703665814049265E-3</v>
      </c>
      <c r="AK781" s="25">
        <v>104.89367878679917</v>
      </c>
      <c r="AL781" s="16">
        <v>0.45842382837044993</v>
      </c>
      <c r="AM781" s="16">
        <v>1.0489367878679918</v>
      </c>
    </row>
    <row r="782" spans="1:39" x14ac:dyDescent="0.25">
      <c r="A782" s="11">
        <v>46204</v>
      </c>
      <c r="B782" s="18">
        <v>46234</v>
      </c>
      <c r="C782" s="12" t="s">
        <v>18</v>
      </c>
      <c r="D782" s="12" t="s">
        <v>227</v>
      </c>
      <c r="E782" s="12" t="s">
        <v>80</v>
      </c>
      <c r="F782" s="12" t="s">
        <v>249</v>
      </c>
      <c r="G782" s="12" t="s">
        <v>36</v>
      </c>
      <c r="H782" s="12" t="s">
        <v>37</v>
      </c>
      <c r="I782" s="13">
        <v>40755.790000000008</v>
      </c>
      <c r="J782" s="14">
        <v>9.0000000000000011E-2</v>
      </c>
      <c r="K782" s="15">
        <v>0.117949</v>
      </c>
      <c r="L782" s="16">
        <v>49102.433332000001</v>
      </c>
      <c r="M782" s="17">
        <v>5791.5829090760681</v>
      </c>
      <c r="N782" s="16">
        <v>4419.2189998800004</v>
      </c>
      <c r="O782" s="14">
        <v>2.8670707864592273E-2</v>
      </c>
      <c r="P782" s="15">
        <v>3.4445999999999997E-2</v>
      </c>
      <c r="Q782" s="13">
        <v>53096.516666000003</v>
      </c>
      <c r="R782" s="17">
        <v>1828.9626130770359</v>
      </c>
      <c r="S782" s="16">
        <v>1522.3147179583409</v>
      </c>
      <c r="T782" s="14">
        <v>6.8672610997207117E-2</v>
      </c>
      <c r="U782" s="15">
        <v>4.4305960017386181E-2</v>
      </c>
      <c r="V782" s="13">
        <v>3882012.4172222223</v>
      </c>
      <c r="W782" s="17">
        <v>171996.28694444447</v>
      </c>
      <c r="X782" s="16">
        <v>266587.92861422937</v>
      </c>
      <c r="Y782" s="14">
        <v>0.96</v>
      </c>
      <c r="Z782" s="14">
        <v>0.95499610526488099</v>
      </c>
      <c r="AA782" s="13">
        <v>40755.790000000008</v>
      </c>
      <c r="AB782" s="16">
        <v>38921.620716993391</v>
      </c>
      <c r="AC782" s="16">
        <v>39125.558400000009</v>
      </c>
      <c r="AD782" s="14">
        <v>7.3300000000000004E-2</v>
      </c>
      <c r="AE782" s="14">
        <v>6.0931899641000001E-2</v>
      </c>
      <c r="AF782" s="22">
        <v>279</v>
      </c>
      <c r="AG782" s="17">
        <v>16.999999999839002</v>
      </c>
      <c r="AH782" s="17">
        <v>20.450700000000001</v>
      </c>
      <c r="AI782" s="27">
        <v>0.01</v>
      </c>
      <c r="AJ782" s="27">
        <v>0</v>
      </c>
      <c r="AK782" s="25">
        <v>245.93259462070168</v>
      </c>
      <c r="AL782" s="16">
        <v>0</v>
      </c>
      <c r="AM782" s="16">
        <v>2.4593259462070169</v>
      </c>
    </row>
    <row r="783" spans="1:39" x14ac:dyDescent="0.25">
      <c r="A783" s="11">
        <v>46204</v>
      </c>
      <c r="B783" s="18">
        <v>46234</v>
      </c>
      <c r="C783" s="12" t="s">
        <v>18</v>
      </c>
      <c r="D783" s="12" t="s">
        <v>227</v>
      </c>
      <c r="E783" s="12" t="s">
        <v>82</v>
      </c>
      <c r="F783" s="12" t="s">
        <v>82</v>
      </c>
      <c r="G783" s="12" t="s">
        <v>36</v>
      </c>
      <c r="H783" s="12" t="s">
        <v>37</v>
      </c>
      <c r="I783" s="13">
        <v>842.29</v>
      </c>
      <c r="J783" s="14">
        <v>8.0100000000000005E-2</v>
      </c>
      <c r="K783" s="15">
        <v>0.11849800000000001</v>
      </c>
      <c r="L783" s="16">
        <v>754.25</v>
      </c>
      <c r="M783" s="17">
        <v>89.3771165</v>
      </c>
      <c r="N783" s="16">
        <v>60.415425000000006</v>
      </c>
      <c r="O783" s="14">
        <v>1.0499443000371336E-2</v>
      </c>
      <c r="P783" s="15">
        <v>1.0593999999999999E-2</v>
      </c>
      <c r="Q783" s="13">
        <v>849.5</v>
      </c>
      <c r="R783" s="17">
        <v>8.9996029999999987</v>
      </c>
      <c r="S783" s="16">
        <v>8.91927682881545</v>
      </c>
      <c r="T783" s="14">
        <v>4.17211980953901E-2</v>
      </c>
      <c r="U783" s="15">
        <v>5.2888968106793069E-2</v>
      </c>
      <c r="V783" s="13">
        <v>705.9758333333333</v>
      </c>
      <c r="W783" s="17">
        <v>37.338333333333324</v>
      </c>
      <c r="X783" s="16">
        <v>29.454157593058103</v>
      </c>
      <c r="Y783" s="14">
        <v>0.62</v>
      </c>
      <c r="Z783" s="14">
        <v>0.43764387034275609</v>
      </c>
      <c r="AA783" s="13">
        <v>842.29</v>
      </c>
      <c r="AB783" s="16">
        <v>368.62305555099999</v>
      </c>
      <c r="AC783" s="16">
        <v>522.21979999999996</v>
      </c>
      <c r="AD783" s="14">
        <v>5.7299999999999997E-2</v>
      </c>
      <c r="AE783" s="14">
        <v>0</v>
      </c>
      <c r="AF783" s="22">
        <v>4</v>
      </c>
      <c r="AG783" s="17">
        <v>0</v>
      </c>
      <c r="AH783" s="17">
        <v>0.22919999999999999</v>
      </c>
      <c r="AI783" s="27">
        <v>0.01</v>
      </c>
      <c r="AJ783" s="27">
        <v>0</v>
      </c>
      <c r="AK783" s="25">
        <v>41.768971843124831</v>
      </c>
      <c r="AL783" s="16">
        <v>0</v>
      </c>
      <c r="AM783" s="16">
        <v>0.4176897184312483</v>
      </c>
    </row>
    <row r="784" spans="1:39" x14ac:dyDescent="0.25">
      <c r="A784" s="11">
        <v>46204</v>
      </c>
      <c r="B784" s="18">
        <v>46234</v>
      </c>
      <c r="C784" s="12" t="s">
        <v>18</v>
      </c>
      <c r="D784" s="12" t="s">
        <v>227</v>
      </c>
      <c r="E784" s="12" t="s">
        <v>83</v>
      </c>
      <c r="F784" s="12" t="s">
        <v>83</v>
      </c>
      <c r="G784" s="12" t="s">
        <v>36</v>
      </c>
      <c r="H784" s="12" t="s">
        <v>37</v>
      </c>
      <c r="I784" s="13">
        <v>2026.4699999999998</v>
      </c>
      <c r="J784" s="14">
        <v>5.2822342129697122E-2</v>
      </c>
      <c r="K784" s="15">
        <v>8.0005999999999994E-2</v>
      </c>
      <c r="L784" s="16">
        <v>2039.5</v>
      </c>
      <c r="M784" s="17">
        <v>163.172237</v>
      </c>
      <c r="N784" s="16">
        <v>107.73116677351729</v>
      </c>
      <c r="O784" s="14">
        <v>7.0580416482055831E-3</v>
      </c>
      <c r="P784" s="15">
        <v>3.9909999999999998E-3</v>
      </c>
      <c r="Q784" s="13">
        <v>2255</v>
      </c>
      <c r="R784" s="17">
        <v>8.9997049999999987</v>
      </c>
      <c r="S784" s="16">
        <v>15.91588391670359</v>
      </c>
      <c r="T784" s="14">
        <v>0</v>
      </c>
      <c r="U784" s="15">
        <v>0</v>
      </c>
      <c r="V784" s="13">
        <v>1306.3386111111113</v>
      </c>
      <c r="W784" s="17">
        <v>0</v>
      </c>
      <c r="X784" s="16">
        <v>0</v>
      </c>
      <c r="Y784" s="14">
        <v>0.99810000000000099</v>
      </c>
      <c r="Z784" s="14">
        <v>1.2866049775619675</v>
      </c>
      <c r="AA784" s="13">
        <v>2026.4699999999998</v>
      </c>
      <c r="AB784" s="16">
        <v>2607.2663888799998</v>
      </c>
      <c r="AC784" s="16">
        <v>2022.6197070000019</v>
      </c>
      <c r="AD784" s="14">
        <v>8.0999999999999996E-3</v>
      </c>
      <c r="AE784" s="14">
        <v>6.6666666666000005E-2</v>
      </c>
      <c r="AF784" s="22">
        <v>15</v>
      </c>
      <c r="AG784" s="17">
        <v>0.99999999999000011</v>
      </c>
      <c r="AH784" s="17">
        <v>0.1215</v>
      </c>
      <c r="AI784" s="27">
        <v>0.01</v>
      </c>
      <c r="AJ784" s="27">
        <v>1.1522052045824377E-2</v>
      </c>
      <c r="AK784" s="25">
        <v>22.617693719820497</v>
      </c>
      <c r="AL784" s="16">
        <v>0.26060224419628691</v>
      </c>
      <c r="AM784" s="16">
        <v>0.22617693719820497</v>
      </c>
    </row>
    <row r="785" spans="1:39" x14ac:dyDescent="0.25">
      <c r="A785" s="11">
        <v>46204</v>
      </c>
      <c r="B785" s="18">
        <v>46234</v>
      </c>
      <c r="C785" s="12" t="s">
        <v>18</v>
      </c>
      <c r="D785" s="12" t="s">
        <v>227</v>
      </c>
      <c r="E785" s="12" t="s">
        <v>84</v>
      </c>
      <c r="F785" s="12" t="s">
        <v>84</v>
      </c>
      <c r="G785" s="12" t="s">
        <v>25</v>
      </c>
      <c r="H785" s="12" t="s">
        <v>26</v>
      </c>
      <c r="I785" s="13">
        <v>30450.340000000007</v>
      </c>
      <c r="J785" s="14">
        <v>0.14814622676354339</v>
      </c>
      <c r="K785" s="15">
        <v>0.188697</v>
      </c>
      <c r="L785" s="16">
        <v>33148.833332000002</v>
      </c>
      <c r="M785" s="17">
        <v>6255.0854032484049</v>
      </c>
      <c r="N785" s="16">
        <v>4910.8745797493775</v>
      </c>
      <c r="O785" s="14">
        <v>5.3796426377716436E-2</v>
      </c>
      <c r="P785" s="15">
        <v>4.8300999999999997E-2</v>
      </c>
      <c r="Q785" s="13">
        <v>35827.166665999997</v>
      </c>
      <c r="R785" s="17">
        <v>1730.4879771344658</v>
      </c>
      <c r="S785" s="16">
        <v>1927.3735338696454</v>
      </c>
      <c r="T785" s="14">
        <v>0</v>
      </c>
      <c r="U785" s="15">
        <v>6.3632911783048682E-2</v>
      </c>
      <c r="V785" s="13">
        <v>28389.082777777778</v>
      </c>
      <c r="W785" s="17">
        <v>1806.48</v>
      </c>
      <c r="X785" s="16">
        <v>0</v>
      </c>
      <c r="Y785" s="14">
        <v>0.86899999999999999</v>
      </c>
      <c r="Z785" s="14">
        <v>0.88349916618336599</v>
      </c>
      <c r="AA785" s="13">
        <v>30450.340000000007</v>
      </c>
      <c r="AB785" s="16">
        <v>26902.850000000002</v>
      </c>
      <c r="AC785" s="16">
        <v>26461.345460000008</v>
      </c>
      <c r="AD785" s="14">
        <v>0.1174</v>
      </c>
      <c r="AE785" s="14">
        <v>9.4240837696000002E-2</v>
      </c>
      <c r="AF785" s="22">
        <v>191</v>
      </c>
      <c r="AG785" s="17">
        <v>17.999999999936001</v>
      </c>
      <c r="AH785" s="17">
        <v>22.423400000000001</v>
      </c>
      <c r="AI785" s="27">
        <v>0.01</v>
      </c>
      <c r="AJ785" s="27">
        <v>6.4566547366810044E-3</v>
      </c>
      <c r="AK785" s="25">
        <v>373.27753716666672</v>
      </c>
      <c r="AL785" s="16">
        <v>2.4101241784437781</v>
      </c>
      <c r="AM785" s="16">
        <v>3.7327753716666674</v>
      </c>
    </row>
    <row r="786" spans="1:39" x14ac:dyDescent="0.25">
      <c r="A786" s="11">
        <v>46204</v>
      </c>
      <c r="B786" s="18">
        <v>46234</v>
      </c>
      <c r="C786" s="12" t="s">
        <v>39</v>
      </c>
      <c r="D786" s="12" t="s">
        <v>227</v>
      </c>
      <c r="E786" s="12" t="s">
        <v>85</v>
      </c>
      <c r="F786" s="12" t="s">
        <v>85</v>
      </c>
      <c r="G786" s="12" t="s">
        <v>41</v>
      </c>
      <c r="H786" s="12" t="s">
        <v>42</v>
      </c>
      <c r="I786" s="13">
        <v>15361.037182778004</v>
      </c>
      <c r="J786" s="14">
        <v>0.17314000000000002</v>
      </c>
      <c r="K786" s="15">
        <v>0.13001499999999999</v>
      </c>
      <c r="L786" s="16">
        <v>15848.649998999999</v>
      </c>
      <c r="M786" s="17">
        <v>2060.5622296199849</v>
      </c>
      <c r="N786" s="16">
        <v>2744.0352608268599</v>
      </c>
      <c r="O786" s="14">
        <v>5.4450000000000005E-2</v>
      </c>
      <c r="P786" s="15">
        <v>3.8920000000000003E-2</v>
      </c>
      <c r="Q786" s="13">
        <v>17600.149999000001</v>
      </c>
      <c r="R786" s="17">
        <v>684.99783796108011</v>
      </c>
      <c r="S786" s="16">
        <v>958.32816744555021</v>
      </c>
      <c r="T786" s="14">
        <v>0</v>
      </c>
      <c r="U786" s="15">
        <v>0</v>
      </c>
      <c r="V786" s="13">
        <v>13670.264722222222</v>
      </c>
      <c r="W786" s="17">
        <v>0</v>
      </c>
      <c r="X786" s="16">
        <v>0</v>
      </c>
      <c r="Y786" s="14">
        <v>0.60100269484445201</v>
      </c>
      <c r="Z786" s="14">
        <v>0.69899925583366873</v>
      </c>
      <c r="AA786" s="13">
        <v>15361.037182778004</v>
      </c>
      <c r="AB786" s="16">
        <v>10737.35355959514</v>
      </c>
      <c r="AC786" s="16">
        <v>9232.0247424554091</v>
      </c>
      <c r="AD786" s="14">
        <v>8.5000000000000006E-2</v>
      </c>
      <c r="AE786" s="14">
        <v>8.4210526315000006E-2</v>
      </c>
      <c r="AF786" s="22">
        <v>95</v>
      </c>
      <c r="AG786" s="17">
        <v>7.9999999999250004</v>
      </c>
      <c r="AH786" s="17">
        <v>8.0750000000000011</v>
      </c>
      <c r="AI786" s="27">
        <v>0.01</v>
      </c>
      <c r="AJ786" s="27">
        <v>7.9822201702370969E-3</v>
      </c>
      <c r="AK786" s="25">
        <v>163.07925944527332</v>
      </c>
      <c r="AL786" s="16">
        <v>1.3017345540913894</v>
      </c>
      <c r="AM786" s="16">
        <v>1.6307925944527333</v>
      </c>
    </row>
    <row r="787" spans="1:39" x14ac:dyDescent="0.25">
      <c r="A787" s="11">
        <v>46204</v>
      </c>
      <c r="B787" s="18">
        <v>46234</v>
      </c>
      <c r="C787" s="12" t="s">
        <v>18</v>
      </c>
      <c r="D787" s="12" t="s">
        <v>227</v>
      </c>
      <c r="E787" s="12" t="s">
        <v>86</v>
      </c>
      <c r="F787" s="12" t="s">
        <v>86</v>
      </c>
      <c r="G787" s="12" t="s">
        <v>36</v>
      </c>
      <c r="H787" s="12" t="s">
        <v>37</v>
      </c>
      <c r="I787" s="13">
        <v>64988.524734491017</v>
      </c>
      <c r="J787" s="14">
        <v>0.108</v>
      </c>
      <c r="K787" s="15">
        <v>0.135269</v>
      </c>
      <c r="L787" s="16">
        <v>48108.566658000003</v>
      </c>
      <c r="M787" s="17">
        <v>6507.5977032610026</v>
      </c>
      <c r="N787" s="16">
        <v>5195.7251990640007</v>
      </c>
      <c r="O787" s="14">
        <v>3.7421549344190209E-2</v>
      </c>
      <c r="P787" s="15">
        <v>3.9452000000000001E-2</v>
      </c>
      <c r="Q787" s="13">
        <v>50022.566658000003</v>
      </c>
      <c r="R787" s="17">
        <v>1973.4902997914162</v>
      </c>
      <c r="S787" s="16">
        <v>1871.921946515391</v>
      </c>
      <c r="T787" s="14">
        <v>0.10741137420635376</v>
      </c>
      <c r="U787" s="15">
        <v>7.1869241759297722E-2</v>
      </c>
      <c r="V787" s="13">
        <v>46239.89</v>
      </c>
      <c r="W787" s="17">
        <v>3323.225833333333</v>
      </c>
      <c r="X787" s="16">
        <v>4966.6901280506354</v>
      </c>
      <c r="Y787" s="14">
        <v>0.72230000000000005</v>
      </c>
      <c r="Z787" s="14">
        <v>0.70141093501569529</v>
      </c>
      <c r="AA787" s="13">
        <v>64988.524734491017</v>
      </c>
      <c r="AB787" s="16">
        <v>45583.661899309984</v>
      </c>
      <c r="AC787" s="16">
        <v>46941.211415722864</v>
      </c>
      <c r="AD787" s="14">
        <v>5.6099999999999997E-2</v>
      </c>
      <c r="AE787" s="14">
        <v>6.2111801241999998E-2</v>
      </c>
      <c r="AF787" s="22">
        <v>322</v>
      </c>
      <c r="AG787" s="17">
        <v>19.999999999924</v>
      </c>
      <c r="AH787" s="17">
        <v>18.0642</v>
      </c>
      <c r="AI787" s="27">
        <v>0.01</v>
      </c>
      <c r="AJ787" s="27">
        <v>5.7382746631593987E-3</v>
      </c>
      <c r="AK787" s="25">
        <v>467.65510583127082</v>
      </c>
      <c r="AL787" s="16">
        <v>2.6835334448887087</v>
      </c>
      <c r="AM787" s="16">
        <v>4.6765510583127083</v>
      </c>
    </row>
    <row r="788" spans="1:39" x14ac:dyDescent="0.25">
      <c r="A788" s="11">
        <v>46204</v>
      </c>
      <c r="B788" s="18">
        <v>46234</v>
      </c>
      <c r="C788" s="12" t="s">
        <v>18</v>
      </c>
      <c r="D788" s="12" t="s">
        <v>227</v>
      </c>
      <c r="E788" s="12" t="s">
        <v>87</v>
      </c>
      <c r="F788" s="12" t="s">
        <v>87</v>
      </c>
      <c r="G788" s="12" t="s">
        <v>36</v>
      </c>
      <c r="H788" s="12" t="s">
        <v>37</v>
      </c>
      <c r="I788" s="13">
        <v>5996.7600000149978</v>
      </c>
      <c r="J788" s="14">
        <v>0.13200000000000001</v>
      </c>
      <c r="K788" s="15">
        <v>0.15392900000000001</v>
      </c>
      <c r="L788" s="16">
        <v>6397.9999980000002</v>
      </c>
      <c r="M788" s="17">
        <v>984.83774169214212</v>
      </c>
      <c r="N788" s="16">
        <v>844.53599973600012</v>
      </c>
      <c r="O788" s="14">
        <v>3.4895993343474055E-2</v>
      </c>
      <c r="P788" s="15">
        <v>4.7168000000000002E-2</v>
      </c>
      <c r="Q788" s="13">
        <v>6519.2499980000002</v>
      </c>
      <c r="R788" s="17">
        <v>307.49998390566401</v>
      </c>
      <c r="S788" s="16">
        <v>227.49570453465125</v>
      </c>
      <c r="T788" s="14">
        <v>8.0339108540474241E-2</v>
      </c>
      <c r="U788" s="15">
        <v>0.10714386635770584</v>
      </c>
      <c r="V788" s="13">
        <v>5671.9402777777777</v>
      </c>
      <c r="W788" s="17">
        <v>607.71361111111116</v>
      </c>
      <c r="X788" s="16">
        <v>455.67862561147649</v>
      </c>
      <c r="Y788" s="14">
        <v>0.55000000000000004</v>
      </c>
      <c r="Z788" s="14">
        <v>0.20267249871072215</v>
      </c>
      <c r="AA788" s="13">
        <v>5996.7600000149978</v>
      </c>
      <c r="AB788" s="16">
        <v>1215.3783333715498</v>
      </c>
      <c r="AC788" s="16">
        <v>3298.218000008249</v>
      </c>
      <c r="AD788" s="14">
        <v>8.5500000000000007E-2</v>
      </c>
      <c r="AE788" s="14">
        <v>4.5454545454000003E-2</v>
      </c>
      <c r="AF788" s="22">
        <v>44</v>
      </c>
      <c r="AG788" s="17">
        <v>1.9999999999760001</v>
      </c>
      <c r="AH788" s="17">
        <v>3.7620000000000005</v>
      </c>
      <c r="AI788" s="27">
        <v>0.01</v>
      </c>
      <c r="AJ788" s="27">
        <v>8.692383440848819E-3</v>
      </c>
      <c r="AK788" s="25">
        <v>29.635521089429165</v>
      </c>
      <c r="AL788" s="16">
        <v>0.25760331277868004</v>
      </c>
      <c r="AM788" s="16">
        <v>0.29635521089429168</v>
      </c>
    </row>
    <row r="789" spans="1:39" x14ac:dyDescent="0.25">
      <c r="A789" s="11">
        <v>46204</v>
      </c>
      <c r="B789" s="18">
        <v>46234</v>
      </c>
      <c r="C789" s="12" t="s">
        <v>18</v>
      </c>
      <c r="D789" s="12" t="s">
        <v>227</v>
      </c>
      <c r="E789" s="12" t="s">
        <v>88</v>
      </c>
      <c r="F789" s="12" t="s">
        <v>88</v>
      </c>
      <c r="G789" s="12" t="s">
        <v>36</v>
      </c>
      <c r="H789" s="12" t="s">
        <v>37</v>
      </c>
      <c r="I789" s="13">
        <v>85411.660000000018</v>
      </c>
      <c r="J789" s="14">
        <v>9.9000000000000005E-2</v>
      </c>
      <c r="K789" s="15">
        <v>0.21875700000000001</v>
      </c>
      <c r="L789" s="16">
        <v>101776.349915</v>
      </c>
      <c r="M789" s="17">
        <v>22264.288978355657</v>
      </c>
      <c r="N789" s="16">
        <v>10075.858641585</v>
      </c>
      <c r="O789" s="14">
        <v>2.99858288336824E-2</v>
      </c>
      <c r="P789" s="15">
        <v>6.9321999999999995E-2</v>
      </c>
      <c r="Q789" s="13">
        <v>105295.849915</v>
      </c>
      <c r="R789" s="17">
        <v>7299.3189078076293</v>
      </c>
      <c r="S789" s="16">
        <v>3157.3833324483016</v>
      </c>
      <c r="T789" s="14">
        <v>7.8070688243059558E-2</v>
      </c>
      <c r="U789" s="15">
        <v>8.1727479981033205E-2</v>
      </c>
      <c r="V789" s="13">
        <v>62536.180555555555</v>
      </c>
      <c r="W789" s="17">
        <v>5110.9244444444448</v>
      </c>
      <c r="X789" s="16">
        <v>4882.2426560644608</v>
      </c>
      <c r="Y789" s="14">
        <v>0.8</v>
      </c>
      <c r="Z789" s="14">
        <v>0.8739840672807434</v>
      </c>
      <c r="AA789" s="13">
        <v>85411.660000000018</v>
      </c>
      <c r="AB789" s="16">
        <v>74648.429999999993</v>
      </c>
      <c r="AC789" s="16">
        <v>68329.328000000023</v>
      </c>
      <c r="AD789" s="14">
        <v>4.3099999999999999E-2</v>
      </c>
      <c r="AE789" s="14">
        <v>6.3157894736000003E-2</v>
      </c>
      <c r="AF789" s="22">
        <v>570</v>
      </c>
      <c r="AG789" s="17">
        <v>35.99999999952</v>
      </c>
      <c r="AH789" s="17">
        <v>24.567</v>
      </c>
      <c r="AI789" s="27">
        <v>0.01</v>
      </c>
      <c r="AJ789" s="27">
        <v>9.9823147332384239E-3</v>
      </c>
      <c r="AK789" s="25">
        <v>686.46803124999997</v>
      </c>
      <c r="AL789" s="16">
        <v>6.8525399422440492</v>
      </c>
      <c r="AM789" s="16">
        <v>6.8646803125</v>
      </c>
    </row>
    <row r="790" spans="1:39" x14ac:dyDescent="0.25">
      <c r="A790" s="11">
        <v>46204</v>
      </c>
      <c r="B790" s="18">
        <v>46234</v>
      </c>
      <c r="C790" s="12" t="s">
        <v>18</v>
      </c>
      <c r="D790" s="12" t="s">
        <v>227</v>
      </c>
      <c r="E790" s="12" t="s">
        <v>89</v>
      </c>
      <c r="F790" s="12" t="s">
        <v>89</v>
      </c>
      <c r="G790" s="12" t="s">
        <v>63</v>
      </c>
      <c r="H790" s="12" t="s">
        <v>64</v>
      </c>
      <c r="I790" s="13">
        <v>241698.55448300004</v>
      </c>
      <c r="J790" s="14">
        <v>0.15944734135845695</v>
      </c>
      <c r="K790" s="15">
        <v>0.17727000000000001</v>
      </c>
      <c r="L790" s="16">
        <v>247530.26737399999</v>
      </c>
      <c r="M790" s="17">
        <v>43879.690497388983</v>
      </c>
      <c r="N790" s="16">
        <v>39468.043038532298</v>
      </c>
      <c r="O790" s="14">
        <v>3.9813235114457293E-2</v>
      </c>
      <c r="P790" s="15">
        <v>8.0793000000000004E-2</v>
      </c>
      <c r="Q790" s="13">
        <v>256247.44987800001</v>
      </c>
      <c r="R790" s="17">
        <v>20703.000217993256</v>
      </c>
      <c r="S790" s="16">
        <v>10202.039969472926</v>
      </c>
      <c r="T790" s="14">
        <v>8.0428009760995386E-2</v>
      </c>
      <c r="U790" s="15">
        <v>0</v>
      </c>
      <c r="V790" s="13">
        <v>302189.90527777781</v>
      </c>
      <c r="W790" s="17">
        <v>0</v>
      </c>
      <c r="X790" s="16">
        <v>24304.532651355385</v>
      </c>
      <c r="Y790" s="14">
        <v>0.84730000000000005</v>
      </c>
      <c r="Z790" s="14">
        <v>0.85839848657715578</v>
      </c>
      <c r="AA790" s="13">
        <v>241698.55448300004</v>
      </c>
      <c r="AB790" s="16">
        <v>207473.67337609347</v>
      </c>
      <c r="AC790" s="16">
        <v>204791.18521344595</v>
      </c>
      <c r="AD790" s="14">
        <v>5.9200000000000003E-2</v>
      </c>
      <c r="AE790" s="14">
        <v>9.9162011172999998E-2</v>
      </c>
      <c r="AF790" s="22">
        <v>1432</v>
      </c>
      <c r="AG790" s="17">
        <v>141.99999999973599</v>
      </c>
      <c r="AH790" s="17">
        <v>84.7744</v>
      </c>
      <c r="AI790" s="27">
        <v>0.01</v>
      </c>
      <c r="AJ790" s="27">
        <v>6.0961694767680766E-3</v>
      </c>
      <c r="AK790" s="25">
        <v>1235.0400608427483</v>
      </c>
      <c r="AL790" s="16">
        <v>7.52901352149535</v>
      </c>
      <c r="AM790" s="16">
        <v>12.350400608427483</v>
      </c>
    </row>
    <row r="791" spans="1:39" x14ac:dyDescent="0.25">
      <c r="A791" s="11">
        <v>46204</v>
      </c>
      <c r="B791" s="18">
        <v>46234</v>
      </c>
      <c r="C791" s="12" t="s">
        <v>18</v>
      </c>
      <c r="D791" s="12" t="s">
        <v>227</v>
      </c>
      <c r="E791" s="12" t="s">
        <v>90</v>
      </c>
      <c r="F791" s="12" t="s">
        <v>90</v>
      </c>
      <c r="G791" s="12" t="s">
        <v>41</v>
      </c>
      <c r="H791" s="12" t="s">
        <v>42</v>
      </c>
      <c r="I791" s="13">
        <v>11287.939999999982</v>
      </c>
      <c r="J791" s="14">
        <v>0.13587653113508594</v>
      </c>
      <c r="K791" s="15">
        <v>0.16728899999999999</v>
      </c>
      <c r="L791" s="16">
        <v>11829.666657</v>
      </c>
      <c r="M791" s="17">
        <v>1978.973105382873</v>
      </c>
      <c r="N791" s="16">
        <v>1607.3740698375484</v>
      </c>
      <c r="O791" s="14">
        <v>1.8000000000000002E-2</v>
      </c>
      <c r="P791" s="15">
        <v>5.7460999999999998E-2</v>
      </c>
      <c r="Q791" s="13">
        <v>12195.166657</v>
      </c>
      <c r="R791" s="17">
        <v>700.74647127787694</v>
      </c>
      <c r="S791" s="16">
        <v>219.51299982600003</v>
      </c>
      <c r="T791" s="14">
        <v>0</v>
      </c>
      <c r="U791" s="15">
        <v>1.7174333933422088E-4</v>
      </c>
      <c r="V791" s="13">
        <v>10692.635277777777</v>
      </c>
      <c r="W791" s="17">
        <v>1.8363888888884499</v>
      </c>
      <c r="X791" s="16">
        <v>0</v>
      </c>
      <c r="Y791" s="14">
        <v>0.95</v>
      </c>
      <c r="Z791" s="14">
        <v>0.99867114814572011</v>
      </c>
      <c r="AA791" s="13">
        <v>11287.939999999982</v>
      </c>
      <c r="AB791" s="16">
        <v>11272.939999999982</v>
      </c>
      <c r="AC791" s="16">
        <v>10723.542999999983</v>
      </c>
      <c r="AD791" s="14">
        <v>2.9100000000000001E-2</v>
      </c>
      <c r="AE791" s="14">
        <v>8.5714285713999999E-2</v>
      </c>
      <c r="AF791" s="22">
        <v>70</v>
      </c>
      <c r="AG791" s="17">
        <v>5.99999999998</v>
      </c>
      <c r="AH791" s="17">
        <v>2.0369999999999999</v>
      </c>
      <c r="AI791" s="27">
        <v>0.01</v>
      </c>
      <c r="AJ791" s="27">
        <v>1.3481626790745542E-2</v>
      </c>
      <c r="AK791" s="25">
        <v>211.08580149999997</v>
      </c>
      <c r="AL791" s="16">
        <v>2.8457799966483952</v>
      </c>
      <c r="AM791" s="16">
        <v>2.1108580149999998</v>
      </c>
    </row>
    <row r="792" spans="1:39" x14ac:dyDescent="0.25">
      <c r="A792" s="11">
        <v>46204</v>
      </c>
      <c r="B792" s="18">
        <v>46234</v>
      </c>
      <c r="C792" s="12" t="s">
        <v>18</v>
      </c>
      <c r="D792" s="12" t="s">
        <v>227</v>
      </c>
      <c r="E792" s="12" t="s">
        <v>91</v>
      </c>
      <c r="F792" s="12" t="s">
        <v>92</v>
      </c>
      <c r="G792" s="12" t="s">
        <v>21</v>
      </c>
      <c r="H792" s="12" t="s">
        <v>22</v>
      </c>
      <c r="I792" s="13">
        <v>65635.53</v>
      </c>
      <c r="J792" s="14">
        <v>0.1091248599777335</v>
      </c>
      <c r="K792" s="15">
        <v>0.11901399999999999</v>
      </c>
      <c r="L792" s="16">
        <v>71447.916666000005</v>
      </c>
      <c r="M792" s="17">
        <v>8503.3023540873237</v>
      </c>
      <c r="N792" s="16">
        <v>7796.7439018780224</v>
      </c>
      <c r="O792" s="14">
        <v>3.3965210688673433E-2</v>
      </c>
      <c r="P792" s="15">
        <v>3.9280000000000002E-2</v>
      </c>
      <c r="Q792" s="13">
        <v>74172.916666000005</v>
      </c>
      <c r="R792" s="17">
        <v>2913.5121666404802</v>
      </c>
      <c r="S792" s="16">
        <v>2519.2987419541073</v>
      </c>
      <c r="T792" s="14">
        <v>0</v>
      </c>
      <c r="U792" s="15">
        <v>0</v>
      </c>
      <c r="V792" s="13">
        <v>41330.655833333338</v>
      </c>
      <c r="W792" s="17">
        <v>0</v>
      </c>
      <c r="X792" s="16">
        <v>0</v>
      </c>
      <c r="Y792" s="14">
        <v>0.96640000000000004</v>
      </c>
      <c r="Z792" s="14">
        <v>1</v>
      </c>
      <c r="AA792" s="13">
        <v>65635.53</v>
      </c>
      <c r="AB792" s="16">
        <v>65635.53</v>
      </c>
      <c r="AC792" s="16">
        <v>63430.176191999999</v>
      </c>
      <c r="AD792" s="14">
        <v>7.8700000000000006E-2</v>
      </c>
      <c r="AE792" s="14">
        <v>8.4112149531999997E-2</v>
      </c>
      <c r="AF792" s="22">
        <v>428</v>
      </c>
      <c r="AG792" s="17">
        <v>35.999999999696001</v>
      </c>
      <c r="AH792" s="17">
        <v>33.683600000000006</v>
      </c>
      <c r="AI792" s="27">
        <v>0.01</v>
      </c>
      <c r="AJ792" s="27">
        <v>9.1518320731117393E-3</v>
      </c>
      <c r="AK792" s="25">
        <v>958.2424384166668</v>
      </c>
      <c r="AL792" s="16">
        <v>8.7696738817184521</v>
      </c>
      <c r="AM792" s="16">
        <v>9.5824243841666679</v>
      </c>
    </row>
    <row r="793" spans="1:39" x14ac:dyDescent="0.25">
      <c r="A793" s="11">
        <v>46204</v>
      </c>
      <c r="B793" s="18">
        <v>46234</v>
      </c>
      <c r="C793" s="12" t="s">
        <v>18</v>
      </c>
      <c r="D793" s="12" t="s">
        <v>227</v>
      </c>
      <c r="E793" s="12" t="s">
        <v>93</v>
      </c>
      <c r="F793" s="12" t="s">
        <v>93</v>
      </c>
      <c r="G793" s="12" t="s">
        <v>41</v>
      </c>
      <c r="H793" s="12" t="s">
        <v>42</v>
      </c>
      <c r="I793" s="13">
        <v>19149.720000000005</v>
      </c>
      <c r="J793" s="14">
        <v>8.6484340667488127E-2</v>
      </c>
      <c r="K793" s="15">
        <v>0.13216700000000001</v>
      </c>
      <c r="L793" s="16">
        <v>20382.783327000001</v>
      </c>
      <c r="M793" s="17">
        <v>2693.9313239796093</v>
      </c>
      <c r="N793" s="16">
        <v>1762.7915770038651</v>
      </c>
      <c r="O793" s="14">
        <v>1.9847062282274001E-2</v>
      </c>
      <c r="P793" s="15">
        <v>4.3422000000000002E-2</v>
      </c>
      <c r="Q793" s="13">
        <v>21285.283327000001</v>
      </c>
      <c r="R793" s="17">
        <v>924.24957262499413</v>
      </c>
      <c r="S793" s="16">
        <v>422.45034388681739</v>
      </c>
      <c r="T793" s="14">
        <v>9.5308247767443191E-2</v>
      </c>
      <c r="U793" s="15">
        <v>0.12889217093607797</v>
      </c>
      <c r="V793" s="13">
        <v>14478.316666666668</v>
      </c>
      <c r="W793" s="17">
        <v>1866.1416666666667</v>
      </c>
      <c r="X793" s="16">
        <v>1379.9029921221691</v>
      </c>
      <c r="Y793" s="14">
        <v>0.6</v>
      </c>
      <c r="Z793" s="14">
        <v>0.48680076439978898</v>
      </c>
      <c r="AA793" s="13">
        <v>19149.720000000005</v>
      </c>
      <c r="AB793" s="16">
        <v>9322.0983340419298</v>
      </c>
      <c r="AC793" s="16">
        <v>11489.832000000002</v>
      </c>
      <c r="AD793" s="14">
        <v>5.4300000000000001E-2</v>
      </c>
      <c r="AE793" s="14">
        <v>6.3291139240000002E-2</v>
      </c>
      <c r="AF793" s="22">
        <v>158</v>
      </c>
      <c r="AG793" s="17">
        <v>9.99999999992</v>
      </c>
      <c r="AH793" s="17">
        <v>8.5793999999999997</v>
      </c>
      <c r="AI793" s="27">
        <v>0.01</v>
      </c>
      <c r="AJ793" s="27">
        <v>9.507813710360637E-3</v>
      </c>
      <c r="AK793" s="25">
        <v>140.26352166666666</v>
      </c>
      <c r="AL793" s="16">
        <v>1.3335994343657995</v>
      </c>
      <c r="AM793" s="16">
        <v>1.4026352166666667</v>
      </c>
    </row>
    <row r="794" spans="1:39" x14ac:dyDescent="0.25">
      <c r="A794" s="11">
        <v>46204</v>
      </c>
      <c r="B794" s="18">
        <v>46234</v>
      </c>
      <c r="C794" s="12" t="s">
        <v>39</v>
      </c>
      <c r="D794" s="12" t="s">
        <v>227</v>
      </c>
      <c r="E794" s="12" t="s">
        <v>93</v>
      </c>
      <c r="F794" s="12" t="s">
        <v>93</v>
      </c>
      <c r="G794" s="12" t="s">
        <v>41</v>
      </c>
      <c r="H794" s="12" t="s">
        <v>42</v>
      </c>
      <c r="I794" s="13">
        <v>36546.539999999986</v>
      </c>
      <c r="J794" s="14">
        <v>8.022178243250383E-2</v>
      </c>
      <c r="K794" s="15">
        <v>0.145313</v>
      </c>
      <c r="L794" s="16">
        <v>36936.750831999998</v>
      </c>
      <c r="M794" s="17">
        <v>5367.3900736504156</v>
      </c>
      <c r="N794" s="16">
        <v>2963.1319890083087</v>
      </c>
      <c r="O794" s="14">
        <v>2.1645195017077602E-2</v>
      </c>
      <c r="P794" s="15">
        <v>3.6770999999999998E-2</v>
      </c>
      <c r="Q794" s="13">
        <v>41519.499999</v>
      </c>
      <c r="R794" s="17">
        <v>1526.7135344632288</v>
      </c>
      <c r="S794" s="16">
        <v>898.69767448990831</v>
      </c>
      <c r="T794" s="14">
        <v>7.5180402555211343E-2</v>
      </c>
      <c r="U794" s="15">
        <v>0.11541870360730287</v>
      </c>
      <c r="V794" s="13">
        <v>30979.193333333336</v>
      </c>
      <c r="W794" s="17">
        <v>3575.5783333333334</v>
      </c>
      <c r="X794" s="16">
        <v>2329.0282256357195</v>
      </c>
      <c r="Y794" s="14">
        <v>0.58380649337769297</v>
      </c>
      <c r="Z794" s="14">
        <v>0.56852595802391592</v>
      </c>
      <c r="AA794" s="13">
        <v>36546.539999999986</v>
      </c>
      <c r="AB794" s="16">
        <v>20777.656665959355</v>
      </c>
      <c r="AC794" s="16">
        <v>21336.107362487583</v>
      </c>
      <c r="AD794" s="14">
        <v>7.9399999999999998E-2</v>
      </c>
      <c r="AE794" s="14">
        <v>6.8783068783000001E-2</v>
      </c>
      <c r="AF794" s="22">
        <v>189</v>
      </c>
      <c r="AG794" s="17">
        <v>12.999999999987001</v>
      </c>
      <c r="AH794" s="17">
        <v>15.006599999999999</v>
      </c>
      <c r="AI794" s="27">
        <v>0.01</v>
      </c>
      <c r="AJ794" s="27">
        <v>7.7786192843216353E-3</v>
      </c>
      <c r="AK794" s="25">
        <v>215.83774</v>
      </c>
      <c r="AL794" s="16">
        <v>1.6789196066483991</v>
      </c>
      <c r="AM794" s="16">
        <v>2.1583774</v>
      </c>
    </row>
    <row r="795" spans="1:39" x14ac:dyDescent="0.25">
      <c r="A795" s="11">
        <v>46204</v>
      </c>
      <c r="B795" s="18">
        <v>46234</v>
      </c>
      <c r="C795" s="12" t="s">
        <v>18</v>
      </c>
      <c r="D795" s="12" t="s">
        <v>227</v>
      </c>
      <c r="E795" s="12" t="s">
        <v>94</v>
      </c>
      <c r="F795" s="12" t="s">
        <v>94</v>
      </c>
      <c r="G795" s="12" t="s">
        <v>25</v>
      </c>
      <c r="H795" s="12" t="s">
        <v>26</v>
      </c>
      <c r="I795" s="13">
        <v>14840.97</v>
      </c>
      <c r="J795" s="14">
        <v>0.16592376014243518</v>
      </c>
      <c r="K795" s="15">
        <v>0.19275200000000001</v>
      </c>
      <c r="L795" s="16">
        <v>18078</v>
      </c>
      <c r="M795" s="17">
        <v>3484.5706560000003</v>
      </c>
      <c r="N795" s="16">
        <v>2999.5697358549432</v>
      </c>
      <c r="O795" s="14">
        <v>6.4620215861356203E-2</v>
      </c>
      <c r="P795" s="15">
        <v>7.1063000000000001E-2</v>
      </c>
      <c r="Q795" s="13">
        <v>19539</v>
      </c>
      <c r="R795" s="17">
        <v>1388.499957</v>
      </c>
      <c r="S795" s="16">
        <v>1262.6143977150389</v>
      </c>
      <c r="T795" s="14">
        <v>0.12503817528696581</v>
      </c>
      <c r="U795" s="15">
        <v>0.10922731438880484</v>
      </c>
      <c r="V795" s="13">
        <v>4287.8011111111118</v>
      </c>
      <c r="W795" s="17">
        <v>468.34500000000014</v>
      </c>
      <c r="X795" s="16">
        <v>536.13882692675793</v>
      </c>
      <c r="Y795" s="14">
        <v>0.82</v>
      </c>
      <c r="Z795" s="14">
        <v>0.81056898571993607</v>
      </c>
      <c r="AA795" s="13">
        <v>14840.97</v>
      </c>
      <c r="AB795" s="16">
        <v>12029.63</v>
      </c>
      <c r="AC795" s="16">
        <v>12169.595399999998</v>
      </c>
      <c r="AD795" s="14">
        <v>0.15770000000000001</v>
      </c>
      <c r="AE795" s="14">
        <v>9.8901098901000004E-2</v>
      </c>
      <c r="AF795" s="22">
        <v>91</v>
      </c>
      <c r="AG795" s="17">
        <v>8.999999999991001</v>
      </c>
      <c r="AH795" s="17">
        <v>14.3507</v>
      </c>
      <c r="AI795" s="27">
        <v>0.01</v>
      </c>
      <c r="AJ795" s="27">
        <v>8.5939775351090136E-3</v>
      </c>
      <c r="AK795" s="25">
        <v>166.30963474999999</v>
      </c>
      <c r="AL795" s="16">
        <v>1.4292612649136853</v>
      </c>
      <c r="AM795" s="16">
        <v>1.6630963474999998</v>
      </c>
    </row>
    <row r="796" spans="1:39" x14ac:dyDescent="0.25">
      <c r="A796" s="11">
        <v>46204</v>
      </c>
      <c r="B796" s="18">
        <v>46234</v>
      </c>
      <c r="C796" s="12" t="s">
        <v>39</v>
      </c>
      <c r="D796" s="12" t="s">
        <v>227</v>
      </c>
      <c r="E796" s="12" t="s">
        <v>95</v>
      </c>
      <c r="F796" s="12" t="s">
        <v>95</v>
      </c>
      <c r="G796" s="12" t="s">
        <v>25</v>
      </c>
      <c r="H796" s="12" t="s">
        <v>26</v>
      </c>
      <c r="I796" s="13">
        <v>12165.169999999998</v>
      </c>
      <c r="J796" s="14">
        <v>0.14905644678748828</v>
      </c>
      <c r="K796" s="15">
        <v>0.199711</v>
      </c>
      <c r="L796" s="16">
        <v>13431.067777</v>
      </c>
      <c r="M796" s="17">
        <v>2682.331976812447</v>
      </c>
      <c r="N796" s="16">
        <v>2001.987239401549</v>
      </c>
      <c r="O796" s="14">
        <v>8.1285903486158134E-2</v>
      </c>
      <c r="P796" s="15">
        <v>4.6651999999999999E-2</v>
      </c>
      <c r="Q796" s="13">
        <v>14715.066666000001</v>
      </c>
      <c r="R796" s="17">
        <v>686.48729010223201</v>
      </c>
      <c r="S796" s="16">
        <v>1196.1274888048588</v>
      </c>
      <c r="T796" s="14">
        <v>7.8567931332582275E-2</v>
      </c>
      <c r="U796" s="15">
        <v>7.7900382798852169E-2</v>
      </c>
      <c r="V796" s="13">
        <v>8268.1949999999997</v>
      </c>
      <c r="W796" s="17">
        <v>644.09555555555551</v>
      </c>
      <c r="X796" s="16">
        <v>649.61497700440009</v>
      </c>
      <c r="Y796" s="14">
        <v>0.88333333333333297</v>
      </c>
      <c r="Z796" s="14">
        <v>0.87097035040998205</v>
      </c>
      <c r="AA796" s="13">
        <v>12165.169999999998</v>
      </c>
      <c r="AB796" s="16">
        <v>10595.502377696999</v>
      </c>
      <c r="AC796" s="16">
        <v>10745.900166666661</v>
      </c>
      <c r="AD796" s="14">
        <v>5.8299999999999998E-2</v>
      </c>
      <c r="AE796" s="14">
        <v>0.126984126984</v>
      </c>
      <c r="AF796" s="22">
        <v>63</v>
      </c>
      <c r="AG796" s="17">
        <v>7.9999999999919993</v>
      </c>
      <c r="AH796" s="17">
        <v>3.6728999999999998</v>
      </c>
      <c r="AI796" s="27">
        <v>0.01</v>
      </c>
      <c r="AJ796" s="27">
        <v>5.369032244935323E-3</v>
      </c>
      <c r="AK796" s="25">
        <v>132.13572762657668</v>
      </c>
      <c r="AL796" s="16">
        <v>0.70944098233508135</v>
      </c>
      <c r="AM796" s="16">
        <v>1.3213572762657668</v>
      </c>
    </row>
    <row r="797" spans="1:39" x14ac:dyDescent="0.25">
      <c r="A797" s="11">
        <v>46204</v>
      </c>
      <c r="B797" s="18">
        <v>46234</v>
      </c>
      <c r="C797" s="12" t="s">
        <v>18</v>
      </c>
      <c r="D797" s="12" t="s">
        <v>227</v>
      </c>
      <c r="E797" s="12" t="s">
        <v>96</v>
      </c>
      <c r="F797" s="12" t="s">
        <v>97</v>
      </c>
      <c r="G797" s="12" t="s">
        <v>25</v>
      </c>
      <c r="H797" s="12" t="s">
        <v>26</v>
      </c>
      <c r="I797" s="13">
        <v>26729.58</v>
      </c>
      <c r="J797" s="14">
        <v>0.15</v>
      </c>
      <c r="K797" s="15">
        <v>0.98686700000000005</v>
      </c>
      <c r="L797" s="16">
        <v>30479.016659000001</v>
      </c>
      <c r="M797" s="17">
        <v>30078.735733217356</v>
      </c>
      <c r="N797" s="16">
        <v>4571.8524988500003</v>
      </c>
      <c r="O797" s="14">
        <v>0.11137245901981518</v>
      </c>
      <c r="P797" s="15">
        <v>0.31109799999999999</v>
      </c>
      <c r="Q797" s="13">
        <v>31799.516659000001</v>
      </c>
      <c r="R797" s="17">
        <v>9892.7660335815817</v>
      </c>
      <c r="S797" s="16">
        <v>3541.5903659544078</v>
      </c>
      <c r="T797" s="14">
        <v>9.8337521169291342E-2</v>
      </c>
      <c r="U797" s="15">
        <v>0.1011370680752771</v>
      </c>
      <c r="V797" s="13">
        <v>26745.98</v>
      </c>
      <c r="W797" s="17">
        <v>2705.0099999999998</v>
      </c>
      <c r="X797" s="16">
        <v>2630.1333744434428</v>
      </c>
      <c r="Y797" s="14">
        <v>0.72089999999999999</v>
      </c>
      <c r="Z797" s="14">
        <v>0.65330394267324776</v>
      </c>
      <c r="AA797" s="13">
        <v>26729.58</v>
      </c>
      <c r="AB797" s="16">
        <v>17462.53999999999</v>
      </c>
      <c r="AC797" s="16">
        <v>19269.354222000002</v>
      </c>
      <c r="AD797" s="14">
        <v>6.83E-2</v>
      </c>
      <c r="AE797" s="14">
        <v>9.7826086955999994E-2</v>
      </c>
      <c r="AF797" s="22">
        <v>184</v>
      </c>
      <c r="AG797" s="17">
        <v>17.999999999903999</v>
      </c>
      <c r="AH797" s="17">
        <v>12.5672</v>
      </c>
      <c r="AI797" s="27">
        <v>0.01</v>
      </c>
      <c r="AJ797" s="27">
        <v>7.1471868150106968E-3</v>
      </c>
      <c r="AK797" s="25">
        <v>265.41966124999999</v>
      </c>
      <c r="AL797" s="16">
        <v>1.8970039033306054</v>
      </c>
      <c r="AM797" s="16">
        <v>2.6541966124999998</v>
      </c>
    </row>
    <row r="798" spans="1:39" x14ac:dyDescent="0.25">
      <c r="A798" s="11">
        <v>46204</v>
      </c>
      <c r="B798" s="18">
        <v>46234</v>
      </c>
      <c r="C798" s="12" t="s">
        <v>18</v>
      </c>
      <c r="D798" s="12" t="s">
        <v>227</v>
      </c>
      <c r="E798" s="12" t="s">
        <v>98</v>
      </c>
      <c r="F798" s="12" t="s">
        <v>99</v>
      </c>
      <c r="G798" s="12" t="s">
        <v>32</v>
      </c>
      <c r="H798" s="12" t="s">
        <v>33</v>
      </c>
      <c r="I798" s="13">
        <v>3805.8400000000006</v>
      </c>
      <c r="J798" s="14">
        <v>0.15026487568336649</v>
      </c>
      <c r="K798" s="15">
        <v>0.16273399999999999</v>
      </c>
      <c r="L798" s="16">
        <v>3613</v>
      </c>
      <c r="M798" s="17">
        <v>587.957942</v>
      </c>
      <c r="N798" s="16">
        <v>542.90699584400318</v>
      </c>
      <c r="O798" s="14">
        <v>6.1633156070199514E-2</v>
      </c>
      <c r="P798" s="15">
        <v>3.0563E-2</v>
      </c>
      <c r="Q798" s="13">
        <v>3779</v>
      </c>
      <c r="R798" s="17">
        <v>115.49757699999999</v>
      </c>
      <c r="S798" s="16">
        <v>232.91169678928395</v>
      </c>
      <c r="T798" s="14">
        <v>0.21025953645823076</v>
      </c>
      <c r="U798" s="15">
        <v>0.25803650807271489</v>
      </c>
      <c r="V798" s="13">
        <v>3887.7702777777777</v>
      </c>
      <c r="W798" s="17">
        <v>1003.1866666666665</v>
      </c>
      <c r="X798" s="16">
        <v>817.4407764616426</v>
      </c>
      <c r="Y798" s="14">
        <v>0.8</v>
      </c>
      <c r="Z798" s="14">
        <v>0.74438231770121688</v>
      </c>
      <c r="AA798" s="13">
        <v>3805.8400000000006</v>
      </c>
      <c r="AB798" s="16">
        <v>2832.9999999999995</v>
      </c>
      <c r="AC798" s="16">
        <v>3044.6720000000005</v>
      </c>
      <c r="AD798" s="14">
        <v>0.14330000000000001</v>
      </c>
      <c r="AE798" s="14">
        <v>8.6956521738999995E-2</v>
      </c>
      <c r="AF798" s="22">
        <v>23</v>
      </c>
      <c r="AG798" s="17">
        <v>1.999999999997</v>
      </c>
      <c r="AH798" s="17">
        <v>3.2959000000000001</v>
      </c>
      <c r="AI798" s="27">
        <v>0.01</v>
      </c>
      <c r="AJ798" s="27">
        <v>8.2823716860304496E-3</v>
      </c>
      <c r="AK798" s="25">
        <v>30.344471666666667</v>
      </c>
      <c r="AL798" s="16">
        <v>0.25132419295955322</v>
      </c>
      <c r="AM798" s="16">
        <v>0.30344471666666667</v>
      </c>
    </row>
    <row r="799" spans="1:39" x14ac:dyDescent="0.25">
      <c r="A799" s="11">
        <v>46204</v>
      </c>
      <c r="B799" s="18">
        <v>46234</v>
      </c>
      <c r="C799" s="12" t="s">
        <v>39</v>
      </c>
      <c r="D799" s="12" t="s">
        <v>227</v>
      </c>
      <c r="E799" s="12" t="s">
        <v>100</v>
      </c>
      <c r="F799" s="12" t="s">
        <v>100</v>
      </c>
      <c r="G799" s="12" t="s">
        <v>25</v>
      </c>
      <c r="H799" s="12" t="s">
        <v>26</v>
      </c>
      <c r="I799" s="13">
        <v>11879.763331999993</v>
      </c>
      <c r="J799" s="14">
        <v>0.11346229030154882</v>
      </c>
      <c r="K799" s="15">
        <v>0.15976000000000001</v>
      </c>
      <c r="L799" s="16">
        <v>14313.366663000001</v>
      </c>
      <c r="M799" s="17">
        <v>2286.7034580808804</v>
      </c>
      <c r="N799" s="16">
        <v>1624.0273635098172</v>
      </c>
      <c r="O799" s="14">
        <v>4.3924215156270943E-2</v>
      </c>
      <c r="P799" s="15">
        <v>6.3533999999999993E-2</v>
      </c>
      <c r="Q799" s="13">
        <v>15322.366663000001</v>
      </c>
      <c r="R799" s="17">
        <v>973.49124356704192</v>
      </c>
      <c r="S799" s="16">
        <v>673.02293000888528</v>
      </c>
      <c r="T799" s="14">
        <v>0</v>
      </c>
      <c r="U799" s="15">
        <v>0</v>
      </c>
      <c r="V799" s="13">
        <v>3009.8933333333334</v>
      </c>
      <c r="W799" s="17">
        <v>0</v>
      </c>
      <c r="X799" s="16">
        <v>0</v>
      </c>
      <c r="Y799" s="14">
        <v>0.92</v>
      </c>
      <c r="Z799" s="14">
        <v>0.93125087502711212</v>
      </c>
      <c r="AA799" s="13">
        <v>11879.763331999993</v>
      </c>
      <c r="AB799" s="16">
        <v>11063.039998039994</v>
      </c>
      <c r="AC799" s="16">
        <v>10929.382265439994</v>
      </c>
      <c r="AD799" s="14">
        <v>8.3299999999999999E-2</v>
      </c>
      <c r="AE799" s="14">
        <v>2.5000000000000001E-2</v>
      </c>
      <c r="AF799" s="22">
        <v>80</v>
      </c>
      <c r="AG799" s="17">
        <v>2</v>
      </c>
      <c r="AH799" s="17">
        <v>6.6639999999999997</v>
      </c>
      <c r="AI799" s="27">
        <v>0.01</v>
      </c>
      <c r="AJ799" s="27">
        <v>3.5254753455102854E-3</v>
      </c>
      <c r="AK799" s="25">
        <v>128.62232753363415</v>
      </c>
      <c r="AL799" s="16">
        <v>0.45345484460197594</v>
      </c>
      <c r="AM799" s="16">
        <v>1.2862232753363416</v>
      </c>
    </row>
    <row r="800" spans="1:39" x14ac:dyDescent="0.25">
      <c r="A800" s="11">
        <v>46204</v>
      </c>
      <c r="B800" s="18">
        <v>46234</v>
      </c>
      <c r="C800" s="12" t="s">
        <v>18</v>
      </c>
      <c r="D800" s="12" t="s">
        <v>227</v>
      </c>
      <c r="E800" s="12" t="s">
        <v>101</v>
      </c>
      <c r="F800" s="12" t="s">
        <v>101</v>
      </c>
      <c r="G800" s="12" t="s">
        <v>41</v>
      </c>
      <c r="H800" s="12" t="s">
        <v>42</v>
      </c>
      <c r="I800" s="13">
        <v>7518.4000000000033</v>
      </c>
      <c r="J800" s="14">
        <v>0.1054943886588694</v>
      </c>
      <c r="K800" s="15">
        <v>0.13086999999999999</v>
      </c>
      <c r="L800" s="16">
        <v>6867.75</v>
      </c>
      <c r="M800" s="17">
        <v>898.78244249999989</v>
      </c>
      <c r="N800" s="16">
        <v>724.50908771195031</v>
      </c>
      <c r="O800" s="14">
        <v>2.4750000000000005E-2</v>
      </c>
      <c r="P800" s="15">
        <v>1.6840000000000001E-2</v>
      </c>
      <c r="Q800" s="13">
        <v>7303.75</v>
      </c>
      <c r="R800" s="17">
        <v>122.99515000000001</v>
      </c>
      <c r="S800" s="16">
        <v>180.76781250000005</v>
      </c>
      <c r="T800" s="14">
        <v>0.16634494787764431</v>
      </c>
      <c r="U800" s="15">
        <v>0.15060349269492662</v>
      </c>
      <c r="V800" s="13">
        <v>6016.3666666666668</v>
      </c>
      <c r="W800" s="17">
        <v>906.08583333333343</v>
      </c>
      <c r="X800" s="16">
        <v>1000.7921995794634</v>
      </c>
      <c r="Y800" s="14">
        <v>0.65280000000000005</v>
      </c>
      <c r="Z800" s="14">
        <v>0.58001060719901121</v>
      </c>
      <c r="AA800" s="13">
        <v>7518.4000000000033</v>
      </c>
      <c r="AB800" s="16">
        <v>4360.7517491650478</v>
      </c>
      <c r="AC800" s="16">
        <v>4908.0115200000027</v>
      </c>
      <c r="AD800" s="14">
        <v>2.9700000000000001E-2</v>
      </c>
      <c r="AE800" s="14">
        <v>0</v>
      </c>
      <c r="AF800" s="22">
        <v>46</v>
      </c>
      <c r="AG800" s="17">
        <v>0</v>
      </c>
      <c r="AH800" s="17">
        <v>1.3662000000000001</v>
      </c>
      <c r="AI800" s="27">
        <v>0.01</v>
      </c>
      <c r="AJ800" s="27">
        <v>5.1496266092428827E-3</v>
      </c>
      <c r="AK800" s="25">
        <v>59.636440603820247</v>
      </c>
      <c r="AL800" s="16">
        <v>0.30710540141396542</v>
      </c>
      <c r="AM800" s="16">
        <v>0.59636440603820251</v>
      </c>
    </row>
    <row r="801" spans="1:39" x14ac:dyDescent="0.25">
      <c r="A801" s="11">
        <v>46204</v>
      </c>
      <c r="B801" s="18">
        <v>46234</v>
      </c>
      <c r="C801" s="12" t="s">
        <v>18</v>
      </c>
      <c r="D801" s="12" t="s">
        <v>227</v>
      </c>
      <c r="E801" s="12" t="s">
        <v>102</v>
      </c>
      <c r="F801" s="12" t="s">
        <v>103</v>
      </c>
      <c r="G801" s="12" t="s">
        <v>28</v>
      </c>
      <c r="H801" s="12" t="s">
        <v>29</v>
      </c>
      <c r="I801" s="13">
        <v>2930.73</v>
      </c>
      <c r="J801" s="14">
        <v>0.12283112511084179</v>
      </c>
      <c r="K801" s="15">
        <v>5.8618000000000003E-2</v>
      </c>
      <c r="L801" s="16">
        <v>2926.7166619999998</v>
      </c>
      <c r="M801" s="17">
        <v>171.55827729311599</v>
      </c>
      <c r="N801" s="16">
        <v>359.49190047410724</v>
      </c>
      <c r="O801" s="14">
        <v>1.6037035883151429E-2</v>
      </c>
      <c r="P801" s="15">
        <v>6.025E-3</v>
      </c>
      <c r="Q801" s="13">
        <v>3070.4666619999998</v>
      </c>
      <c r="R801" s="17">
        <v>18.499561638549999</v>
      </c>
      <c r="S801" s="16">
        <v>49.241184036514184</v>
      </c>
      <c r="T801" s="14">
        <v>7.8136853041265733E-2</v>
      </c>
      <c r="U801" s="15">
        <v>0.29651127726656218</v>
      </c>
      <c r="V801" s="13">
        <v>3606.3580555555554</v>
      </c>
      <c r="W801" s="17">
        <v>1069.3258333333333</v>
      </c>
      <c r="X801" s="16">
        <v>281.78946940112928</v>
      </c>
      <c r="Y801" s="14">
        <v>0.70340000000000003</v>
      </c>
      <c r="Z801" s="14">
        <v>0.76935256953841991</v>
      </c>
      <c r="AA801" s="13">
        <v>2930.73</v>
      </c>
      <c r="AB801" s="16">
        <v>2254.7646561233332</v>
      </c>
      <c r="AC801" s="16">
        <v>2061.4754820000003</v>
      </c>
      <c r="AD801" s="14">
        <v>8.4699999999999998E-2</v>
      </c>
      <c r="AE801" s="14">
        <v>5.8823529410999997E-2</v>
      </c>
      <c r="AF801" s="22">
        <v>17</v>
      </c>
      <c r="AG801" s="17">
        <v>0.99999999998699995</v>
      </c>
      <c r="AH801" s="17">
        <v>1.4399</v>
      </c>
      <c r="AI801" s="27">
        <v>0.01</v>
      </c>
      <c r="AJ801" s="27">
        <v>1.4542942147895192E-2</v>
      </c>
      <c r="AK801" s="25">
        <v>35.386972326278666</v>
      </c>
      <c r="AL801" s="16">
        <v>0.51463069133023875</v>
      </c>
      <c r="AM801" s="16">
        <v>0.35386972326278665</v>
      </c>
    </row>
    <row r="802" spans="1:39" x14ac:dyDescent="0.25">
      <c r="A802" s="11">
        <v>46204</v>
      </c>
      <c r="B802" s="18">
        <v>46234</v>
      </c>
      <c r="C802" s="12" t="s">
        <v>39</v>
      </c>
      <c r="D802" s="12" t="s">
        <v>227</v>
      </c>
      <c r="E802" s="12" t="s">
        <v>102</v>
      </c>
      <c r="F802" s="12" t="s">
        <v>103</v>
      </c>
      <c r="G802" s="12" t="s">
        <v>28</v>
      </c>
      <c r="H802" s="12" t="s">
        <v>29</v>
      </c>
      <c r="I802" s="13">
        <v>11543.51</v>
      </c>
      <c r="J802" s="14">
        <v>0.16731115505824543</v>
      </c>
      <c r="K802" s="15">
        <v>0.17393500000000001</v>
      </c>
      <c r="L802" s="16">
        <v>12143.766664000001</v>
      </c>
      <c r="M802" s="17">
        <v>2112.22605470284</v>
      </c>
      <c r="N802" s="16">
        <v>2031.7876273116558</v>
      </c>
      <c r="O802" s="14">
        <v>7.2847608933289745E-2</v>
      </c>
      <c r="P802" s="15">
        <v>3.9766000000000003E-2</v>
      </c>
      <c r="Q802" s="13">
        <v>12705.266664000001</v>
      </c>
      <c r="R802" s="17">
        <v>505.23763416062405</v>
      </c>
      <c r="S802" s="16">
        <v>925.54829733223482</v>
      </c>
      <c r="T802" s="14">
        <v>7.0705739309467941E-2</v>
      </c>
      <c r="U802" s="15">
        <v>0.12885411276281991</v>
      </c>
      <c r="V802" s="13">
        <v>8719.121944444445</v>
      </c>
      <c r="W802" s="17">
        <v>1123.4947222222222</v>
      </c>
      <c r="X802" s="16">
        <v>616.49196321135014</v>
      </c>
      <c r="Y802" s="14">
        <v>0.84179999999999999</v>
      </c>
      <c r="Z802" s="14">
        <v>0.83446889204410091</v>
      </c>
      <c r="AA802" s="13">
        <v>11543.51</v>
      </c>
      <c r="AB802" s="16">
        <v>9632.6999999999989</v>
      </c>
      <c r="AC802" s="16">
        <v>9717.3267180000003</v>
      </c>
      <c r="AD802" s="14">
        <v>0.1416</v>
      </c>
      <c r="AE802" s="14">
        <v>0.2</v>
      </c>
      <c r="AF802" s="22">
        <v>60</v>
      </c>
      <c r="AG802" s="17">
        <v>12</v>
      </c>
      <c r="AH802" s="17">
        <v>8.4960000000000004</v>
      </c>
      <c r="AI802" s="27">
        <v>0.01</v>
      </c>
      <c r="AJ802" s="27">
        <v>1.5000995669637752E-3</v>
      </c>
      <c r="AK802" s="25">
        <v>116.01121266666667</v>
      </c>
      <c r="AL802" s="16">
        <v>0.17402836988420908</v>
      </c>
      <c r="AM802" s="16">
        <v>1.1601121266666667</v>
      </c>
    </row>
    <row r="803" spans="1:39" x14ac:dyDescent="0.25">
      <c r="A803" s="11">
        <v>46204</v>
      </c>
      <c r="B803" s="18">
        <v>46234</v>
      </c>
      <c r="C803" s="12" t="s">
        <v>18</v>
      </c>
      <c r="D803" s="12" t="s">
        <v>227</v>
      </c>
      <c r="E803" s="12" t="s">
        <v>104</v>
      </c>
      <c r="F803" s="12" t="s">
        <v>104</v>
      </c>
      <c r="G803" s="12" t="s">
        <v>36</v>
      </c>
      <c r="H803" s="12" t="s">
        <v>37</v>
      </c>
      <c r="I803" s="13">
        <v>19890.699999999993</v>
      </c>
      <c r="J803" s="14">
        <v>7.6770000000000005E-2</v>
      </c>
      <c r="K803" s="15">
        <v>0.124859</v>
      </c>
      <c r="L803" s="16">
        <v>20680.183294999999</v>
      </c>
      <c r="M803" s="17">
        <v>2582.1070060304046</v>
      </c>
      <c r="N803" s="16">
        <v>1587.6176715571501</v>
      </c>
      <c r="O803" s="14">
        <v>2.4332010234557885E-2</v>
      </c>
      <c r="P803" s="15">
        <v>3.4795E-2</v>
      </c>
      <c r="Q803" s="13">
        <v>21231.183294999999</v>
      </c>
      <c r="R803" s="17">
        <v>738.73902274952491</v>
      </c>
      <c r="S803" s="16">
        <v>516.59736922571437</v>
      </c>
      <c r="T803" s="14">
        <v>0.1301129199490125</v>
      </c>
      <c r="U803" s="15">
        <v>0.20326809117265793</v>
      </c>
      <c r="V803" s="13">
        <v>9635.1011111111111</v>
      </c>
      <c r="W803" s="17">
        <v>1958.5086111111111</v>
      </c>
      <c r="X803" s="16">
        <v>1253.6511395706414</v>
      </c>
      <c r="Y803" s="14">
        <v>0.88</v>
      </c>
      <c r="Z803" s="14">
        <v>0.89381903599392909</v>
      </c>
      <c r="AA803" s="13">
        <v>19890.699999999993</v>
      </c>
      <c r="AB803" s="16">
        <v>17778.68629924444</v>
      </c>
      <c r="AC803" s="16">
        <v>17503.815999999995</v>
      </c>
      <c r="AD803" s="14">
        <v>5.04E-2</v>
      </c>
      <c r="AE803" s="14">
        <v>0.04</v>
      </c>
      <c r="AF803" s="22">
        <v>175</v>
      </c>
      <c r="AG803" s="17">
        <v>7</v>
      </c>
      <c r="AH803" s="17">
        <v>8.82</v>
      </c>
      <c r="AI803" s="27">
        <v>0.01</v>
      </c>
      <c r="AJ803" s="27">
        <v>7.2592629905090479E-3</v>
      </c>
      <c r="AK803" s="25">
        <v>106.14519410184749</v>
      </c>
      <c r="AL803" s="16">
        <v>0.77053587916394084</v>
      </c>
      <c r="AM803" s="16">
        <v>1.0614519410184751</v>
      </c>
    </row>
    <row r="804" spans="1:39" x14ac:dyDescent="0.25">
      <c r="A804" s="11">
        <v>46204</v>
      </c>
      <c r="B804" s="18">
        <v>46234</v>
      </c>
      <c r="C804" s="12" t="s">
        <v>18</v>
      </c>
      <c r="D804" s="12" t="s">
        <v>227</v>
      </c>
      <c r="E804" s="12" t="s">
        <v>105</v>
      </c>
      <c r="F804" s="12" t="s">
        <v>106</v>
      </c>
      <c r="G804" s="12" t="s">
        <v>36</v>
      </c>
      <c r="H804" s="12" t="s">
        <v>37</v>
      </c>
      <c r="I804" s="13">
        <v>4227.8500000000004</v>
      </c>
      <c r="J804" s="14">
        <v>8.3519999999999997E-2</v>
      </c>
      <c r="K804" s="15">
        <v>6.4343999999999998E-2</v>
      </c>
      <c r="L804" s="16">
        <v>4230.7833309999996</v>
      </c>
      <c r="M804" s="17">
        <v>272.22552264986399</v>
      </c>
      <c r="N804" s="16">
        <v>353.35502380511997</v>
      </c>
      <c r="O804" s="14">
        <v>1.0011771987089467E-2</v>
      </c>
      <c r="P804" s="15">
        <v>1.0189E-2</v>
      </c>
      <c r="Q804" s="13">
        <v>4661.7833309999996</v>
      </c>
      <c r="R804" s="17">
        <v>47.498910359558998</v>
      </c>
      <c r="S804" s="16">
        <v>46.67271176318642</v>
      </c>
      <c r="T804" s="14">
        <v>3.0013997983248764E-2</v>
      </c>
      <c r="U804" s="15">
        <v>3.1031437597546684E-2</v>
      </c>
      <c r="V804" s="13">
        <v>3873.6791666666668</v>
      </c>
      <c r="W804" s="17">
        <v>120.20583333333332</v>
      </c>
      <c r="X804" s="16">
        <v>116.2645986960861</v>
      </c>
      <c r="Y804" s="14">
        <v>0.94</v>
      </c>
      <c r="Z804" s="14">
        <v>0.93586338209728337</v>
      </c>
      <c r="AA804" s="13">
        <v>4227.8500000000004</v>
      </c>
      <c r="AB804" s="16">
        <v>3956.69</v>
      </c>
      <c r="AC804" s="16">
        <v>3974.1790000000001</v>
      </c>
      <c r="AD804" s="14">
        <v>2.4E-2</v>
      </c>
      <c r="AE804" s="14">
        <v>0.125</v>
      </c>
      <c r="AF804" s="22">
        <v>24</v>
      </c>
      <c r="AG804" s="17">
        <v>3</v>
      </c>
      <c r="AH804" s="17">
        <v>0.57600000000000007</v>
      </c>
      <c r="AI804" s="27">
        <v>0.01</v>
      </c>
      <c r="AJ804" s="27">
        <v>5.6217761426717505E-3</v>
      </c>
      <c r="AK804" s="25">
        <v>17.307367155752917</v>
      </c>
      <c r="AL804" s="16">
        <v>9.7298143768672379E-2</v>
      </c>
      <c r="AM804" s="16">
        <v>0.17307367155752917</v>
      </c>
    </row>
    <row r="805" spans="1:39" x14ac:dyDescent="0.25">
      <c r="A805" s="11">
        <v>46204</v>
      </c>
      <c r="B805" s="18">
        <v>46234</v>
      </c>
      <c r="C805" s="12" t="s">
        <v>18</v>
      </c>
      <c r="D805" s="12" t="s">
        <v>227</v>
      </c>
      <c r="E805" s="12" t="s">
        <v>107</v>
      </c>
      <c r="F805" s="12" t="s">
        <v>108</v>
      </c>
      <c r="G805" s="12" t="s">
        <v>36</v>
      </c>
      <c r="H805" s="12" t="s">
        <v>37</v>
      </c>
      <c r="I805" s="13">
        <v>13681.999999631997</v>
      </c>
      <c r="J805" s="14">
        <v>8.5500000000000007E-2</v>
      </c>
      <c r="K805" s="15">
        <v>0.128799</v>
      </c>
      <c r="L805" s="16">
        <v>13443.75</v>
      </c>
      <c r="M805" s="17">
        <v>1731.54155625</v>
      </c>
      <c r="N805" s="16">
        <v>1149.4406250000002</v>
      </c>
      <c r="O805" s="14">
        <v>1.7481425255813275E-2</v>
      </c>
      <c r="P805" s="15">
        <v>3.4255000000000001E-2</v>
      </c>
      <c r="Q805" s="13">
        <v>14669</v>
      </c>
      <c r="R805" s="17">
        <v>502.48659500000002</v>
      </c>
      <c r="S805" s="16">
        <v>256.43502707752492</v>
      </c>
      <c r="T805" s="14">
        <v>0</v>
      </c>
      <c r="U805" s="15">
        <v>0</v>
      </c>
      <c r="V805" s="13">
        <v>11725.752500000001</v>
      </c>
      <c r="W805" s="17">
        <v>0</v>
      </c>
      <c r="X805" s="16">
        <v>0</v>
      </c>
      <c r="Y805" s="14">
        <v>0.98</v>
      </c>
      <c r="Z805" s="14">
        <v>0.98223943869934738</v>
      </c>
      <c r="AA805" s="13">
        <v>13681.999999631997</v>
      </c>
      <c r="AB805" s="16">
        <v>13438.999999923004</v>
      </c>
      <c r="AC805" s="16">
        <v>13408.359999639357</v>
      </c>
      <c r="AD805" s="14">
        <v>3.4200000000000001E-2</v>
      </c>
      <c r="AE805" s="14">
        <v>2.3809523809000002E-2</v>
      </c>
      <c r="AF805" s="22">
        <v>84</v>
      </c>
      <c r="AG805" s="17">
        <v>1.9999999999560001</v>
      </c>
      <c r="AH805" s="17">
        <v>2.8728000000000002</v>
      </c>
      <c r="AI805" s="27">
        <v>0.01</v>
      </c>
      <c r="AJ805" s="27">
        <v>8.7252390769006153E-3</v>
      </c>
      <c r="AK805" s="25">
        <v>71.551917994545406</v>
      </c>
      <c r="AL805" s="16">
        <v>0.62430759091319588</v>
      </c>
      <c r="AM805" s="16">
        <v>0.71551917994545411</v>
      </c>
    </row>
    <row r="806" spans="1:39" x14ac:dyDescent="0.25">
      <c r="A806" s="11">
        <v>46204</v>
      </c>
      <c r="B806" s="18">
        <v>46234</v>
      </c>
      <c r="C806" s="12" t="s">
        <v>18</v>
      </c>
      <c r="D806" s="12" t="s">
        <v>227</v>
      </c>
      <c r="E806" s="12" t="s">
        <v>109</v>
      </c>
      <c r="F806" s="12" t="s">
        <v>110</v>
      </c>
      <c r="G806" s="12" t="s">
        <v>36</v>
      </c>
      <c r="H806" s="12" t="s">
        <v>37</v>
      </c>
      <c r="I806" s="13">
        <v>37114.350000000006</v>
      </c>
      <c r="J806" s="14">
        <v>8.3970000000000003E-2</v>
      </c>
      <c r="K806" s="15">
        <v>0.12504899999999999</v>
      </c>
      <c r="L806" s="16">
        <v>37090.666662000003</v>
      </c>
      <c r="M806" s="17">
        <v>4638.1507754164386</v>
      </c>
      <c r="N806" s="16">
        <v>3114.5032796081405</v>
      </c>
      <c r="O806" s="14">
        <v>2.7845161336703551E-2</v>
      </c>
      <c r="P806" s="15">
        <v>2.3355999999999998E-2</v>
      </c>
      <c r="Q806" s="13">
        <v>40824.166662000003</v>
      </c>
      <c r="R806" s="17">
        <v>953.48923655767203</v>
      </c>
      <c r="S806" s="16">
        <v>1136.7555071398644</v>
      </c>
      <c r="T806" s="14">
        <v>9.5589769844728764E-2</v>
      </c>
      <c r="U806" s="15">
        <v>0.13398057315756329</v>
      </c>
      <c r="V806" s="13">
        <v>25452.211944444447</v>
      </c>
      <c r="W806" s="17">
        <v>3410.1019444444455</v>
      </c>
      <c r="X806" s="16">
        <v>2432.971081808701</v>
      </c>
      <c r="Y806" s="14">
        <v>0.89</v>
      </c>
      <c r="Z806" s="14">
        <v>0.93143245132947294</v>
      </c>
      <c r="AA806" s="13">
        <v>37114.350000000006</v>
      </c>
      <c r="AB806" s="16">
        <v>34569.510000000031</v>
      </c>
      <c r="AC806" s="16">
        <v>33031.771500000003</v>
      </c>
      <c r="AD806" s="14">
        <v>5.2200000000000003E-2</v>
      </c>
      <c r="AE806" s="14">
        <v>5.3140096618000003E-2</v>
      </c>
      <c r="AF806" s="22">
        <v>207</v>
      </c>
      <c r="AG806" s="17">
        <v>10.999999999926001</v>
      </c>
      <c r="AH806" s="17">
        <v>10.805400000000001</v>
      </c>
      <c r="AI806" s="27">
        <v>0.01</v>
      </c>
      <c r="AJ806" s="27">
        <v>6.1805767346388664E-3</v>
      </c>
      <c r="AK806" s="25">
        <v>273.09445679672916</v>
      </c>
      <c r="AL806" s="16">
        <v>1.6878812460367032</v>
      </c>
      <c r="AM806" s="16">
        <v>2.7309445679672915</v>
      </c>
    </row>
    <row r="807" spans="1:39" x14ac:dyDescent="0.25">
      <c r="A807" s="11">
        <v>46204</v>
      </c>
      <c r="B807" s="18">
        <v>46234</v>
      </c>
      <c r="C807" s="12" t="s">
        <v>39</v>
      </c>
      <c r="D807" s="12" t="s">
        <v>227</v>
      </c>
      <c r="E807" s="12" t="s">
        <v>111</v>
      </c>
      <c r="F807" s="12" t="s">
        <v>111</v>
      </c>
      <c r="G807" s="12" t="s">
        <v>32</v>
      </c>
      <c r="H807" s="12" t="s">
        <v>33</v>
      </c>
      <c r="I807" s="13">
        <v>16798.730000000007</v>
      </c>
      <c r="J807" s="14">
        <v>0.11168692994614189</v>
      </c>
      <c r="K807" s="15">
        <v>0.14901300000000001</v>
      </c>
      <c r="L807" s="16">
        <v>17424.334720999999</v>
      </c>
      <c r="M807" s="17">
        <v>2596.4523897803729</v>
      </c>
      <c r="N807" s="16">
        <v>1946.0704513424548</v>
      </c>
      <c r="O807" s="14">
        <v>3.2669754458576034E-2</v>
      </c>
      <c r="P807" s="15">
        <v>4.3138999999999997E-2</v>
      </c>
      <c r="Q807" s="13">
        <v>18326.333332999999</v>
      </c>
      <c r="R807" s="17">
        <v>790.57969365228689</v>
      </c>
      <c r="S807" s="16">
        <v>598.71681011512726</v>
      </c>
      <c r="T807" s="14">
        <v>9.3151137816204987E-2</v>
      </c>
      <c r="U807" s="15">
        <v>0.11770885203817104</v>
      </c>
      <c r="V807" s="13">
        <v>14837.860277777778</v>
      </c>
      <c r="W807" s="17">
        <v>1746.5474999999999</v>
      </c>
      <c r="X807" s="16">
        <v>1382.1635676328715</v>
      </c>
      <c r="Y807" s="14">
        <v>0.9587</v>
      </c>
      <c r="Z807" s="14">
        <v>0.92651468295519923</v>
      </c>
      <c r="AA807" s="13">
        <v>16798.730000000007</v>
      </c>
      <c r="AB807" s="16">
        <v>15564.27</v>
      </c>
      <c r="AC807" s="16">
        <v>16104.942451000006</v>
      </c>
      <c r="AD807" s="14">
        <v>4.7800000000000002E-2</v>
      </c>
      <c r="AE807" s="14">
        <v>6.8965517241000002E-2</v>
      </c>
      <c r="AF807" s="22">
        <v>87</v>
      </c>
      <c r="AG807" s="17">
        <v>5.9999999999669997</v>
      </c>
      <c r="AH807" s="17">
        <v>4.1585999999999999</v>
      </c>
      <c r="AI807" s="27">
        <v>0.01</v>
      </c>
      <c r="AJ807" s="27">
        <v>5.5407665518730012E-3</v>
      </c>
      <c r="AK807" s="25">
        <v>205.47397425</v>
      </c>
      <c r="AL807" s="16">
        <v>1.1384833238048144</v>
      </c>
      <c r="AM807" s="16">
        <v>2.0547397424999998</v>
      </c>
    </row>
    <row r="808" spans="1:39" x14ac:dyDescent="0.25">
      <c r="A808" s="11">
        <v>46204</v>
      </c>
      <c r="B808" s="18">
        <v>46234</v>
      </c>
      <c r="C808" s="12" t="s">
        <v>18</v>
      </c>
      <c r="D808" s="12" t="s">
        <v>227</v>
      </c>
      <c r="E808" s="12" t="s">
        <v>112</v>
      </c>
      <c r="F808" s="12" t="s">
        <v>113</v>
      </c>
      <c r="G808" s="12" t="s">
        <v>36</v>
      </c>
      <c r="H808" s="12" t="s">
        <v>37</v>
      </c>
      <c r="I808" s="13">
        <v>227207.11967860503</v>
      </c>
      <c r="J808" s="14">
        <v>0.13472299464928583</v>
      </c>
      <c r="K808" s="15">
        <v>0.15888099999999999</v>
      </c>
      <c r="L808" s="16">
        <v>252605.34985200001</v>
      </c>
      <c r="M808" s="17">
        <v>40134.190589835613</v>
      </c>
      <c r="N808" s="16">
        <v>34031.749196491975</v>
      </c>
      <c r="O808" s="14">
        <v>4.2422938806973592E-2</v>
      </c>
      <c r="P808" s="15">
        <v>4.3983000000000001E-2</v>
      </c>
      <c r="Q808" s="13">
        <v>259776.09985299999</v>
      </c>
      <c r="R808" s="17">
        <v>11425.7321998345</v>
      </c>
      <c r="S808" s="16">
        <v>11020.465587578081</v>
      </c>
      <c r="T808" s="14">
        <v>0.11818797974109224</v>
      </c>
      <c r="U808" s="15">
        <v>0.10870471961510123</v>
      </c>
      <c r="V808" s="13">
        <v>211505.53611111111</v>
      </c>
      <c r="W808" s="17">
        <v>22991.65</v>
      </c>
      <c r="X808" s="16">
        <v>24997.412017028855</v>
      </c>
      <c r="Y808" s="14">
        <v>0.79530000000000001</v>
      </c>
      <c r="Z808" s="14">
        <v>0.82797660834445597</v>
      </c>
      <c r="AA808" s="13">
        <v>227207.11967860503</v>
      </c>
      <c r="AB808" s="16">
        <v>188122.18034320429</v>
      </c>
      <c r="AC808" s="16">
        <v>180697.82228039458</v>
      </c>
      <c r="AD808" s="14">
        <v>5.8400000000000001E-2</v>
      </c>
      <c r="AE808" s="14">
        <v>6.8741893644000004E-2</v>
      </c>
      <c r="AF808" s="22">
        <v>1542</v>
      </c>
      <c r="AG808" s="17">
        <v>105.999999999048</v>
      </c>
      <c r="AH808" s="17">
        <v>90.052800000000005</v>
      </c>
      <c r="AI808" s="27">
        <v>0.01</v>
      </c>
      <c r="AJ808" s="27">
        <v>1.0463420488685047E-2</v>
      </c>
      <c r="AK808" s="25">
        <v>1216.6397939656297</v>
      </c>
      <c r="AL808" s="16">
        <v>12.730213747529524</v>
      </c>
      <c r="AM808" s="16">
        <v>12.166397939656298</v>
      </c>
    </row>
    <row r="809" spans="1:39" x14ac:dyDescent="0.25">
      <c r="A809" s="11">
        <v>46204</v>
      </c>
      <c r="B809" s="18">
        <v>46234</v>
      </c>
      <c r="C809" s="12" t="s">
        <v>18</v>
      </c>
      <c r="D809" s="12" t="s">
        <v>227</v>
      </c>
      <c r="E809" s="12" t="s">
        <v>114</v>
      </c>
      <c r="F809" s="12" t="s">
        <v>115</v>
      </c>
      <c r="G809" s="12" t="s">
        <v>36</v>
      </c>
      <c r="H809" s="12" t="s">
        <v>37</v>
      </c>
      <c r="I809" s="13">
        <v>86279.769167241029</v>
      </c>
      <c r="J809" s="14">
        <v>7.2000000000000008E-2</v>
      </c>
      <c r="K809" s="15">
        <v>9.7703999999999999E-2</v>
      </c>
      <c r="L809" s="16">
        <v>88135.166656000001</v>
      </c>
      <c r="M809" s="17">
        <v>8611.1583229578246</v>
      </c>
      <c r="N809" s="16">
        <v>6345.7319992320008</v>
      </c>
      <c r="O809" s="14">
        <v>1.0579385090891196E-2</v>
      </c>
      <c r="P809" s="15">
        <v>1.4798E-2</v>
      </c>
      <c r="Q809" s="13">
        <v>91494.416656000001</v>
      </c>
      <c r="R809" s="17">
        <v>1353.9343776754881</v>
      </c>
      <c r="S809" s="16">
        <v>967.95466747027353</v>
      </c>
      <c r="T809" s="14">
        <v>0</v>
      </c>
      <c r="U809" s="15">
        <v>0</v>
      </c>
      <c r="V809" s="13">
        <v>81210.896111111113</v>
      </c>
      <c r="W809" s="17">
        <v>0</v>
      </c>
      <c r="X809" s="16">
        <v>0</v>
      </c>
      <c r="Y809" s="14">
        <v>0.98499999999999999</v>
      </c>
      <c r="Z809" s="14">
        <v>0.98681614460768774</v>
      </c>
      <c r="AA809" s="13">
        <v>86279.769167241029</v>
      </c>
      <c r="AB809" s="16">
        <v>85142.26916725804</v>
      </c>
      <c r="AC809" s="16">
        <v>84985.572629732414</v>
      </c>
      <c r="AD809" s="14">
        <v>3.6600000000000001E-2</v>
      </c>
      <c r="AE809" s="14">
        <v>2.7522935778999998E-2</v>
      </c>
      <c r="AF809" s="22">
        <v>545</v>
      </c>
      <c r="AG809" s="17">
        <v>14.999999999555</v>
      </c>
      <c r="AH809" s="17">
        <v>19.946999999999999</v>
      </c>
      <c r="AI809" s="27">
        <v>0.01</v>
      </c>
      <c r="AJ809" s="27">
        <v>7.727946175833846E-3</v>
      </c>
      <c r="AK809" s="25">
        <v>522.0050606612067</v>
      </c>
      <c r="AL809" s="16">
        <v>4.0340270123026869</v>
      </c>
      <c r="AM809" s="16">
        <v>5.2200506066120669</v>
      </c>
    </row>
    <row r="810" spans="1:39" x14ac:dyDescent="0.25">
      <c r="A810" s="11">
        <v>46204</v>
      </c>
      <c r="B810" s="18">
        <v>46234</v>
      </c>
      <c r="C810" s="12" t="s">
        <v>18</v>
      </c>
      <c r="D810" s="12" t="s">
        <v>227</v>
      </c>
      <c r="E810" s="12" t="s">
        <v>114</v>
      </c>
      <c r="F810" s="12" t="s">
        <v>116</v>
      </c>
      <c r="G810" s="12" t="s">
        <v>36</v>
      </c>
      <c r="H810" s="12" t="s">
        <v>37</v>
      </c>
      <c r="I810" s="13">
        <v>139994.44937905896</v>
      </c>
      <c r="J810" s="14">
        <v>8.5500000000000007E-2</v>
      </c>
      <c r="K810" s="15">
        <v>0.120416</v>
      </c>
      <c r="L810" s="16">
        <v>146359.58332899999</v>
      </c>
      <c r="M810" s="17">
        <v>17624.035586144862</v>
      </c>
      <c r="N810" s="16">
        <v>12513.744374629499</v>
      </c>
      <c r="O810" s="14">
        <v>2.3829359991794558E-2</v>
      </c>
      <c r="P810" s="15">
        <v>2.3060000000000001E-2</v>
      </c>
      <c r="Q810" s="13">
        <v>151231.58332899999</v>
      </c>
      <c r="R810" s="17">
        <v>3487.4003115667397</v>
      </c>
      <c r="S810" s="16">
        <v>3603.7518412758172</v>
      </c>
      <c r="T810" s="14">
        <v>0</v>
      </c>
      <c r="U810" s="15">
        <v>0</v>
      </c>
      <c r="V810" s="13">
        <v>133146.80666666667</v>
      </c>
      <c r="W810" s="17">
        <v>0</v>
      </c>
      <c r="X810" s="16">
        <v>0</v>
      </c>
      <c r="Y810" s="14">
        <v>0.98</v>
      </c>
      <c r="Z810" s="14">
        <v>0.98104438185911491</v>
      </c>
      <c r="AA810" s="13">
        <v>139994.44937905896</v>
      </c>
      <c r="AB810" s="16">
        <v>137340.76805478605</v>
      </c>
      <c r="AC810" s="16">
        <v>137194.56039147777</v>
      </c>
      <c r="AD810" s="14">
        <v>6.3299999999999995E-2</v>
      </c>
      <c r="AE810" s="14">
        <v>3.8500506584999997E-2</v>
      </c>
      <c r="AF810" s="22">
        <v>987</v>
      </c>
      <c r="AG810" s="17">
        <v>37.999999999394994</v>
      </c>
      <c r="AH810" s="17">
        <v>62.477099999999993</v>
      </c>
      <c r="AI810" s="27">
        <v>0.01</v>
      </c>
      <c r="AJ810" s="27">
        <v>7.4707475899121224E-3</v>
      </c>
      <c r="AK810" s="25">
        <v>846.66182768107501</v>
      </c>
      <c r="AL810" s="16">
        <v>6.3251968086189843</v>
      </c>
      <c r="AM810" s="16">
        <v>8.4666182768107507</v>
      </c>
    </row>
    <row r="811" spans="1:39" x14ac:dyDescent="0.25">
      <c r="A811" s="11">
        <v>46204</v>
      </c>
      <c r="B811" s="18">
        <v>46234</v>
      </c>
      <c r="C811" s="12" t="s">
        <v>18</v>
      </c>
      <c r="D811" s="12" t="s">
        <v>227</v>
      </c>
      <c r="E811" s="12" t="s">
        <v>114</v>
      </c>
      <c r="F811" s="12" t="s">
        <v>117</v>
      </c>
      <c r="G811" s="12" t="s">
        <v>36</v>
      </c>
      <c r="H811" s="12" t="s">
        <v>37</v>
      </c>
      <c r="I811" s="13">
        <v>116836.24090323692</v>
      </c>
      <c r="J811" s="14">
        <v>7.2000000000000008E-2</v>
      </c>
      <c r="K811" s="15">
        <v>8.1853999999999996E-2</v>
      </c>
      <c r="L811" s="16">
        <v>119089.366647</v>
      </c>
      <c r="M811" s="17">
        <v>9747.9410175235371</v>
      </c>
      <c r="N811" s="16">
        <v>8574.4343985840005</v>
      </c>
      <c r="O811" s="14">
        <v>1.2737107449517244E-2</v>
      </c>
      <c r="P811" s="15">
        <v>1.4584E-2</v>
      </c>
      <c r="Q811" s="13">
        <v>123231.53331699999</v>
      </c>
      <c r="R811" s="17">
        <v>1797.2086818951279</v>
      </c>
      <c r="S811" s="16">
        <v>1569.613281027393</v>
      </c>
      <c r="T811" s="14">
        <v>0</v>
      </c>
      <c r="U811" s="15">
        <v>0</v>
      </c>
      <c r="V811" s="13">
        <v>112097.12861111111</v>
      </c>
      <c r="W811" s="17">
        <v>0</v>
      </c>
      <c r="X811" s="16">
        <v>0</v>
      </c>
      <c r="Y811" s="14">
        <v>0.98499999999999999</v>
      </c>
      <c r="Z811" s="14">
        <v>0.98570533613958788</v>
      </c>
      <c r="AA811" s="13">
        <v>116836.24090323692</v>
      </c>
      <c r="AB811" s="16">
        <v>115166.10611281102</v>
      </c>
      <c r="AC811" s="16">
        <v>115083.69728968837</v>
      </c>
      <c r="AD811" s="14">
        <v>3.1E-2</v>
      </c>
      <c r="AE811" s="14">
        <v>3.2085561497000002E-2</v>
      </c>
      <c r="AF811" s="22">
        <v>748</v>
      </c>
      <c r="AG811" s="17">
        <v>23.999999999756003</v>
      </c>
      <c r="AH811" s="17">
        <v>23.187999999999999</v>
      </c>
      <c r="AI811" s="27">
        <v>0.01</v>
      </c>
      <c r="AJ811" s="27">
        <v>7.3976086330239952E-3</v>
      </c>
      <c r="AK811" s="25">
        <v>588.97835830777581</v>
      </c>
      <c r="AL811" s="16">
        <v>4.3570313880819018</v>
      </c>
      <c r="AM811" s="16">
        <v>5.8897835830777581</v>
      </c>
    </row>
    <row r="812" spans="1:39" x14ac:dyDescent="0.25">
      <c r="A812" s="11">
        <v>46204</v>
      </c>
      <c r="B812" s="18">
        <v>46234</v>
      </c>
      <c r="C812" s="12" t="s">
        <v>18</v>
      </c>
      <c r="D812" s="12" t="s">
        <v>227</v>
      </c>
      <c r="E812" s="12" t="s">
        <v>114</v>
      </c>
      <c r="F812" s="12" t="s">
        <v>118</v>
      </c>
      <c r="G812" s="12" t="s">
        <v>36</v>
      </c>
      <c r="H812" s="12" t="s">
        <v>37</v>
      </c>
      <c r="I812" s="13">
        <v>38071.242499380001</v>
      </c>
      <c r="J812" s="14">
        <v>8.2500000000000004E-2</v>
      </c>
      <c r="K812" s="15">
        <v>0.10462299999999999</v>
      </c>
      <c r="L812" s="16">
        <v>39446.79999</v>
      </c>
      <c r="M812" s="17">
        <v>4127.0425553537698</v>
      </c>
      <c r="N812" s="16">
        <v>3254.360999175</v>
      </c>
      <c r="O812" s="14">
        <v>2.1315139848350199E-2</v>
      </c>
      <c r="P812" s="15">
        <v>2.2644999999999998E-2</v>
      </c>
      <c r="Q812" s="13">
        <v>42084.04999</v>
      </c>
      <c r="R812" s="17">
        <v>952.99331202354995</v>
      </c>
      <c r="S812" s="16">
        <v>897.02741092181077</v>
      </c>
      <c r="T812" s="14">
        <v>0</v>
      </c>
      <c r="U812" s="15">
        <v>0</v>
      </c>
      <c r="V812" s="13">
        <v>35657.856666666667</v>
      </c>
      <c r="W812" s="17">
        <v>0</v>
      </c>
      <c r="X812" s="16">
        <v>0</v>
      </c>
      <c r="Y812" s="14">
        <v>0.98499999999999999</v>
      </c>
      <c r="Z812" s="14">
        <v>0.98985348905964166</v>
      </c>
      <c r="AA812" s="13">
        <v>38071.242499380001</v>
      </c>
      <c r="AB812" s="16">
        <v>37684.952220847008</v>
      </c>
      <c r="AC812" s="16">
        <v>37500.1738618893</v>
      </c>
      <c r="AD812" s="14">
        <v>3.6900000000000002E-2</v>
      </c>
      <c r="AE812" s="14">
        <v>6.1728395061000002E-2</v>
      </c>
      <c r="AF812" s="22">
        <v>243</v>
      </c>
      <c r="AG812" s="17">
        <v>14.999999999823</v>
      </c>
      <c r="AH812" s="17">
        <v>8.9667000000000012</v>
      </c>
      <c r="AI812" s="27">
        <v>0.01</v>
      </c>
      <c r="AJ812" s="27">
        <v>8.1735821011869655E-3</v>
      </c>
      <c r="AK812" s="25">
        <v>193.6139478589817</v>
      </c>
      <c r="AL812" s="16">
        <v>1.5825194987603193</v>
      </c>
      <c r="AM812" s="16">
        <v>1.9361394785898172</v>
      </c>
    </row>
    <row r="813" spans="1:39" x14ac:dyDescent="0.25">
      <c r="A813" s="11">
        <v>46204</v>
      </c>
      <c r="B813" s="18">
        <v>46234</v>
      </c>
      <c r="C813" s="12" t="s">
        <v>18</v>
      </c>
      <c r="D813" s="12" t="s">
        <v>227</v>
      </c>
      <c r="E813" s="12" t="s">
        <v>119</v>
      </c>
      <c r="F813" s="12" t="s">
        <v>119</v>
      </c>
      <c r="G813" s="12" t="s">
        <v>36</v>
      </c>
      <c r="H813" s="12" t="s">
        <v>37</v>
      </c>
      <c r="I813" s="13">
        <v>9171.01</v>
      </c>
      <c r="J813" s="14">
        <v>7.4245324995275808E-2</v>
      </c>
      <c r="K813" s="15">
        <v>9.0783000000000003E-2</v>
      </c>
      <c r="L813" s="16">
        <v>9678.7833329999994</v>
      </c>
      <c r="M813" s="17">
        <v>878.66898731973902</v>
      </c>
      <c r="N813" s="16">
        <v>718.60441411744375</v>
      </c>
      <c r="O813" s="14">
        <v>2.7657102309676846E-2</v>
      </c>
      <c r="P813" s="15">
        <v>2.0589E-2</v>
      </c>
      <c r="Q813" s="13">
        <v>10248.033332999999</v>
      </c>
      <c r="R813" s="17">
        <v>210.99675829313699</v>
      </c>
      <c r="S813" s="16">
        <v>283.43090636375962</v>
      </c>
      <c r="T813" s="14">
        <v>4.6546192103301E-2</v>
      </c>
      <c r="U813" s="15">
        <v>5.0072158861054393E-2</v>
      </c>
      <c r="V813" s="13">
        <v>8993.6594444444454</v>
      </c>
      <c r="W813" s="17">
        <v>450.33194444444445</v>
      </c>
      <c r="X813" s="16">
        <v>418.62060021277853</v>
      </c>
      <c r="Y813" s="14">
        <v>0.87376201935004005</v>
      </c>
      <c r="Z813" s="14">
        <v>0.9404940132002908</v>
      </c>
      <c r="AA813" s="13">
        <v>9171.01</v>
      </c>
      <c r="AB813" s="16">
        <v>8625.2799999999988</v>
      </c>
      <c r="AC813" s="16">
        <v>8013.2802170794112</v>
      </c>
      <c r="AD813" s="14">
        <v>0.1085</v>
      </c>
      <c r="AE813" s="14">
        <v>7.5757575756999998E-2</v>
      </c>
      <c r="AF813" s="22">
        <v>66</v>
      </c>
      <c r="AG813" s="17">
        <v>4.9999999999620002</v>
      </c>
      <c r="AH813" s="17">
        <v>7.1609999999999996</v>
      </c>
      <c r="AI813" s="27">
        <v>0.01</v>
      </c>
      <c r="AJ813" s="27">
        <v>4.2850151860826637E-3</v>
      </c>
      <c r="AK813" s="25">
        <v>50.260225333333338</v>
      </c>
      <c r="AL813" s="16">
        <v>0.21536582880926997</v>
      </c>
      <c r="AM813" s="16">
        <v>0.50260225333333342</v>
      </c>
    </row>
    <row r="814" spans="1:39" x14ac:dyDescent="0.25">
      <c r="A814" s="11">
        <v>46204</v>
      </c>
      <c r="B814" s="18">
        <v>46234</v>
      </c>
      <c r="C814" s="12" t="s">
        <v>18</v>
      </c>
      <c r="D814" s="12" t="s">
        <v>227</v>
      </c>
      <c r="E814" s="12" t="s">
        <v>120</v>
      </c>
      <c r="F814" s="12" t="s">
        <v>120</v>
      </c>
      <c r="G814" s="12" t="s">
        <v>36</v>
      </c>
      <c r="H814" s="12" t="s">
        <v>37</v>
      </c>
      <c r="I814" s="13">
        <v>3421.0000000000014</v>
      </c>
      <c r="J814" s="14">
        <v>0.12257999999999999</v>
      </c>
      <c r="K814" s="15">
        <v>0.12993099999999999</v>
      </c>
      <c r="L814" s="16">
        <v>3734</v>
      </c>
      <c r="M814" s="17">
        <v>485.16235399999999</v>
      </c>
      <c r="N814" s="16">
        <v>457.71371999999997</v>
      </c>
      <c r="O814" s="14">
        <v>2.2988418627213195E-2</v>
      </c>
      <c r="P814" s="15">
        <v>2.6013000000000001E-2</v>
      </c>
      <c r="Q814" s="13">
        <v>3998</v>
      </c>
      <c r="R814" s="17">
        <v>103.99997400000001</v>
      </c>
      <c r="S814" s="16">
        <v>91.907697671598356</v>
      </c>
      <c r="T814" s="14">
        <v>0</v>
      </c>
      <c r="U814" s="15">
        <v>0</v>
      </c>
      <c r="V814" s="13">
        <v>3075.7466666666669</v>
      </c>
      <c r="W814" s="17">
        <v>0</v>
      </c>
      <c r="X814" s="16">
        <v>0</v>
      </c>
      <c r="Y814" s="14">
        <v>0.97</v>
      </c>
      <c r="Z814" s="14">
        <v>0.9716486407483188</v>
      </c>
      <c r="AA814" s="13">
        <v>3421.0000000000014</v>
      </c>
      <c r="AB814" s="16">
        <v>3324.0099999999998</v>
      </c>
      <c r="AC814" s="16">
        <v>3318.3700000000013</v>
      </c>
      <c r="AD814" s="14">
        <v>4.4999999999999998E-2</v>
      </c>
      <c r="AE814" s="14">
        <v>7.6923076923000003E-2</v>
      </c>
      <c r="AF814" s="22">
        <v>26</v>
      </c>
      <c r="AG814" s="17">
        <v>1.999999999998</v>
      </c>
      <c r="AH814" s="17">
        <v>1.17</v>
      </c>
      <c r="AI814" s="27">
        <v>0.01</v>
      </c>
      <c r="AJ814" s="27">
        <v>4.118443983018117E-2</v>
      </c>
      <c r="AK814" s="25">
        <v>28.825281493395831</v>
      </c>
      <c r="AL814" s="16">
        <v>1.1871530712527953</v>
      </c>
      <c r="AM814" s="16">
        <v>0.28825281493395832</v>
      </c>
    </row>
    <row r="815" spans="1:39" x14ac:dyDescent="0.25">
      <c r="A815" s="11">
        <v>46204</v>
      </c>
      <c r="B815" s="18">
        <v>46234</v>
      </c>
      <c r="C815" s="12" t="s">
        <v>18</v>
      </c>
      <c r="D815" s="12" t="s">
        <v>227</v>
      </c>
      <c r="E815" s="12" t="s">
        <v>121</v>
      </c>
      <c r="F815" s="12" t="s">
        <v>121</v>
      </c>
      <c r="G815" s="12" t="s">
        <v>36</v>
      </c>
      <c r="H815" s="12" t="s">
        <v>37</v>
      </c>
      <c r="I815" s="13">
        <v>2253.2799999999997</v>
      </c>
      <c r="J815" s="14">
        <v>5.3999999999999999E-2</v>
      </c>
      <c r="K815" s="15">
        <v>0.20407800000000001</v>
      </c>
      <c r="L815" s="16">
        <v>2768</v>
      </c>
      <c r="M815" s="17">
        <v>564.88790400000005</v>
      </c>
      <c r="N815" s="16">
        <v>149.47200000000001</v>
      </c>
      <c r="O815" s="14">
        <v>9.7278459175020645E-3</v>
      </c>
      <c r="P815" s="15">
        <v>0.15887200000000001</v>
      </c>
      <c r="Q815" s="13">
        <v>2908</v>
      </c>
      <c r="R815" s="17">
        <v>461.99977600000005</v>
      </c>
      <c r="S815" s="16">
        <v>28.288575928096005</v>
      </c>
      <c r="T815" s="14">
        <v>6.4334573011017138E-2</v>
      </c>
      <c r="U815" s="15">
        <v>8.6347918659247985E-2</v>
      </c>
      <c r="V815" s="13">
        <v>1566.8652777777779</v>
      </c>
      <c r="W815" s="17">
        <v>135.29555555555558</v>
      </c>
      <c r="X815" s="16">
        <v>100.8036086116221</v>
      </c>
      <c r="Y815" s="14">
        <v>0.98</v>
      </c>
      <c r="Z815" s="14">
        <v>0.97498313569551942</v>
      </c>
      <c r="AA815" s="13">
        <v>2253.2799999999997</v>
      </c>
      <c r="AB815" s="16">
        <v>2196.91</v>
      </c>
      <c r="AC815" s="16">
        <v>2208.2143999999998</v>
      </c>
      <c r="AD815" s="14">
        <v>3.2099999999999997E-2</v>
      </c>
      <c r="AE815" s="14">
        <v>5.2631578946999998E-2</v>
      </c>
      <c r="AF815" s="22">
        <v>19</v>
      </c>
      <c r="AG815" s="17">
        <v>0.99999999999299993</v>
      </c>
      <c r="AH815" s="17">
        <v>0.60989999999999989</v>
      </c>
      <c r="AI815" s="27">
        <v>0.01</v>
      </c>
      <c r="AJ815" s="27">
        <v>1.5612923175155535E-2</v>
      </c>
      <c r="AK815" s="25">
        <v>11.942164761416667</v>
      </c>
      <c r="AL815" s="16">
        <v>0.18645210096504805</v>
      </c>
      <c r="AM815" s="16">
        <v>0.11942164761416667</v>
      </c>
    </row>
    <row r="816" spans="1:39" x14ac:dyDescent="0.25">
      <c r="A816" s="11">
        <v>46204</v>
      </c>
      <c r="B816" s="18">
        <v>46234</v>
      </c>
      <c r="C816" s="12" t="s">
        <v>18</v>
      </c>
      <c r="D816" s="12" t="s">
        <v>228</v>
      </c>
      <c r="E816" s="12" t="s">
        <v>124</v>
      </c>
      <c r="F816" s="12" t="s">
        <v>124</v>
      </c>
      <c r="G816" s="12" t="s">
        <v>63</v>
      </c>
      <c r="H816" s="12" t="s">
        <v>64</v>
      </c>
      <c r="I816" s="13">
        <v>0</v>
      </c>
      <c r="J816" s="14">
        <v>0</v>
      </c>
      <c r="K816" s="15">
        <v>0</v>
      </c>
      <c r="L816" s="16">
        <v>0</v>
      </c>
      <c r="M816" s="17">
        <v>0</v>
      </c>
      <c r="N816" s="16">
        <v>0</v>
      </c>
      <c r="O816" s="14">
        <v>0</v>
      </c>
      <c r="P816" s="15">
        <v>0</v>
      </c>
      <c r="Q816" s="13">
        <v>0</v>
      </c>
      <c r="R816" s="17">
        <v>0</v>
      </c>
      <c r="S816" s="16">
        <v>0</v>
      </c>
      <c r="T816" s="14">
        <v>0</v>
      </c>
      <c r="U816" s="15">
        <v>0</v>
      </c>
      <c r="V816" s="13">
        <v>0</v>
      </c>
      <c r="W816" s="17">
        <v>0</v>
      </c>
      <c r="X816" s="16">
        <v>0</v>
      </c>
      <c r="Y816" s="14">
        <v>0.46</v>
      </c>
      <c r="Z816" s="14">
        <v>0</v>
      </c>
      <c r="AA816" s="13">
        <v>0</v>
      </c>
      <c r="AB816" s="16">
        <v>0</v>
      </c>
      <c r="AC816" s="16">
        <v>0</v>
      </c>
      <c r="AD816" s="14">
        <v>0</v>
      </c>
      <c r="AE816" s="14">
        <v>0</v>
      </c>
      <c r="AF816" s="22">
        <v>0</v>
      </c>
      <c r="AG816" s="17">
        <v>0</v>
      </c>
      <c r="AH816" s="17">
        <v>0</v>
      </c>
      <c r="AI816" s="27">
        <v>0.01</v>
      </c>
      <c r="AJ816" s="27">
        <v>0</v>
      </c>
      <c r="AK816" s="25">
        <v>0</v>
      </c>
      <c r="AL816" s="16">
        <v>0</v>
      </c>
      <c r="AM816" s="16">
        <v>0</v>
      </c>
    </row>
    <row r="817" spans="1:39" x14ac:dyDescent="0.25">
      <c r="A817" s="11">
        <v>46204</v>
      </c>
      <c r="B817" s="18">
        <v>46234</v>
      </c>
      <c r="C817" s="12" t="s">
        <v>18</v>
      </c>
      <c r="D817" s="12" t="s">
        <v>227</v>
      </c>
      <c r="E817" s="12" t="s">
        <v>125</v>
      </c>
      <c r="F817" s="12" t="s">
        <v>202</v>
      </c>
      <c r="G817" s="12" t="s">
        <v>126</v>
      </c>
      <c r="H817" s="12" t="s">
        <v>127</v>
      </c>
      <c r="I817" s="13">
        <v>120578.16</v>
      </c>
      <c r="J817" s="14">
        <v>0.14564923650667169</v>
      </c>
      <c r="K817" s="15">
        <v>0.14102899999999999</v>
      </c>
      <c r="L817" s="16">
        <v>140849.46663499999</v>
      </c>
      <c r="M817" s="17">
        <v>19863.859430067412</v>
      </c>
      <c r="N817" s="16">
        <v>20514.617277759677</v>
      </c>
      <c r="O817" s="14">
        <v>3.2878430791419042E-2</v>
      </c>
      <c r="P817" s="15">
        <v>4.1744000000000003E-2</v>
      </c>
      <c r="Q817" s="13">
        <v>150588.54996900001</v>
      </c>
      <c r="R817" s="17">
        <v>6286.168429905937</v>
      </c>
      <c r="S817" s="16">
        <v>4951.1152181359148</v>
      </c>
      <c r="T817" s="14">
        <v>0.16912125344824983</v>
      </c>
      <c r="U817" s="15">
        <v>0.19338640345561522</v>
      </c>
      <c r="V817" s="13">
        <v>212791.24527777778</v>
      </c>
      <c r="W817" s="17">
        <v>41150.933611111112</v>
      </c>
      <c r="X817" s="16">
        <v>35987.522124191746</v>
      </c>
      <c r="Y817" s="14">
        <v>0.86119999999999997</v>
      </c>
      <c r="Z817" s="14">
        <v>0.79190576008236524</v>
      </c>
      <c r="AA817" s="13">
        <v>120578.16</v>
      </c>
      <c r="AB817" s="16">
        <v>95486.539444133057</v>
      </c>
      <c r="AC817" s="16">
        <v>103841.91139199999</v>
      </c>
      <c r="AD817" s="14">
        <v>0.1091</v>
      </c>
      <c r="AE817" s="14">
        <v>0.14368370298899999</v>
      </c>
      <c r="AF817" s="22">
        <v>1037</v>
      </c>
      <c r="AG817" s="17">
        <v>148.999999999593</v>
      </c>
      <c r="AH817" s="17">
        <v>113.1367</v>
      </c>
      <c r="AI817" s="27">
        <v>0.01</v>
      </c>
      <c r="AJ817" s="27">
        <v>1.0383395656274464E-2</v>
      </c>
      <c r="AK817" s="25">
        <v>1178.6008031030167</v>
      </c>
      <c r="AL817" s="16">
        <v>12.237878459421458</v>
      </c>
      <c r="AM817" s="16">
        <v>11.786008031030168</v>
      </c>
    </row>
    <row r="818" spans="1:39" x14ac:dyDescent="0.25">
      <c r="A818" s="11">
        <v>46204</v>
      </c>
      <c r="B818" s="18">
        <v>46234</v>
      </c>
      <c r="C818" s="12" t="s">
        <v>128</v>
      </c>
      <c r="D818" s="12" t="s">
        <v>227</v>
      </c>
      <c r="E818" s="12" t="s">
        <v>125</v>
      </c>
      <c r="F818" s="12" t="s">
        <v>129</v>
      </c>
      <c r="G818" s="12" t="s">
        <v>126</v>
      </c>
      <c r="H818" s="12" t="s">
        <v>127</v>
      </c>
      <c r="I818" s="13">
        <v>3834.1299999999997</v>
      </c>
      <c r="J818" s="14">
        <v>0.11436034456072981</v>
      </c>
      <c r="K818" s="15">
        <v>0.136048</v>
      </c>
      <c r="L818" s="16">
        <v>3669.1188780000002</v>
      </c>
      <c r="M818" s="17">
        <v>499.17628511414404</v>
      </c>
      <c r="N818" s="16">
        <v>419.60169912235841</v>
      </c>
      <c r="O818" s="14">
        <v>0.02</v>
      </c>
      <c r="P818" s="15">
        <v>2.5366E-2</v>
      </c>
      <c r="Q818" s="13">
        <v>4080.1188780000002</v>
      </c>
      <c r="R818" s="17">
        <v>103.496295459348</v>
      </c>
      <c r="S818" s="16">
        <v>81.602377560000008</v>
      </c>
      <c r="T818" s="14">
        <v>7.430608252838343E-2</v>
      </c>
      <c r="U818" s="15">
        <v>8.4666358718879661E-2</v>
      </c>
      <c r="V818" s="13">
        <v>5469.3013888888881</v>
      </c>
      <c r="W818" s="17">
        <v>463.06583333333333</v>
      </c>
      <c r="X818" s="16">
        <v>406.40236037537983</v>
      </c>
      <c r="Y818" s="14">
        <v>0.85</v>
      </c>
      <c r="Z818" s="14">
        <v>0.78901080558040526</v>
      </c>
      <c r="AA818" s="13">
        <v>3834.1299999999997</v>
      </c>
      <c r="AB818" s="16">
        <v>3025.1699999999992</v>
      </c>
      <c r="AC818" s="16">
        <v>3259.0104999999994</v>
      </c>
      <c r="AD818" s="14">
        <v>1.21E-2</v>
      </c>
      <c r="AE818" s="14">
        <v>0</v>
      </c>
      <c r="AF818" s="22">
        <v>23</v>
      </c>
      <c r="AG818" s="17">
        <v>0</v>
      </c>
      <c r="AH818" s="17">
        <v>0.27829999999999999</v>
      </c>
      <c r="AI818" s="27">
        <v>0.01</v>
      </c>
      <c r="AJ818" s="27">
        <v>1.0520437512278064E-2</v>
      </c>
      <c r="AK818" s="25">
        <v>31.486977749999998</v>
      </c>
      <c r="AL818" s="16">
        <v>0.33125678186936475</v>
      </c>
      <c r="AM818" s="16">
        <v>0.3148697775</v>
      </c>
    </row>
    <row r="819" spans="1:39" x14ac:dyDescent="0.25">
      <c r="A819" s="11">
        <v>46204</v>
      </c>
      <c r="B819" s="18">
        <v>46234</v>
      </c>
      <c r="C819" s="12" t="s">
        <v>39</v>
      </c>
      <c r="D819" s="12" t="s">
        <v>227</v>
      </c>
      <c r="E819" s="12" t="s">
        <v>125</v>
      </c>
      <c r="F819" s="12" t="s">
        <v>203</v>
      </c>
      <c r="G819" s="12" t="s">
        <v>126</v>
      </c>
      <c r="H819" s="12" t="s">
        <v>127</v>
      </c>
      <c r="I819" s="13">
        <v>99652.6</v>
      </c>
      <c r="J819" s="14">
        <v>0.17879384804683177</v>
      </c>
      <c r="K819" s="15">
        <v>0.16786699999999999</v>
      </c>
      <c r="L819" s="16">
        <v>107506.751664</v>
      </c>
      <c r="M819" s="17">
        <v>18046.835881580686</v>
      </c>
      <c r="N819" s="16">
        <v>19221.545821021693</v>
      </c>
      <c r="O819" s="14">
        <v>4.536527147535864E-2</v>
      </c>
      <c r="P819" s="15">
        <v>5.1036999999999999E-2</v>
      </c>
      <c r="Q819" s="13">
        <v>118892.751109</v>
      </c>
      <c r="R819" s="17">
        <v>6067.9293383500335</v>
      </c>
      <c r="S819" s="16">
        <v>5393.6019305120326</v>
      </c>
      <c r="T819" s="14">
        <v>0.13158700982910451</v>
      </c>
      <c r="U819" s="15">
        <v>0.16896747132453574</v>
      </c>
      <c r="V819" s="13">
        <v>153775.16694444444</v>
      </c>
      <c r="W819" s="17">
        <v>25983.001111111113</v>
      </c>
      <c r="X819" s="16">
        <v>20234.814404190798</v>
      </c>
      <c r="Y819" s="14">
        <v>0.85</v>
      </c>
      <c r="Z819" s="14">
        <v>0.70414218996794853</v>
      </c>
      <c r="AA819" s="13">
        <v>99652.6</v>
      </c>
      <c r="AB819" s="16">
        <v>70169.599999999991</v>
      </c>
      <c r="AC819" s="16">
        <v>84704.71</v>
      </c>
      <c r="AD819" s="14">
        <v>0.1192</v>
      </c>
      <c r="AE819" s="14">
        <v>0.14476885644699999</v>
      </c>
      <c r="AF819" s="22">
        <v>822</v>
      </c>
      <c r="AG819" s="17">
        <v>118.999999999434</v>
      </c>
      <c r="AH819" s="17">
        <v>97.982399999999998</v>
      </c>
      <c r="AI819" s="27">
        <v>0.01</v>
      </c>
      <c r="AJ819" s="27">
        <v>8.7524245391657103E-3</v>
      </c>
      <c r="AK819" s="25">
        <v>893.19945166666662</v>
      </c>
      <c r="AL819" s="16">
        <v>7.8176607991366893</v>
      </c>
      <c r="AM819" s="16">
        <v>8.9319945166666663</v>
      </c>
    </row>
    <row r="820" spans="1:39" x14ac:dyDescent="0.25">
      <c r="A820" s="11">
        <v>46204</v>
      </c>
      <c r="B820" s="18">
        <v>46234</v>
      </c>
      <c r="C820" s="12" t="s">
        <v>18</v>
      </c>
      <c r="D820" s="12" t="s">
        <v>227</v>
      </c>
      <c r="E820" s="12" t="s">
        <v>130</v>
      </c>
      <c r="F820" s="12" t="s">
        <v>130</v>
      </c>
      <c r="G820" s="12" t="s">
        <v>36</v>
      </c>
      <c r="H820" s="12" t="s">
        <v>37</v>
      </c>
      <c r="I820" s="13">
        <v>178478.7699999999</v>
      </c>
      <c r="J820" s="14">
        <v>0.13200000000000001</v>
      </c>
      <c r="K820" s="15">
        <v>0.18690000000000001</v>
      </c>
      <c r="L820" s="16">
        <v>188013.31659199999</v>
      </c>
      <c r="M820" s="17">
        <v>35139.688871044797</v>
      </c>
      <c r="N820" s="16">
        <v>24817.757790143998</v>
      </c>
      <c r="O820" s="14">
        <v>3.9549980850484667E-2</v>
      </c>
      <c r="P820" s="15">
        <v>5.8673999999999997E-2</v>
      </c>
      <c r="Q820" s="13">
        <v>194009.31659199999</v>
      </c>
      <c r="R820" s="17">
        <v>11383.302641719007</v>
      </c>
      <c r="S820" s="16">
        <v>7673.0647560292164</v>
      </c>
      <c r="T820" s="14">
        <v>9.9921121103706434E-2</v>
      </c>
      <c r="U820" s="15">
        <v>9.5171131865106867E-2</v>
      </c>
      <c r="V820" s="13">
        <v>128333.9961111111</v>
      </c>
      <c r="W820" s="17">
        <v>12213.691666666668</v>
      </c>
      <c r="X820" s="16">
        <v>12823.276767140924</v>
      </c>
      <c r="Y820" s="14">
        <v>0.72219999999999995</v>
      </c>
      <c r="Z820" s="14">
        <v>0.78086920589081699</v>
      </c>
      <c r="AA820" s="13">
        <v>178478.7699999999</v>
      </c>
      <c r="AB820" s="16">
        <v>139368.57539826969</v>
      </c>
      <c r="AC820" s="16">
        <v>128897.36769399993</v>
      </c>
      <c r="AD820" s="14">
        <v>7.22E-2</v>
      </c>
      <c r="AE820" s="14">
        <v>0.102795311091</v>
      </c>
      <c r="AF820" s="22">
        <v>1109</v>
      </c>
      <c r="AG820" s="17">
        <v>113.999999999919</v>
      </c>
      <c r="AH820" s="17">
        <v>80.069800000000001</v>
      </c>
      <c r="AI820" s="27">
        <v>0.01</v>
      </c>
      <c r="AJ820" s="27">
        <v>8.7653857705535521E-3</v>
      </c>
      <c r="AK820" s="25">
        <v>945.76555555942014</v>
      </c>
      <c r="AL820" s="16">
        <v>8.2899999429802165</v>
      </c>
      <c r="AM820" s="16">
        <v>9.4576555555942008</v>
      </c>
    </row>
    <row r="821" spans="1:39" x14ac:dyDescent="0.25">
      <c r="A821" s="11">
        <v>46204</v>
      </c>
      <c r="B821" s="18">
        <v>46234</v>
      </c>
      <c r="C821" s="12" t="s">
        <v>39</v>
      </c>
      <c r="D821" s="12" t="s">
        <v>227</v>
      </c>
      <c r="E821" s="12" t="s">
        <v>131</v>
      </c>
      <c r="F821" s="12" t="s">
        <v>132</v>
      </c>
      <c r="G821" s="12" t="s">
        <v>28</v>
      </c>
      <c r="H821" s="12" t="s">
        <v>29</v>
      </c>
      <c r="I821" s="13">
        <v>23883.039999999997</v>
      </c>
      <c r="J821" s="14">
        <v>0.14613793604533371</v>
      </c>
      <c r="K821" s="15">
        <v>0.198102</v>
      </c>
      <c r="L821" s="16">
        <v>26968.939997000001</v>
      </c>
      <c r="M821" s="17">
        <v>5342.6009512856945</v>
      </c>
      <c r="N821" s="16">
        <v>3941.1852284920283</v>
      </c>
      <c r="O821" s="14">
        <v>0.11319012000000002</v>
      </c>
      <c r="P821" s="15">
        <v>8.0833000000000002E-2</v>
      </c>
      <c r="Q821" s="13">
        <v>28815.422221000001</v>
      </c>
      <c r="R821" s="17">
        <v>2329.2370243900932</v>
      </c>
      <c r="S821" s="16">
        <v>3261.621099045657</v>
      </c>
      <c r="T821" s="14">
        <v>0.12868780815241501</v>
      </c>
      <c r="U821" s="15">
        <v>0.12112219588472786</v>
      </c>
      <c r="V821" s="13">
        <v>20159.730555555558</v>
      </c>
      <c r="W821" s="17">
        <v>2441.7908333333339</v>
      </c>
      <c r="X821" s="16">
        <v>2594.3115381377124</v>
      </c>
      <c r="Y821" s="14">
        <v>0.88</v>
      </c>
      <c r="Z821" s="14">
        <v>0.82902176607333089</v>
      </c>
      <c r="AA821" s="13">
        <v>23883.039999999997</v>
      </c>
      <c r="AB821" s="16">
        <v>19799.560000000001</v>
      </c>
      <c r="AC821" s="16">
        <v>21017.075199999999</v>
      </c>
      <c r="AD821" s="14">
        <v>8.2199999999999995E-2</v>
      </c>
      <c r="AE821" s="14">
        <v>0.18</v>
      </c>
      <c r="AF821" s="22">
        <v>150</v>
      </c>
      <c r="AG821" s="17">
        <v>27</v>
      </c>
      <c r="AH821" s="17">
        <v>12.33</v>
      </c>
      <c r="AI821" s="27">
        <v>0.01</v>
      </c>
      <c r="AJ821" s="27">
        <v>9.1336977437613889E-3</v>
      </c>
      <c r="AK821" s="25">
        <v>257.82377083333336</v>
      </c>
      <c r="AL821" s="16">
        <v>2.35488439394847</v>
      </c>
      <c r="AM821" s="16">
        <v>2.5782377083333334</v>
      </c>
    </row>
    <row r="822" spans="1:39" x14ac:dyDescent="0.25">
      <c r="A822" s="11">
        <v>46204</v>
      </c>
      <c r="B822" s="18">
        <v>46234</v>
      </c>
      <c r="C822" s="12" t="s">
        <v>18</v>
      </c>
      <c r="D822" s="12" t="s">
        <v>227</v>
      </c>
      <c r="E822" s="12" t="s">
        <v>133</v>
      </c>
      <c r="F822" s="12" t="s">
        <v>134</v>
      </c>
      <c r="G822" s="12" t="s">
        <v>21</v>
      </c>
      <c r="H822" s="12" t="s">
        <v>22</v>
      </c>
      <c r="I822" s="13">
        <v>2811.11</v>
      </c>
      <c r="J822" s="14">
        <v>8.4959999999999994E-2</v>
      </c>
      <c r="K822" s="15">
        <v>0.32037500000000002</v>
      </c>
      <c r="L822" s="16">
        <v>2692</v>
      </c>
      <c r="M822" s="17">
        <v>862.44950000000006</v>
      </c>
      <c r="N822" s="16">
        <v>228.71231999999998</v>
      </c>
      <c r="O822" s="14">
        <v>9.5399999999999999E-3</v>
      </c>
      <c r="P822" s="15">
        <v>8.9879999999999995E-3</v>
      </c>
      <c r="Q822" s="13">
        <v>2837</v>
      </c>
      <c r="R822" s="17">
        <v>25.498956</v>
      </c>
      <c r="S822" s="16">
        <v>27.064979999999998</v>
      </c>
      <c r="T822" s="14">
        <v>5.7715605722383753E-2</v>
      </c>
      <c r="U822" s="15">
        <v>5.6258837631276905E-2</v>
      </c>
      <c r="V822" s="13">
        <v>2019.8505555555557</v>
      </c>
      <c r="W822" s="17">
        <v>113.63444444444445</v>
      </c>
      <c r="X822" s="16">
        <v>116.57689828258223</v>
      </c>
      <c r="Y822" s="14">
        <v>1</v>
      </c>
      <c r="Z822" s="14">
        <v>0.99466402951147415</v>
      </c>
      <c r="AA822" s="13">
        <v>2811.11</v>
      </c>
      <c r="AB822" s="16">
        <v>2796.11</v>
      </c>
      <c r="AC822" s="16">
        <v>2811.11</v>
      </c>
      <c r="AD822" s="14">
        <v>0.03</v>
      </c>
      <c r="AE822" s="14">
        <v>1</v>
      </c>
      <c r="AF822" s="22">
        <v>1</v>
      </c>
      <c r="AG822" s="17">
        <v>1</v>
      </c>
      <c r="AH822" s="17">
        <v>0.03</v>
      </c>
      <c r="AI822" s="27">
        <v>0.01</v>
      </c>
      <c r="AJ822" s="27">
        <v>4.0793808825447817E-3</v>
      </c>
      <c r="AK822" s="25">
        <v>42.547473833333335</v>
      </c>
      <c r="AL822" s="16">
        <v>0.17356735135627435</v>
      </c>
      <c r="AM822" s="16">
        <v>0.42547473833333338</v>
      </c>
    </row>
    <row r="823" spans="1:39" x14ac:dyDescent="0.25">
      <c r="A823" s="11">
        <v>46204</v>
      </c>
      <c r="B823" s="18">
        <v>46234</v>
      </c>
      <c r="C823" s="12" t="s">
        <v>18</v>
      </c>
      <c r="D823" s="12" t="s">
        <v>227</v>
      </c>
      <c r="E823" s="12" t="s">
        <v>135</v>
      </c>
      <c r="F823" s="12" t="s">
        <v>136</v>
      </c>
      <c r="G823" s="12" t="s">
        <v>36</v>
      </c>
      <c r="H823" s="12" t="s">
        <v>37</v>
      </c>
      <c r="I823" s="13">
        <v>7277.8499999999995</v>
      </c>
      <c r="J823" s="14">
        <v>6.3340304930687125E-2</v>
      </c>
      <c r="K823" s="15">
        <v>0.102658</v>
      </c>
      <c r="L823" s="16">
        <v>7629</v>
      </c>
      <c r="M823" s="17">
        <v>783.17788199999995</v>
      </c>
      <c r="N823" s="16">
        <v>483.22318631621209</v>
      </c>
      <c r="O823" s="14">
        <v>1.3972746331834106E-2</v>
      </c>
      <c r="P823" s="15">
        <v>1.6805E-2</v>
      </c>
      <c r="Q823" s="13">
        <v>8360.5</v>
      </c>
      <c r="R823" s="17">
        <v>140.49820249999999</v>
      </c>
      <c r="S823" s="16">
        <v>116.81914570729904</v>
      </c>
      <c r="T823" s="14">
        <v>4.1232718017880185E-2</v>
      </c>
      <c r="U823" s="15">
        <v>3.9654980839047345E-2</v>
      </c>
      <c r="V823" s="13">
        <v>6829.862222222223</v>
      </c>
      <c r="W823" s="17">
        <v>270.83805555555557</v>
      </c>
      <c r="X823" s="16">
        <v>281.61378310986146</v>
      </c>
      <c r="Y823" s="14">
        <v>0.96630000000000005</v>
      </c>
      <c r="Z823" s="14">
        <v>0.93339653881297369</v>
      </c>
      <c r="AA823" s="13">
        <v>7277.8499999999995</v>
      </c>
      <c r="AB823" s="16">
        <v>6793.12</v>
      </c>
      <c r="AC823" s="16">
        <v>7032.5864549999997</v>
      </c>
      <c r="AD823" s="14">
        <v>3.5499999999999997E-2</v>
      </c>
      <c r="AE823" s="14">
        <v>0</v>
      </c>
      <c r="AF823" s="22">
        <v>43</v>
      </c>
      <c r="AG823" s="17">
        <v>0</v>
      </c>
      <c r="AH823" s="17">
        <v>1.5265</v>
      </c>
      <c r="AI823" s="27">
        <v>0.01</v>
      </c>
      <c r="AJ823" s="27">
        <v>6.2182418157780486E-3</v>
      </c>
      <c r="AK823" s="25">
        <v>45.782798333333332</v>
      </c>
      <c r="AL823" s="16">
        <v>0.28468851103966686</v>
      </c>
      <c r="AM823" s="16">
        <v>0.45782798333333335</v>
      </c>
    </row>
    <row r="824" spans="1:39" x14ac:dyDescent="0.25">
      <c r="A824" s="11">
        <v>46204</v>
      </c>
      <c r="B824" s="18">
        <v>46234</v>
      </c>
      <c r="C824" s="12" t="s">
        <v>18</v>
      </c>
      <c r="D824" s="12" t="s">
        <v>227</v>
      </c>
      <c r="E824" s="12" t="s">
        <v>137</v>
      </c>
      <c r="F824" s="12" t="s">
        <v>138</v>
      </c>
      <c r="G824" s="12" t="s">
        <v>36</v>
      </c>
      <c r="H824" s="12" t="s">
        <v>37</v>
      </c>
      <c r="I824" s="13">
        <v>225314.36096635988</v>
      </c>
      <c r="J824" s="14">
        <v>9.9000000000000005E-2</v>
      </c>
      <c r="K824" s="15">
        <v>0.20737700000000001</v>
      </c>
      <c r="L824" s="16">
        <v>223053.333323</v>
      </c>
      <c r="M824" s="17">
        <v>46256.131104523774</v>
      </c>
      <c r="N824" s="16">
        <v>22082.279998976999</v>
      </c>
      <c r="O824" s="14">
        <v>4.5210286661777968E-2</v>
      </c>
      <c r="P824" s="15">
        <v>6.4106999999999997E-2</v>
      </c>
      <c r="Q824" s="13">
        <v>233017.833323</v>
      </c>
      <c r="R824" s="17">
        <v>14938.074240837561</v>
      </c>
      <c r="S824" s="16">
        <v>10534.803041839228</v>
      </c>
      <c r="T824" s="14">
        <v>8.4766440808807547E-2</v>
      </c>
      <c r="U824" s="15">
        <v>8.5657379743902029E-2</v>
      </c>
      <c r="V824" s="13">
        <v>183948.11583333334</v>
      </c>
      <c r="W824" s="17">
        <v>15756.513611111111</v>
      </c>
      <c r="X824" s="16">
        <v>15592.627072677926</v>
      </c>
      <c r="Y824" s="14">
        <v>0.81510000000000005</v>
      </c>
      <c r="Z824" s="14">
        <v>0.78581585750937599</v>
      </c>
      <c r="AA824" s="13">
        <v>225314.36096635988</v>
      </c>
      <c r="AB824" s="16">
        <v>177055.59777195717</v>
      </c>
      <c r="AC824" s="16">
        <v>183653.73562367994</v>
      </c>
      <c r="AD824" s="14">
        <v>6.54E-2</v>
      </c>
      <c r="AE824" s="14">
        <v>7.9646017698999996E-2</v>
      </c>
      <c r="AF824" s="22">
        <v>1243</v>
      </c>
      <c r="AG824" s="17">
        <v>98.999999999856996</v>
      </c>
      <c r="AH824" s="17">
        <v>81.292199999999994</v>
      </c>
      <c r="AI824" s="27">
        <v>0.01</v>
      </c>
      <c r="AJ824" s="27">
        <v>7.000018503053998E-3</v>
      </c>
      <c r="AK824" s="25">
        <v>1034.3417488090458</v>
      </c>
      <c r="AL824" s="16">
        <v>7.2404113801445513</v>
      </c>
      <c r="AM824" s="16">
        <v>10.343417488090459</v>
      </c>
    </row>
    <row r="825" spans="1:39" x14ac:dyDescent="0.25">
      <c r="A825" s="11">
        <v>46204</v>
      </c>
      <c r="B825" s="18">
        <v>46234</v>
      </c>
      <c r="C825" s="12" t="s">
        <v>18</v>
      </c>
      <c r="D825" s="12" t="s">
        <v>227</v>
      </c>
      <c r="E825" s="12" t="s">
        <v>139</v>
      </c>
      <c r="F825" s="12" t="s">
        <v>140</v>
      </c>
      <c r="G825" s="12" t="s">
        <v>141</v>
      </c>
      <c r="H825" s="12" t="s">
        <v>142</v>
      </c>
      <c r="I825" s="13">
        <v>303380.21197567985</v>
      </c>
      <c r="J825" s="14">
        <v>0.12204</v>
      </c>
      <c r="K825" s="15">
        <v>0.14865999999999999</v>
      </c>
      <c r="L825" s="16">
        <v>320612.85005800001</v>
      </c>
      <c r="M825" s="17">
        <v>47662.306289622276</v>
      </c>
      <c r="N825" s="16">
        <v>39127.592221078317</v>
      </c>
      <c r="O825" s="14">
        <v>3.6000000000000004E-2</v>
      </c>
      <c r="P825" s="15">
        <v>3.3272999999999997E-2</v>
      </c>
      <c r="Q825" s="13">
        <v>330753.68311500002</v>
      </c>
      <c r="R825" s="17">
        <v>11005.167298285394</v>
      </c>
      <c r="S825" s="16">
        <v>11907.132592140002</v>
      </c>
      <c r="T825" s="14">
        <v>6.5981372217457465E-2</v>
      </c>
      <c r="U825" s="15">
        <v>6.5432628205558771E-2</v>
      </c>
      <c r="V825" s="13">
        <v>394002.02138888888</v>
      </c>
      <c r="W825" s="17">
        <v>25780.587777777782</v>
      </c>
      <c r="X825" s="16">
        <v>25996.794027690914</v>
      </c>
      <c r="Y825" s="14">
        <v>0.87180000000000002</v>
      </c>
      <c r="Z825" s="14">
        <v>0.87676605881580361</v>
      </c>
      <c r="AA825" s="13">
        <v>303380.21197567985</v>
      </c>
      <c r="AB825" s="16">
        <v>265993.47277661989</v>
      </c>
      <c r="AC825" s="16">
        <v>264486.86880039767</v>
      </c>
      <c r="AD825" s="14">
        <v>3.15E-2</v>
      </c>
      <c r="AE825" s="14">
        <v>4.2799597180000003E-2</v>
      </c>
      <c r="AF825" s="22">
        <v>1986</v>
      </c>
      <c r="AG825" s="17">
        <v>84.999999999480011</v>
      </c>
      <c r="AH825" s="17">
        <v>62.558999999999997</v>
      </c>
      <c r="AI825" s="27">
        <v>0.01</v>
      </c>
      <c r="AJ825" s="27">
        <v>8.0449926223419687E-3</v>
      </c>
      <c r="AK825" s="25">
        <v>4313.2668520185161</v>
      </c>
      <c r="AL825" s="16">
        <v>34.700200002681129</v>
      </c>
      <c r="AM825" s="16">
        <v>43.132668520185163</v>
      </c>
    </row>
    <row r="826" spans="1:39" x14ac:dyDescent="0.25">
      <c r="A826" s="11">
        <v>46204</v>
      </c>
      <c r="B826" s="18">
        <v>46234</v>
      </c>
      <c r="C826" s="12" t="s">
        <v>18</v>
      </c>
      <c r="D826" s="12" t="s">
        <v>227</v>
      </c>
      <c r="E826" s="12" t="s">
        <v>143</v>
      </c>
      <c r="F826" s="12" t="s">
        <v>144</v>
      </c>
      <c r="G826" s="12" t="s">
        <v>145</v>
      </c>
      <c r="H826" s="12" t="s">
        <v>146</v>
      </c>
      <c r="I826" s="13">
        <v>47878.810000000012</v>
      </c>
      <c r="J826" s="14">
        <v>0.1406737094082387</v>
      </c>
      <c r="K826" s="15">
        <v>0.18909899999999999</v>
      </c>
      <c r="L826" s="16">
        <v>49734.999999</v>
      </c>
      <c r="M826" s="17">
        <v>9404.8387648109001</v>
      </c>
      <c r="N826" s="16">
        <v>6996.4069372780777</v>
      </c>
      <c r="O826" s="14">
        <v>3.6300000000000006E-2</v>
      </c>
      <c r="P826" s="15">
        <v>5.2477000000000003E-2</v>
      </c>
      <c r="Q826" s="13">
        <v>52179.999999</v>
      </c>
      <c r="R826" s="17">
        <v>2738.249859947523</v>
      </c>
      <c r="S826" s="16">
        <v>1894.1339999637003</v>
      </c>
      <c r="T826" s="14">
        <v>0.14989633902442448</v>
      </c>
      <c r="U826" s="15">
        <v>6.5721883969587613E-2</v>
      </c>
      <c r="V826" s="13">
        <v>22121.724166666667</v>
      </c>
      <c r="W826" s="17">
        <v>1453.881388888889</v>
      </c>
      <c r="X826" s="16">
        <v>3315.9654654914707</v>
      </c>
      <c r="Y826" s="14">
        <v>0.84160000000000001</v>
      </c>
      <c r="Z826" s="14">
        <v>0.82987722543647169</v>
      </c>
      <c r="AA826" s="13">
        <v>47878.810000000012</v>
      </c>
      <c r="AB826" s="16">
        <v>39733.534000000007</v>
      </c>
      <c r="AC826" s="16">
        <v>40294.806496000012</v>
      </c>
      <c r="AD826" s="14">
        <v>4.6600000000000003E-2</v>
      </c>
      <c r="AE826" s="14">
        <v>3.9877300613000002E-2</v>
      </c>
      <c r="AF826" s="22">
        <v>326</v>
      </c>
      <c r="AG826" s="17">
        <v>12.999999999838002</v>
      </c>
      <c r="AH826" s="17">
        <v>15.191600000000001</v>
      </c>
      <c r="AI826" s="27">
        <v>0.01</v>
      </c>
      <c r="AJ826" s="27">
        <v>7.3189338018019726E-3</v>
      </c>
      <c r="AK826" s="25">
        <v>678.92035122835341</v>
      </c>
      <c r="AL826" s="16">
        <v>4.9689731073364634</v>
      </c>
      <c r="AM826" s="16">
        <v>6.7892035122835344</v>
      </c>
    </row>
    <row r="827" spans="1:39" x14ac:dyDescent="0.25">
      <c r="A827" s="11">
        <v>46204</v>
      </c>
      <c r="B827" s="18">
        <v>46234</v>
      </c>
      <c r="C827" s="12" t="s">
        <v>18</v>
      </c>
      <c r="D827" s="12" t="s">
        <v>227</v>
      </c>
      <c r="E827" s="12" t="s">
        <v>143</v>
      </c>
      <c r="F827" s="12" t="s">
        <v>147</v>
      </c>
      <c r="G827" s="12" t="s">
        <v>145</v>
      </c>
      <c r="H827" s="12" t="s">
        <v>146</v>
      </c>
      <c r="I827" s="13">
        <v>34171.867376989998</v>
      </c>
      <c r="J827" s="14">
        <v>0.10611577965706349</v>
      </c>
      <c r="K827" s="15">
        <v>0.141953</v>
      </c>
      <c r="L827" s="16">
        <v>33174.249999</v>
      </c>
      <c r="M827" s="17">
        <v>4709.1843101080467</v>
      </c>
      <c r="N827" s="16">
        <v>3520.3114031822229</v>
      </c>
      <c r="O827" s="14">
        <v>2.5847140449728249E-2</v>
      </c>
      <c r="P827" s="15">
        <v>4.8389000000000001E-2</v>
      </c>
      <c r="Q827" s="13">
        <v>36298.999999</v>
      </c>
      <c r="R827" s="17">
        <v>1756.472310951611</v>
      </c>
      <c r="S827" s="16">
        <v>938.22535115883852</v>
      </c>
      <c r="T827" s="14">
        <v>0</v>
      </c>
      <c r="U827" s="15">
        <v>0</v>
      </c>
      <c r="V827" s="13">
        <v>31518.028333333332</v>
      </c>
      <c r="W827" s="17">
        <v>0</v>
      </c>
      <c r="X827" s="16">
        <v>0</v>
      </c>
      <c r="Y827" s="14">
        <v>0.96</v>
      </c>
      <c r="Z827" s="14">
        <v>0.88493846901566864</v>
      </c>
      <c r="AA827" s="13">
        <v>34171.867376989998</v>
      </c>
      <c r="AB827" s="16">
        <v>30240</v>
      </c>
      <c r="AC827" s="16">
        <v>32804.9926819104</v>
      </c>
      <c r="AD827" s="14">
        <v>6.4699999999999994E-2</v>
      </c>
      <c r="AE827" s="14">
        <v>2.8708133970999999E-2</v>
      </c>
      <c r="AF827" s="22">
        <v>209</v>
      </c>
      <c r="AG827" s="17">
        <v>5.9999999999389999</v>
      </c>
      <c r="AH827" s="17">
        <v>13.5223</v>
      </c>
      <c r="AI827" s="27">
        <v>0.01</v>
      </c>
      <c r="AJ827" s="27">
        <v>2.2728574429628487E-2</v>
      </c>
      <c r="AK827" s="25">
        <v>489.45211666666665</v>
      </c>
      <c r="AL827" s="16">
        <v>11.124548863397539</v>
      </c>
      <c r="AM827" s="16">
        <v>4.8945211666666664</v>
      </c>
    </row>
    <row r="828" spans="1:39" x14ac:dyDescent="0.25">
      <c r="A828" s="11">
        <v>46204</v>
      </c>
      <c r="B828" s="18">
        <v>46234</v>
      </c>
      <c r="C828" s="12" t="s">
        <v>18</v>
      </c>
      <c r="D828" s="12" t="s">
        <v>227</v>
      </c>
      <c r="E828" s="12" t="s">
        <v>148</v>
      </c>
      <c r="F828" s="12" t="s">
        <v>148</v>
      </c>
      <c r="G828" s="12" t="s">
        <v>21</v>
      </c>
      <c r="H828" s="12" t="s">
        <v>22</v>
      </c>
      <c r="I828" s="13">
        <v>4235.9899999999989</v>
      </c>
      <c r="J828" s="14">
        <v>8.9143107432965607E-2</v>
      </c>
      <c r="K828" s="15">
        <v>8.6629999999999999E-2</v>
      </c>
      <c r="L828" s="16">
        <v>4589</v>
      </c>
      <c r="M828" s="17">
        <v>397.54507000000001</v>
      </c>
      <c r="N828" s="16">
        <v>409.07772000987916</v>
      </c>
      <c r="O828" s="14">
        <v>3.3360021350413667E-2</v>
      </c>
      <c r="P828" s="15">
        <v>3.1741999999999999E-2</v>
      </c>
      <c r="Q828" s="13">
        <v>5103.5</v>
      </c>
      <c r="R828" s="17">
        <v>161.99529699999999</v>
      </c>
      <c r="S828" s="16">
        <v>170.25286896183616</v>
      </c>
      <c r="T828" s="14">
        <v>0</v>
      </c>
      <c r="U828" s="15">
        <v>0</v>
      </c>
      <c r="V828" s="13">
        <v>4067.618611111111</v>
      </c>
      <c r="W828" s="17">
        <v>0</v>
      </c>
      <c r="X828" s="16">
        <v>0</v>
      </c>
      <c r="Y828" s="14">
        <v>0.88</v>
      </c>
      <c r="Z828" s="14">
        <v>0.9979532529585764</v>
      </c>
      <c r="AA828" s="13">
        <v>4235.9899999999989</v>
      </c>
      <c r="AB828" s="16">
        <v>4227.3199999999988</v>
      </c>
      <c r="AC828" s="16">
        <v>3727.6711999999989</v>
      </c>
      <c r="AD828" s="14">
        <v>7.2099999999999997E-2</v>
      </c>
      <c r="AE828" s="14">
        <v>3.8461538460999999E-2</v>
      </c>
      <c r="AF828" s="22">
        <v>26</v>
      </c>
      <c r="AG828" s="17">
        <v>0.99999999998599998</v>
      </c>
      <c r="AH828" s="17">
        <v>1.8746</v>
      </c>
      <c r="AI828" s="27">
        <v>0.01</v>
      </c>
      <c r="AJ828" s="27">
        <v>8.2688725467064822E-3</v>
      </c>
      <c r="AK828" s="25">
        <v>52.841500000000003</v>
      </c>
      <c r="AL828" s="16">
        <v>0.43693962867679059</v>
      </c>
      <c r="AM828" s="16">
        <v>0.52841500000000008</v>
      </c>
    </row>
    <row r="829" spans="1:39" x14ac:dyDescent="0.25">
      <c r="A829" s="11">
        <v>46204</v>
      </c>
      <c r="B829" s="18">
        <v>46234</v>
      </c>
      <c r="C829" s="12" t="s">
        <v>18</v>
      </c>
      <c r="D829" s="12" t="s">
        <v>227</v>
      </c>
      <c r="E829" s="12" t="s">
        <v>149</v>
      </c>
      <c r="F829" s="12" t="s">
        <v>149</v>
      </c>
      <c r="G829" s="12" t="s">
        <v>63</v>
      </c>
      <c r="H829" s="12" t="s">
        <v>64</v>
      </c>
      <c r="I829" s="13">
        <v>35049.30999957399</v>
      </c>
      <c r="J829" s="14">
        <v>0.16</v>
      </c>
      <c r="K829" s="15">
        <v>0.27692899999999998</v>
      </c>
      <c r="L829" s="16">
        <v>45982.833332000002</v>
      </c>
      <c r="M829" s="17">
        <v>12733.980051797427</v>
      </c>
      <c r="N829" s="16">
        <v>7357.2533331200002</v>
      </c>
      <c r="O829" s="14">
        <v>6.0426545432019418E-2</v>
      </c>
      <c r="P829" s="15">
        <v>0.156609</v>
      </c>
      <c r="Q829" s="13">
        <v>46804.333332000002</v>
      </c>
      <c r="R829" s="17">
        <v>7329.9798387911878</v>
      </c>
      <c r="S829" s="16">
        <v>2828.224174501479</v>
      </c>
      <c r="T829" s="14">
        <v>0.13782234516674352</v>
      </c>
      <c r="U829" s="15">
        <v>0.14159722124512786</v>
      </c>
      <c r="V829" s="13">
        <v>34470.115000000005</v>
      </c>
      <c r="W829" s="17">
        <v>4880.8725000000013</v>
      </c>
      <c r="X829" s="16">
        <v>4750.7520874673437</v>
      </c>
      <c r="Y829" s="14">
        <v>0.72</v>
      </c>
      <c r="Z829" s="14">
        <v>0.70360728135580453</v>
      </c>
      <c r="AA829" s="13">
        <v>35049.30999957399</v>
      </c>
      <c r="AB829" s="16">
        <v>24660.949722197071</v>
      </c>
      <c r="AC829" s="16">
        <v>25235.503199693274</v>
      </c>
      <c r="AD829" s="14">
        <v>5.5500000000000001E-2</v>
      </c>
      <c r="AE829" s="14">
        <v>0.182608695652</v>
      </c>
      <c r="AF829" s="22">
        <v>230</v>
      </c>
      <c r="AG829" s="17">
        <v>41.999999999959996</v>
      </c>
      <c r="AH829" s="17">
        <v>12.765000000000001</v>
      </c>
      <c r="AI829" s="27">
        <v>0.01</v>
      </c>
      <c r="AJ829" s="27">
        <v>6.7846643616340449E-3</v>
      </c>
      <c r="AK829" s="25">
        <v>177.649182</v>
      </c>
      <c r="AL829" s="16">
        <v>1.2052900739888401</v>
      </c>
      <c r="AM829" s="16">
        <v>1.7764918199999999</v>
      </c>
    </row>
    <row r="830" spans="1:39" x14ac:dyDescent="0.25">
      <c r="A830" s="11">
        <v>46204</v>
      </c>
      <c r="B830" s="18">
        <v>46234</v>
      </c>
      <c r="C830" s="12" t="s">
        <v>18</v>
      </c>
      <c r="D830" s="12" t="s">
        <v>227</v>
      </c>
      <c r="E830" s="12" t="s">
        <v>49</v>
      </c>
      <c r="F830" s="12" t="s">
        <v>50</v>
      </c>
      <c r="G830" s="12" t="s">
        <v>25</v>
      </c>
      <c r="H830" s="12" t="s">
        <v>26</v>
      </c>
      <c r="I830" s="13">
        <v>7978.16</v>
      </c>
      <c r="J830" s="14">
        <v>0.17</v>
      </c>
      <c r="K830" s="15">
        <v>0.28626800000000002</v>
      </c>
      <c r="L830" s="16">
        <v>8598.5499999999993</v>
      </c>
      <c r="M830" s="17">
        <v>2461.4897114</v>
      </c>
      <c r="N830" s="16">
        <v>1461.7535</v>
      </c>
      <c r="O830" s="14">
        <v>7.3462008042313981E-2</v>
      </c>
      <c r="P830" s="15">
        <v>4.2757999999999997E-2</v>
      </c>
      <c r="Q830" s="13">
        <v>9290.5499999999993</v>
      </c>
      <c r="R830" s="17">
        <v>397.24533689999993</v>
      </c>
      <c r="S830" s="16">
        <v>682.50245881752005</v>
      </c>
      <c r="T830" s="14">
        <v>0.12797541932228862</v>
      </c>
      <c r="U830" s="15">
        <v>0.10300609014384625</v>
      </c>
      <c r="V830" s="13">
        <v>9879.2594444444439</v>
      </c>
      <c r="W830" s="17">
        <v>1017.6238888888888</v>
      </c>
      <c r="X830" s="16">
        <v>1264.3023699964579</v>
      </c>
      <c r="Y830" s="14">
        <v>0.75</v>
      </c>
      <c r="Z830" s="14">
        <v>0.59689227104871301</v>
      </c>
      <c r="AA830" s="13">
        <v>7978.16</v>
      </c>
      <c r="AB830" s="16">
        <v>4762.1020411899999</v>
      </c>
      <c r="AC830" s="16">
        <v>5983.62</v>
      </c>
      <c r="AD830" s="14">
        <v>6.0900000000000003E-2</v>
      </c>
      <c r="AE830" s="14">
        <v>0</v>
      </c>
      <c r="AF830" s="22">
        <v>47</v>
      </c>
      <c r="AG830" s="17">
        <v>0</v>
      </c>
      <c r="AH830" s="17">
        <v>2.8623000000000003</v>
      </c>
      <c r="AI830" s="27">
        <v>0.01</v>
      </c>
      <c r="AJ830" s="27">
        <v>3.7090498363162223E-3</v>
      </c>
      <c r="AK830" s="25">
        <v>69.672591666666662</v>
      </c>
      <c r="AL830" s="16">
        <v>0.25841911471697698</v>
      </c>
      <c r="AM830" s="16">
        <v>0.69672591666666661</v>
      </c>
    </row>
    <row r="831" spans="1:39" x14ac:dyDescent="0.25">
      <c r="A831" s="11">
        <v>46204</v>
      </c>
      <c r="B831" s="18">
        <v>46234</v>
      </c>
      <c r="C831" s="12" t="s">
        <v>18</v>
      </c>
      <c r="D831" s="12" t="s">
        <v>227</v>
      </c>
      <c r="E831" s="12" t="s">
        <v>151</v>
      </c>
      <c r="F831" s="12" t="s">
        <v>151</v>
      </c>
      <c r="G831" s="12" t="s">
        <v>36</v>
      </c>
      <c r="H831" s="12" t="s">
        <v>37</v>
      </c>
      <c r="I831" s="13">
        <v>35871.440000000017</v>
      </c>
      <c r="J831" s="14">
        <v>9.0000000000000011E-2</v>
      </c>
      <c r="K831" s="15">
        <v>0.13804900000000001</v>
      </c>
      <c r="L831" s="16">
        <v>38333.849998999998</v>
      </c>
      <c r="M831" s="17">
        <v>5291.9496585119514</v>
      </c>
      <c r="N831" s="16">
        <v>3450.0464999100004</v>
      </c>
      <c r="O831" s="14">
        <v>2.6674267652938809E-2</v>
      </c>
      <c r="P831" s="15">
        <v>2.6525E-2</v>
      </c>
      <c r="Q831" s="13">
        <v>42054.349998999998</v>
      </c>
      <c r="R831" s="17">
        <v>1115.4916337234749</v>
      </c>
      <c r="S831" s="16">
        <v>1121.7689878436929</v>
      </c>
      <c r="T831" s="14">
        <v>4.5928611284613785E-2</v>
      </c>
      <c r="U831" s="15">
        <v>4.9017013989460706E-2</v>
      </c>
      <c r="V831" s="13">
        <v>35295.856666666667</v>
      </c>
      <c r="W831" s="17">
        <v>1730.0974999999999</v>
      </c>
      <c r="X831" s="16">
        <v>1621.0896808007774</v>
      </c>
      <c r="Y831" s="14">
        <v>0.97</v>
      </c>
      <c r="Z831" s="14">
        <v>0.97098521478450306</v>
      </c>
      <c r="AA831" s="13">
        <v>35871.440000000017</v>
      </c>
      <c r="AB831" s="16">
        <v>34830.637873029431</v>
      </c>
      <c r="AC831" s="16">
        <v>34795.296800000018</v>
      </c>
      <c r="AD831" s="14">
        <v>5.2699999999999997E-2</v>
      </c>
      <c r="AE831" s="14">
        <v>6.4935064934999995E-2</v>
      </c>
      <c r="AF831" s="22">
        <v>231</v>
      </c>
      <c r="AG831" s="17">
        <v>14.999999999984999</v>
      </c>
      <c r="AH831" s="17">
        <v>12.173699999999998</v>
      </c>
      <c r="AI831" s="27">
        <v>0.01</v>
      </c>
      <c r="AJ831" s="27">
        <v>5.7007780041185285E-3</v>
      </c>
      <c r="AK831" s="25">
        <v>215.21903972934166</v>
      </c>
      <c r="AL831" s="16">
        <v>1.2269159677565427</v>
      </c>
      <c r="AM831" s="16">
        <v>2.1521903972934164</v>
      </c>
    </row>
    <row r="832" spans="1:39" x14ac:dyDescent="0.25">
      <c r="A832" s="11">
        <v>46204</v>
      </c>
      <c r="B832" s="18">
        <v>46234</v>
      </c>
      <c r="C832" s="12" t="s">
        <v>18</v>
      </c>
      <c r="D832" s="12" t="s">
        <v>227</v>
      </c>
      <c r="E832" s="12" t="s">
        <v>152</v>
      </c>
      <c r="F832" s="12" t="s">
        <v>153</v>
      </c>
      <c r="G832" s="12" t="s">
        <v>63</v>
      </c>
      <c r="H832" s="12" t="s">
        <v>64</v>
      </c>
      <c r="I832" s="13">
        <v>130027.68159448409</v>
      </c>
      <c r="J832" s="14">
        <v>0.15216022675573623</v>
      </c>
      <c r="K832" s="15">
        <v>0.164437</v>
      </c>
      <c r="L832" s="16">
        <v>32257.916646000001</v>
      </c>
      <c r="M832" s="17">
        <v>5304.3950395183019</v>
      </c>
      <c r="N832" s="16">
        <v>4908.3719115229987</v>
      </c>
      <c r="O832" s="14">
        <v>3.8592237997108508E-2</v>
      </c>
      <c r="P832" s="15">
        <v>4.0660000000000002E-2</v>
      </c>
      <c r="Q832" s="13">
        <v>33387.916645999998</v>
      </c>
      <c r="R832" s="17">
        <v>1357.55269082636</v>
      </c>
      <c r="S832" s="16">
        <v>1288.5144254300528</v>
      </c>
      <c r="T832" s="14">
        <v>0.24830057508502837</v>
      </c>
      <c r="U832" s="15">
        <v>0.1296820135781403</v>
      </c>
      <c r="V832" s="13">
        <v>26666.923055555555</v>
      </c>
      <c r="W832" s="17">
        <v>3458.2202777777779</v>
      </c>
      <c r="X832" s="16">
        <v>6621.4123304426466</v>
      </c>
      <c r="Y832" s="14">
        <v>0.69</v>
      </c>
      <c r="Z832" s="14">
        <v>0.72077680171831415</v>
      </c>
      <c r="AA832" s="13">
        <v>130027.68159448409</v>
      </c>
      <c r="AB832" s="16">
        <v>93720.936474519549</v>
      </c>
      <c r="AC832" s="16">
        <v>89719.100300194012</v>
      </c>
      <c r="AD832" s="14">
        <v>4.5699999999999998E-2</v>
      </c>
      <c r="AE832" s="14">
        <v>3.4090909090000003E-2</v>
      </c>
      <c r="AF832" s="22">
        <v>176</v>
      </c>
      <c r="AG832" s="17">
        <v>5.9999999998400009</v>
      </c>
      <c r="AH832" s="17">
        <v>8.0431999999999988</v>
      </c>
      <c r="AI832" s="27">
        <v>0.01</v>
      </c>
      <c r="AJ832" s="27">
        <v>1.2969668920953359E-2</v>
      </c>
      <c r="AK832" s="25">
        <v>1181.8770455891399</v>
      </c>
      <c r="AL832" s="16">
        <v>15.328553986565645</v>
      </c>
      <c r="AM832" s="16">
        <v>11.8187704558914</v>
      </c>
    </row>
    <row r="833" spans="1:39" x14ac:dyDescent="0.25">
      <c r="A833" s="11">
        <v>46204</v>
      </c>
      <c r="B833" s="18">
        <v>46234</v>
      </c>
      <c r="C833" s="12" t="s">
        <v>18</v>
      </c>
      <c r="D833" s="12" t="s">
        <v>227</v>
      </c>
      <c r="E833" s="12" t="s">
        <v>152</v>
      </c>
      <c r="F833" s="12" t="s">
        <v>154</v>
      </c>
      <c r="G833" s="12" t="s">
        <v>63</v>
      </c>
      <c r="H833" s="12" t="s">
        <v>64</v>
      </c>
      <c r="I833" s="13">
        <v>124998.79854531099</v>
      </c>
      <c r="J833" s="14">
        <v>0.17515653554756752</v>
      </c>
      <c r="K833" s="15">
        <v>0.252077</v>
      </c>
      <c r="L833" s="16">
        <v>144362.24971900001</v>
      </c>
      <c r="M833" s="17">
        <v>36390.402822416363</v>
      </c>
      <c r="N833" s="16">
        <v>25285.991524632846</v>
      </c>
      <c r="O833" s="14">
        <v>6.8264615491992392E-2</v>
      </c>
      <c r="P833" s="15">
        <v>9.2558000000000001E-2</v>
      </c>
      <c r="Q833" s="13">
        <v>146179.74971900001</v>
      </c>
      <c r="R833" s="17">
        <v>13530.105274491203</v>
      </c>
      <c r="S833" s="16">
        <v>9978.9044072832185</v>
      </c>
      <c r="T833" s="14">
        <v>0.21142492605695479</v>
      </c>
      <c r="U833" s="15">
        <v>0.22625395174025434</v>
      </c>
      <c r="V833" s="13">
        <v>120319.00222222222</v>
      </c>
      <c r="W833" s="17">
        <v>27222.649722222221</v>
      </c>
      <c r="X833" s="16">
        <v>25438.436148079913</v>
      </c>
      <c r="Y833" s="14">
        <v>0.63500000000000001</v>
      </c>
      <c r="Z833" s="14">
        <v>0.67211551681771087</v>
      </c>
      <c r="AA833" s="13">
        <v>124998.79854531099</v>
      </c>
      <c r="AB833" s="16">
        <v>84013.632085874618</v>
      </c>
      <c r="AC833" s="16">
        <v>79374.237076272475</v>
      </c>
      <c r="AD833" s="14">
        <v>0.1022</v>
      </c>
      <c r="AE833" s="14">
        <v>0.119858989424</v>
      </c>
      <c r="AF833" s="22">
        <v>851</v>
      </c>
      <c r="AG833" s="17">
        <v>101.999999999824</v>
      </c>
      <c r="AH833" s="17">
        <v>86.972200000000001</v>
      </c>
      <c r="AI833" s="27">
        <v>0.01</v>
      </c>
      <c r="AJ833" s="27">
        <v>3.9702220605858859E-3</v>
      </c>
      <c r="AK833" s="25">
        <v>915.69182268404995</v>
      </c>
      <c r="AL833" s="16">
        <v>3.6354998751183145</v>
      </c>
      <c r="AM833" s="16">
        <v>9.1569182268404994</v>
      </c>
    </row>
    <row r="834" spans="1:39" x14ac:dyDescent="0.25">
      <c r="A834" s="11">
        <v>46204</v>
      </c>
      <c r="B834" s="18">
        <v>46234</v>
      </c>
      <c r="C834" s="12" t="s">
        <v>18</v>
      </c>
      <c r="D834" s="12" t="s">
        <v>227</v>
      </c>
      <c r="E834" s="12" t="s">
        <v>155</v>
      </c>
      <c r="F834" s="12" t="s">
        <v>155</v>
      </c>
      <c r="G834" s="12" t="s">
        <v>25</v>
      </c>
      <c r="H834" s="12" t="s">
        <v>26</v>
      </c>
      <c r="I834" s="13">
        <v>29521.856474080003</v>
      </c>
      <c r="J834" s="14">
        <v>8.0699509441879438E-2</v>
      </c>
      <c r="K834" s="15">
        <v>0.126082</v>
      </c>
      <c r="L834" s="16">
        <v>31877.25</v>
      </c>
      <c r="M834" s="17">
        <v>4019.1474345000001</v>
      </c>
      <c r="N834" s="16">
        <v>2572.4784373561515</v>
      </c>
      <c r="O834" s="14">
        <v>3.5514737096067353E-2</v>
      </c>
      <c r="P834" s="15">
        <v>2.0712999999999999E-2</v>
      </c>
      <c r="Q834" s="13">
        <v>34325.25</v>
      </c>
      <c r="R834" s="17">
        <v>710.97890324999992</v>
      </c>
      <c r="S834" s="16">
        <v>1219.0522295067858</v>
      </c>
      <c r="T834" s="14">
        <v>0.11046962208768411</v>
      </c>
      <c r="U834" s="15">
        <v>0.17800329799032355</v>
      </c>
      <c r="V834" s="13">
        <v>24312.786111111112</v>
      </c>
      <c r="W834" s="17">
        <v>4327.7561111111108</v>
      </c>
      <c r="X834" s="16">
        <v>2685.8242935931398</v>
      </c>
      <c r="Y834" s="14">
        <v>0.84675</v>
      </c>
      <c r="Z834" s="14">
        <v>0.84702423049122455</v>
      </c>
      <c r="AA834" s="13">
        <v>29521.856474080003</v>
      </c>
      <c r="AB834" s="16">
        <v>25005.727762629991</v>
      </c>
      <c r="AC834" s="16">
        <v>24997.631969427242</v>
      </c>
      <c r="AD834" s="14">
        <v>0.03</v>
      </c>
      <c r="AE834" s="14">
        <v>5.2631578946999998E-2</v>
      </c>
      <c r="AF834" s="22">
        <v>190</v>
      </c>
      <c r="AG834" s="17">
        <v>9.9999999999299991</v>
      </c>
      <c r="AH834" s="17">
        <v>5.7</v>
      </c>
      <c r="AI834" s="27">
        <v>0.01</v>
      </c>
      <c r="AJ834" s="27">
        <v>7.5239523617465906E-3</v>
      </c>
      <c r="AK834" s="25">
        <v>411.81290683022422</v>
      </c>
      <c r="AL834" s="16">
        <v>3.0984606929429943</v>
      </c>
      <c r="AM834" s="16">
        <v>4.1181290683022427</v>
      </c>
    </row>
    <row r="835" spans="1:39" x14ac:dyDescent="0.25">
      <c r="A835" s="11">
        <v>46204</v>
      </c>
      <c r="B835" s="18">
        <v>46234</v>
      </c>
      <c r="C835" s="12" t="s">
        <v>39</v>
      </c>
      <c r="D835" s="12" t="s">
        <v>227</v>
      </c>
      <c r="E835" s="12" t="s">
        <v>156</v>
      </c>
      <c r="F835" s="12" t="s">
        <v>156</v>
      </c>
      <c r="G835" s="12" t="s">
        <v>32</v>
      </c>
      <c r="H835" s="12" t="s">
        <v>33</v>
      </c>
      <c r="I835" s="13">
        <v>7721.9700000000012</v>
      </c>
      <c r="J835" s="14">
        <v>0.11957309384575647</v>
      </c>
      <c r="K835" s="15">
        <v>0.16525400000000001</v>
      </c>
      <c r="L835" s="16">
        <v>8422</v>
      </c>
      <c r="M835" s="17">
        <v>1391.7691880000002</v>
      </c>
      <c r="N835" s="16">
        <v>1007.044596368961</v>
      </c>
      <c r="O835" s="14">
        <v>8.4281479887300392E-2</v>
      </c>
      <c r="P835" s="15">
        <v>5.9612999999999999E-2</v>
      </c>
      <c r="Q835" s="13">
        <v>9083.5</v>
      </c>
      <c r="R835" s="17">
        <v>541.49468549999995</v>
      </c>
      <c r="S835" s="16">
        <v>765.57082255629314</v>
      </c>
      <c r="T835" s="14">
        <v>0</v>
      </c>
      <c r="U835" s="15">
        <v>3.3017365493767638E-2</v>
      </c>
      <c r="V835" s="13">
        <v>6934.9533333333329</v>
      </c>
      <c r="W835" s="17">
        <v>228.97388888888884</v>
      </c>
      <c r="X835" s="16">
        <v>0</v>
      </c>
      <c r="Y835" s="14">
        <v>0.93007154396491964</v>
      </c>
      <c r="Z835" s="14">
        <v>0.91636978646640677</v>
      </c>
      <c r="AA835" s="13">
        <v>7721.9700000000012</v>
      </c>
      <c r="AB835" s="16">
        <v>7076.18</v>
      </c>
      <c r="AC835" s="16">
        <v>7181.984560350792</v>
      </c>
      <c r="AD835" s="14">
        <v>6.4799999999999996E-2</v>
      </c>
      <c r="AE835" s="14">
        <v>2.1276595743999999E-2</v>
      </c>
      <c r="AF835" s="22">
        <v>47</v>
      </c>
      <c r="AG835" s="17">
        <v>0.99999999996799993</v>
      </c>
      <c r="AH835" s="17">
        <v>3.0455999999999999</v>
      </c>
      <c r="AI835" s="27">
        <v>0.01</v>
      </c>
      <c r="AJ835" s="27">
        <v>6.0263326602531366E-3</v>
      </c>
      <c r="AK835" s="25">
        <v>99.892074333333341</v>
      </c>
      <c r="AL835" s="16">
        <v>0.60198287005540074</v>
      </c>
      <c r="AM835" s="16">
        <v>0.99892074333333347</v>
      </c>
    </row>
    <row r="836" spans="1:39" x14ac:dyDescent="0.25">
      <c r="A836" s="11">
        <v>46204</v>
      </c>
      <c r="B836" s="18">
        <v>46234</v>
      </c>
      <c r="C836" s="12" t="s">
        <v>18</v>
      </c>
      <c r="D836" s="12" t="s">
        <v>227</v>
      </c>
      <c r="E836" s="12" t="s">
        <v>157</v>
      </c>
      <c r="F836" s="12" t="s">
        <v>157</v>
      </c>
      <c r="G836" s="12" t="s">
        <v>36</v>
      </c>
      <c r="H836" s="12" t="s">
        <v>37</v>
      </c>
      <c r="I836" s="13">
        <v>2284.2499999999995</v>
      </c>
      <c r="J836" s="14">
        <v>8.2500689694163784E-2</v>
      </c>
      <c r="K836" s="15">
        <v>0.15896199999999999</v>
      </c>
      <c r="L836" s="16">
        <v>2575</v>
      </c>
      <c r="M836" s="17">
        <v>409.32714999999996</v>
      </c>
      <c r="N836" s="16">
        <v>212.43927596247175</v>
      </c>
      <c r="O836" s="14">
        <v>2.7249018761267407E-2</v>
      </c>
      <c r="P836" s="15">
        <v>7.7940999999999996E-2</v>
      </c>
      <c r="Q836" s="13">
        <v>2643</v>
      </c>
      <c r="R836" s="17">
        <v>205.998063</v>
      </c>
      <c r="S836" s="16">
        <v>72.019156586029752</v>
      </c>
      <c r="T836" s="14">
        <v>4.0308995783009206E-2</v>
      </c>
      <c r="U836" s="15">
        <v>4.5731002041896063E-2</v>
      </c>
      <c r="V836" s="13">
        <v>2647.7297222222223</v>
      </c>
      <c r="W836" s="17">
        <v>121.08333333333334</v>
      </c>
      <c r="X836" s="16">
        <v>106.7273262076037</v>
      </c>
      <c r="Y836" s="14">
        <v>0.94</v>
      </c>
      <c r="Z836" s="14">
        <v>0.95830141178281314</v>
      </c>
      <c r="AA836" s="13">
        <v>2284.2499999999995</v>
      </c>
      <c r="AB836" s="16">
        <v>2188.9999998648905</v>
      </c>
      <c r="AC836" s="16">
        <v>2147.1949999999993</v>
      </c>
      <c r="AD836" s="14">
        <v>9.3600000000000003E-2</v>
      </c>
      <c r="AE836" s="14">
        <v>0.166666666666</v>
      </c>
      <c r="AF836" s="22">
        <v>18</v>
      </c>
      <c r="AG836" s="17">
        <v>2.9999999999879998</v>
      </c>
      <c r="AH836" s="17">
        <v>1.6848000000000001</v>
      </c>
      <c r="AI836" s="27">
        <v>0.01</v>
      </c>
      <c r="AJ836" s="27">
        <v>8.3317806917784353E-3</v>
      </c>
      <c r="AK836" s="25">
        <v>2.5615469354196669</v>
      </c>
      <c r="AL836" s="16">
        <v>2.1342247297613803E-2</v>
      </c>
      <c r="AM836" s="16">
        <v>2.561546935419667E-2</v>
      </c>
    </row>
    <row r="837" spans="1:39" x14ac:dyDescent="0.25">
      <c r="A837" s="11">
        <v>46204</v>
      </c>
      <c r="B837" s="18">
        <v>46234</v>
      </c>
      <c r="C837" s="12" t="s">
        <v>39</v>
      </c>
      <c r="D837" s="12" t="s">
        <v>227</v>
      </c>
      <c r="E837" s="12" t="s">
        <v>158</v>
      </c>
      <c r="F837" s="12" t="s">
        <v>158</v>
      </c>
      <c r="G837" s="12" t="s">
        <v>28</v>
      </c>
      <c r="H837" s="12" t="s">
        <v>29</v>
      </c>
      <c r="I837" s="13">
        <v>11906.970000000003</v>
      </c>
      <c r="J837" s="14">
        <v>0.17668282827992776</v>
      </c>
      <c r="K837" s="15">
        <v>0.21345500000000001</v>
      </c>
      <c r="L837" s="16">
        <v>13258.349989</v>
      </c>
      <c r="M837" s="17">
        <v>2830.0610969019949</v>
      </c>
      <c r="N837" s="16">
        <v>2342.522774381669</v>
      </c>
      <c r="O837" s="14">
        <v>0.1284976234252902</v>
      </c>
      <c r="P837" s="15">
        <v>7.3165999999999995E-2</v>
      </c>
      <c r="Q837" s="13">
        <v>13972.766656</v>
      </c>
      <c r="R837" s="17">
        <v>1022.3314451528959</v>
      </c>
      <c r="S837" s="16">
        <v>1795.4673079721395</v>
      </c>
      <c r="T837" s="14">
        <v>0.16419796192327787</v>
      </c>
      <c r="U837" s="15">
        <v>0.12030484148600541</v>
      </c>
      <c r="V837" s="13">
        <v>11846.666944444443</v>
      </c>
      <c r="W837" s="17">
        <v>1425.2113888888889</v>
      </c>
      <c r="X837" s="16">
        <v>1945.1985678616434</v>
      </c>
      <c r="Y837" s="14">
        <v>0.92226574887438495</v>
      </c>
      <c r="Z837" s="14">
        <v>0.8323511355113854</v>
      </c>
      <c r="AA837" s="13">
        <v>11906.970000000003</v>
      </c>
      <c r="AB837" s="16">
        <v>9910.7800000000025</v>
      </c>
      <c r="AC837" s="16">
        <v>10981.390603874837</v>
      </c>
      <c r="AD837" s="14">
        <v>8.2900000000000001E-2</v>
      </c>
      <c r="AE837" s="14">
        <v>0.137931034482</v>
      </c>
      <c r="AF837" s="22">
        <v>116</v>
      </c>
      <c r="AG837" s="17">
        <v>15.999999999912001</v>
      </c>
      <c r="AH837" s="17">
        <v>9.6164000000000005</v>
      </c>
      <c r="AI837" s="27">
        <v>0.01</v>
      </c>
      <c r="AJ837" s="27">
        <v>8.3997112995729505E-3</v>
      </c>
      <c r="AK837" s="25">
        <v>213.10976375000001</v>
      </c>
      <c r="AL837" s="16">
        <v>1.7900604906201971</v>
      </c>
      <c r="AM837" s="16">
        <v>2.1310976375000004</v>
      </c>
    </row>
    <row r="838" spans="1:39" x14ac:dyDescent="0.25">
      <c r="A838" s="11">
        <v>46204</v>
      </c>
      <c r="B838" s="18">
        <v>46234</v>
      </c>
      <c r="C838" s="12" t="s">
        <v>39</v>
      </c>
      <c r="D838" s="12" t="s">
        <v>227</v>
      </c>
      <c r="E838" s="12" t="s">
        <v>159</v>
      </c>
      <c r="F838" s="12" t="s">
        <v>160</v>
      </c>
      <c r="G838" s="12" t="s">
        <v>32</v>
      </c>
      <c r="H838" s="12" t="s">
        <v>33</v>
      </c>
      <c r="I838" s="13">
        <v>4466.5899999999992</v>
      </c>
      <c r="J838" s="14">
        <v>0.16014226368740297</v>
      </c>
      <c r="K838" s="15">
        <v>0.190223</v>
      </c>
      <c r="L838" s="16">
        <v>4961</v>
      </c>
      <c r="M838" s="17">
        <v>943.69630300000006</v>
      </c>
      <c r="N838" s="16">
        <v>794.46577015320611</v>
      </c>
      <c r="O838" s="14">
        <v>9.0000000000000011E-2</v>
      </c>
      <c r="P838" s="15">
        <v>4.7489000000000003E-2</v>
      </c>
      <c r="Q838" s="13">
        <v>5311.75</v>
      </c>
      <c r="R838" s="17">
        <v>252.24969575000003</v>
      </c>
      <c r="S838" s="16">
        <v>478.05750000000006</v>
      </c>
      <c r="T838" s="14">
        <v>0</v>
      </c>
      <c r="U838" s="15">
        <v>3.9019490650983786E-3</v>
      </c>
      <c r="V838" s="13">
        <v>4102.4369444444437</v>
      </c>
      <c r="W838" s="17">
        <v>16.007500000000046</v>
      </c>
      <c r="X838" s="16">
        <v>0</v>
      </c>
      <c r="Y838" s="14">
        <v>0.93007154396491964</v>
      </c>
      <c r="Z838" s="14">
        <v>0.96124560346931343</v>
      </c>
      <c r="AA838" s="13">
        <v>4466.5899999999992</v>
      </c>
      <c r="AB838" s="16">
        <v>4293.49</v>
      </c>
      <c r="AC838" s="16">
        <v>4154.2482575582699</v>
      </c>
      <c r="AD838" s="14">
        <v>0.1055</v>
      </c>
      <c r="AE838" s="14">
        <v>0.23809523809499999</v>
      </c>
      <c r="AF838" s="22">
        <v>21</v>
      </c>
      <c r="AG838" s="17">
        <v>4.9999999999949996</v>
      </c>
      <c r="AH838" s="17">
        <v>2.2155</v>
      </c>
      <c r="AI838" s="27">
        <v>0.01</v>
      </c>
      <c r="AJ838" s="27">
        <v>8.8299154324655779E-3</v>
      </c>
      <c r="AK838" s="25">
        <v>45.260540416666664</v>
      </c>
      <c r="AL838" s="16">
        <v>0.39964674430685698</v>
      </c>
      <c r="AM838" s="16">
        <v>0.45260540416666667</v>
      </c>
    </row>
    <row r="839" spans="1:39" x14ac:dyDescent="0.25">
      <c r="A839" s="11">
        <v>46204</v>
      </c>
      <c r="B839" s="18">
        <v>46234</v>
      </c>
      <c r="C839" s="12" t="s">
        <v>18</v>
      </c>
      <c r="D839" s="12" t="s">
        <v>227</v>
      </c>
      <c r="E839" s="12" t="s">
        <v>163</v>
      </c>
      <c r="F839" s="12" t="s">
        <v>164</v>
      </c>
      <c r="G839" s="12" t="s">
        <v>21</v>
      </c>
      <c r="H839" s="12" t="s">
        <v>22</v>
      </c>
      <c r="I839" s="13">
        <v>368605.09000000008</v>
      </c>
      <c r="J839" s="14">
        <v>0.15687000000000001</v>
      </c>
      <c r="K839" s="15">
        <v>0.19269</v>
      </c>
      <c r="L839" s="16">
        <v>426547.33359499997</v>
      </c>
      <c r="M839" s="17">
        <v>82191.405710420542</v>
      </c>
      <c r="N839" s="16">
        <v>66912.480221047648</v>
      </c>
      <c r="O839" s="14">
        <v>4.9500000000000002E-2</v>
      </c>
      <c r="P839" s="15">
        <v>6.3292000000000001E-2</v>
      </c>
      <c r="Q839" s="13">
        <v>437835</v>
      </c>
      <c r="R839" s="17">
        <v>27711.452820000002</v>
      </c>
      <c r="S839" s="16">
        <v>21672.8325</v>
      </c>
      <c r="T839" s="14">
        <v>0.16106034022097943</v>
      </c>
      <c r="U839" s="15">
        <v>0.15522150005671093</v>
      </c>
      <c r="V839" s="13">
        <v>340851.38</v>
      </c>
      <c r="W839" s="17">
        <v>52907.462500000001</v>
      </c>
      <c r="X839" s="16">
        <v>54897.639227590342</v>
      </c>
      <c r="Y839" s="14">
        <v>0.86429999999999996</v>
      </c>
      <c r="Z839" s="14">
        <v>0.83013465712044299</v>
      </c>
      <c r="AA839" s="13">
        <v>368605.09000000008</v>
      </c>
      <c r="AB839" s="16">
        <v>305991.8600000001</v>
      </c>
      <c r="AC839" s="16">
        <v>318585.37928700005</v>
      </c>
      <c r="AD839" s="14">
        <v>5.2699999999999997E-2</v>
      </c>
      <c r="AE839" s="14">
        <v>6.5199999999999994E-2</v>
      </c>
      <c r="AF839" s="22">
        <v>2500</v>
      </c>
      <c r="AG839" s="17">
        <v>162.99999999999997</v>
      </c>
      <c r="AH839" s="17">
        <v>131.75</v>
      </c>
      <c r="AI839" s="27">
        <v>0.01</v>
      </c>
      <c r="AJ839" s="27">
        <v>1.1356281014246643E-2</v>
      </c>
      <c r="AK839" s="25">
        <v>3057.4092395833422</v>
      </c>
      <c r="AL839" s="16">
        <v>34.720798500262575</v>
      </c>
      <c r="AM839" s="16">
        <v>30.574092395833421</v>
      </c>
    </row>
    <row r="840" spans="1:39" x14ac:dyDescent="0.25">
      <c r="A840" s="11">
        <v>46204</v>
      </c>
      <c r="B840" s="18">
        <v>46234</v>
      </c>
      <c r="C840" s="12" t="s">
        <v>18</v>
      </c>
      <c r="D840" s="12" t="s">
        <v>227</v>
      </c>
      <c r="E840" s="12" t="s">
        <v>165</v>
      </c>
      <c r="F840" s="12" t="s">
        <v>165</v>
      </c>
      <c r="G840" s="12" t="s">
        <v>36</v>
      </c>
      <c r="H840" s="12" t="s">
        <v>37</v>
      </c>
      <c r="I840" s="13">
        <v>6122.3719999999985</v>
      </c>
      <c r="J840" s="14">
        <v>6.3000000000000014E-2</v>
      </c>
      <c r="K840" s="15">
        <v>0.13363800000000001</v>
      </c>
      <c r="L840" s="16">
        <v>5973.25</v>
      </c>
      <c r="M840" s="17">
        <v>798.25318350000009</v>
      </c>
      <c r="N840" s="16">
        <v>376.31475000000006</v>
      </c>
      <c r="O840" s="14">
        <v>9.5185349275279107E-3</v>
      </c>
      <c r="P840" s="15">
        <v>2.7695999999999998E-2</v>
      </c>
      <c r="Q840" s="13">
        <v>6065.75</v>
      </c>
      <c r="R840" s="17">
        <v>167.99701199999998</v>
      </c>
      <c r="S840" s="16">
        <v>57.737053236652422</v>
      </c>
      <c r="T840" s="14">
        <v>0</v>
      </c>
      <c r="U840" s="15">
        <v>0</v>
      </c>
      <c r="V840" s="13">
        <v>5207.6883333333335</v>
      </c>
      <c r="W840" s="17">
        <v>0</v>
      </c>
      <c r="X840" s="16">
        <v>0</v>
      </c>
      <c r="Y840" s="14">
        <v>0.94</v>
      </c>
      <c r="Z840" s="14">
        <v>0.92130283448963923</v>
      </c>
      <c r="AA840" s="13">
        <v>6122.3719999999985</v>
      </c>
      <c r="AB840" s="16">
        <v>5640.5586774000003</v>
      </c>
      <c r="AC840" s="16">
        <v>5755.0296799999978</v>
      </c>
      <c r="AD840" s="14">
        <v>0.05</v>
      </c>
      <c r="AE840" s="14">
        <v>4.8780487804000003E-2</v>
      </c>
      <c r="AF840" s="22">
        <v>41</v>
      </c>
      <c r="AG840" s="17">
        <v>1.9999999999640001</v>
      </c>
      <c r="AH840" s="17">
        <v>2.0500000000000003</v>
      </c>
      <c r="AI840" s="27">
        <v>0.01</v>
      </c>
      <c r="AJ840" s="27">
        <v>6.7046646473687115E-3</v>
      </c>
      <c r="AK840" s="25">
        <v>51.346341299320756</v>
      </c>
      <c r="AL840" s="16">
        <v>0.34425999928128392</v>
      </c>
      <c r="AM840" s="16">
        <v>0.51346341299320752</v>
      </c>
    </row>
    <row r="841" spans="1:39" x14ac:dyDescent="0.25">
      <c r="A841" s="11">
        <v>46204</v>
      </c>
      <c r="B841" s="18">
        <v>46234</v>
      </c>
      <c r="C841" s="12" t="s">
        <v>18</v>
      </c>
      <c r="D841" s="12" t="s">
        <v>227</v>
      </c>
      <c r="E841" s="12" t="s">
        <v>166</v>
      </c>
      <c r="F841" s="12" t="s">
        <v>166</v>
      </c>
      <c r="G841" s="12" t="s">
        <v>63</v>
      </c>
      <c r="H841" s="12" t="s">
        <v>64</v>
      </c>
      <c r="I841" s="13">
        <v>9596.9300001209958</v>
      </c>
      <c r="J841" s="14">
        <v>0.24098418289416765</v>
      </c>
      <c r="K841" s="15">
        <v>0.17411499999999999</v>
      </c>
      <c r="L841" s="16">
        <v>10220</v>
      </c>
      <c r="M841" s="17">
        <v>1779.4552999999999</v>
      </c>
      <c r="N841" s="16">
        <v>2462.8583491783934</v>
      </c>
      <c r="O841" s="14">
        <v>8.2138149586583165E-2</v>
      </c>
      <c r="P841" s="15">
        <v>4.6497999999999998E-2</v>
      </c>
      <c r="Q841" s="13">
        <v>10430.5</v>
      </c>
      <c r="R841" s="17">
        <v>484.997389</v>
      </c>
      <c r="S841" s="16">
        <v>856.74196926285572</v>
      </c>
      <c r="T841" s="14">
        <v>0.24150149812334745</v>
      </c>
      <c r="U841" s="15">
        <v>0.16484077318263043</v>
      </c>
      <c r="V841" s="13">
        <v>8771.0483333333323</v>
      </c>
      <c r="W841" s="17">
        <v>1445.8263888888885</v>
      </c>
      <c r="X841" s="16">
        <v>2118.2213126122897</v>
      </c>
      <c r="Y841" s="14">
        <v>0.6</v>
      </c>
      <c r="Z841" s="14">
        <v>0.65434184985675914</v>
      </c>
      <c r="AA841" s="13">
        <v>9596.9300001209958</v>
      </c>
      <c r="AB841" s="16">
        <v>6279.6729292250002</v>
      </c>
      <c r="AC841" s="16">
        <v>5758.1580000725971</v>
      </c>
      <c r="AD841" s="14">
        <v>0.1883</v>
      </c>
      <c r="AE841" s="14">
        <v>0.164383561643</v>
      </c>
      <c r="AF841" s="22">
        <v>73</v>
      </c>
      <c r="AG841" s="17">
        <v>11.999999999939</v>
      </c>
      <c r="AH841" s="17">
        <v>13.745899999999999</v>
      </c>
      <c r="AI841" s="27">
        <v>0.01</v>
      </c>
      <c r="AJ841" s="27">
        <v>9.4162835209247002E-3</v>
      </c>
      <c r="AK841" s="25">
        <v>85.325999999999993</v>
      </c>
      <c r="AL841" s="16">
        <v>0.80345380770642094</v>
      </c>
      <c r="AM841" s="16">
        <v>0.85325999999999991</v>
      </c>
    </row>
    <row r="842" spans="1:39" x14ac:dyDescent="0.25">
      <c r="A842" s="11">
        <v>46204</v>
      </c>
      <c r="B842" s="18">
        <v>46234</v>
      </c>
      <c r="C842" s="12" t="s">
        <v>18</v>
      </c>
      <c r="D842" s="12" t="s">
        <v>227</v>
      </c>
      <c r="E842" s="12" t="s">
        <v>167</v>
      </c>
      <c r="F842" s="12" t="s">
        <v>167</v>
      </c>
      <c r="G842" s="12" t="s">
        <v>21</v>
      </c>
      <c r="H842" s="12" t="s">
        <v>22</v>
      </c>
      <c r="I842" s="13">
        <v>9717.0999999999985</v>
      </c>
      <c r="J842" s="14">
        <v>0.14361793133783401</v>
      </c>
      <c r="K842" s="15">
        <v>0.23474500000000001</v>
      </c>
      <c r="L842" s="16">
        <v>10369.416665999999</v>
      </c>
      <c r="M842" s="17">
        <v>2434.1687152601698</v>
      </c>
      <c r="N842" s="16">
        <v>1489.2341707509795</v>
      </c>
      <c r="O842" s="14">
        <v>4.4449258500328583E-2</v>
      </c>
      <c r="P842" s="15">
        <v>0.107474</v>
      </c>
      <c r="Q842" s="13">
        <v>10537.416665999999</v>
      </c>
      <c r="R842" s="17">
        <v>1132.498318761684</v>
      </c>
      <c r="S842" s="16">
        <v>468.38035731270452</v>
      </c>
      <c r="T842" s="14">
        <v>4.7560026736455444E-2</v>
      </c>
      <c r="U842" s="15">
        <v>3.0441493531948327E-3</v>
      </c>
      <c r="V842" s="13">
        <v>5215.3777777777777</v>
      </c>
      <c r="W842" s="17">
        <v>15.876388888888926</v>
      </c>
      <c r="X842" s="16">
        <v>248.04350655182668</v>
      </c>
      <c r="Y842" s="14">
        <v>0.79910000000000003</v>
      </c>
      <c r="Z842" s="14">
        <v>0.70436344176760535</v>
      </c>
      <c r="AA842" s="13">
        <v>9717.0999999999985</v>
      </c>
      <c r="AB842" s="16">
        <v>6844.3699999999972</v>
      </c>
      <c r="AC842" s="16">
        <v>7764.9346099999993</v>
      </c>
      <c r="AD842" s="14">
        <v>5.4600000000000003E-2</v>
      </c>
      <c r="AE842" s="14">
        <v>9.0909090908999998E-2</v>
      </c>
      <c r="AF842" s="22">
        <v>66</v>
      </c>
      <c r="AG842" s="17">
        <v>5.9999999999939995</v>
      </c>
      <c r="AH842" s="17">
        <v>3.6036000000000001</v>
      </c>
      <c r="AI842" s="27">
        <v>0.01</v>
      </c>
      <c r="AJ842" s="27">
        <v>3.0746752921615866E-2</v>
      </c>
      <c r="AK842" s="25">
        <v>94.280931333333328</v>
      </c>
      <c r="AL842" s="16">
        <v>2.8988325009258311</v>
      </c>
      <c r="AM842" s="16">
        <v>0.94280931333333329</v>
      </c>
    </row>
    <row r="843" spans="1:39" x14ac:dyDescent="0.25">
      <c r="A843" s="11">
        <v>46204</v>
      </c>
      <c r="B843" s="18">
        <v>46234</v>
      </c>
      <c r="C843" s="12" t="s">
        <v>18</v>
      </c>
      <c r="D843" s="12" t="s">
        <v>227</v>
      </c>
      <c r="E843" s="12" t="s">
        <v>168</v>
      </c>
      <c r="F843" s="12" t="s">
        <v>168</v>
      </c>
      <c r="G843" s="12" t="s">
        <v>32</v>
      </c>
      <c r="H843" s="12" t="s">
        <v>33</v>
      </c>
      <c r="I843" s="13">
        <v>14247.599999999999</v>
      </c>
      <c r="J843" s="14">
        <v>0.16890776587730952</v>
      </c>
      <c r="K843" s="15">
        <v>0.119294</v>
      </c>
      <c r="L843" s="16">
        <v>14841.36666</v>
      </c>
      <c r="M843" s="17">
        <v>1770.48599433804</v>
      </c>
      <c r="N843" s="16">
        <v>2506.8220851065871</v>
      </c>
      <c r="O843" s="14">
        <v>6.6475320956095998E-2</v>
      </c>
      <c r="P843" s="15">
        <v>4.6972E-2</v>
      </c>
      <c r="Q843" s="13">
        <v>15908.36666</v>
      </c>
      <c r="R843" s="17">
        <v>747.24779875351999</v>
      </c>
      <c r="S843" s="16">
        <v>1057.513779610757</v>
      </c>
      <c r="T843" s="14">
        <v>6.8804074408484586E-2</v>
      </c>
      <c r="U843" s="15">
        <v>6.8776454057246042E-2</v>
      </c>
      <c r="V843" s="13">
        <v>15365.081666666669</v>
      </c>
      <c r="W843" s="17">
        <v>1056.7558333333336</v>
      </c>
      <c r="X843" s="16">
        <v>1057.1802222857759</v>
      </c>
      <c r="Y843" s="14">
        <v>0.9</v>
      </c>
      <c r="Z843" s="14">
        <v>0.92106740784412822</v>
      </c>
      <c r="AA843" s="13">
        <v>14247.599999999999</v>
      </c>
      <c r="AB843" s="16">
        <v>13123</v>
      </c>
      <c r="AC843" s="16">
        <v>12822.839999999998</v>
      </c>
      <c r="AD843" s="14">
        <v>9.0999999999999998E-2</v>
      </c>
      <c r="AE843" s="14">
        <v>0.105263157894</v>
      </c>
      <c r="AF843" s="22">
        <v>76</v>
      </c>
      <c r="AG843" s="17">
        <v>7.9999999999439995</v>
      </c>
      <c r="AH843" s="17">
        <v>6.9159999999999995</v>
      </c>
      <c r="AI843" s="27">
        <v>0.01</v>
      </c>
      <c r="AJ843" s="27">
        <v>1.2600187665090109E-2</v>
      </c>
      <c r="AK843" s="25">
        <v>205.15623333333335</v>
      </c>
      <c r="AL843" s="16">
        <v>2.5850070406630148</v>
      </c>
      <c r="AM843" s="16">
        <v>2.0515623333333335</v>
      </c>
    </row>
    <row r="844" spans="1:39" x14ac:dyDescent="0.25">
      <c r="A844" s="11">
        <v>46204</v>
      </c>
      <c r="B844" s="18">
        <v>46234</v>
      </c>
      <c r="C844" s="12" t="s">
        <v>18</v>
      </c>
      <c r="D844" s="12" t="s">
        <v>227</v>
      </c>
      <c r="E844" s="12" t="s">
        <v>169</v>
      </c>
      <c r="F844" s="12" t="s">
        <v>169</v>
      </c>
      <c r="G844" s="12" t="s">
        <v>32</v>
      </c>
      <c r="H844" s="12" t="s">
        <v>33</v>
      </c>
      <c r="I844" s="13">
        <v>5944.1799999999985</v>
      </c>
      <c r="J844" s="14">
        <v>0.16764713330103806</v>
      </c>
      <c r="K844" s="15">
        <v>0.18656800000000001</v>
      </c>
      <c r="L844" s="16">
        <v>7117.3333240000002</v>
      </c>
      <c r="M844" s="17">
        <v>1327.866643592032</v>
      </c>
      <c r="N844" s="16">
        <v>1193.2005285165483</v>
      </c>
      <c r="O844" s="14">
        <v>4.037916989909477E-2</v>
      </c>
      <c r="P844" s="15">
        <v>4.1356999999999998E-2</v>
      </c>
      <c r="Q844" s="13">
        <v>7683.0833240000002</v>
      </c>
      <c r="R844" s="17">
        <v>317.749277030668</v>
      </c>
      <c r="S844" s="16">
        <v>310.23652688869782</v>
      </c>
      <c r="T844" s="14">
        <v>1.6332553701869718E-2</v>
      </c>
      <c r="U844" s="15">
        <v>5.3878586181087325E-2</v>
      </c>
      <c r="V844" s="13">
        <v>5337.9380555555563</v>
      </c>
      <c r="W844" s="17">
        <v>287.60055555555573</v>
      </c>
      <c r="X844" s="16">
        <v>87.182159949615141</v>
      </c>
      <c r="Y844" s="14">
        <v>0.96</v>
      </c>
      <c r="Z844" s="14">
        <v>0.98562964109431439</v>
      </c>
      <c r="AA844" s="13">
        <v>5944.1799999999985</v>
      </c>
      <c r="AB844" s="16">
        <v>5858.76</v>
      </c>
      <c r="AC844" s="16">
        <v>5706.4127999999982</v>
      </c>
      <c r="AD844" s="14">
        <v>7.8E-2</v>
      </c>
      <c r="AE844" s="14">
        <v>7.4999999999999997E-2</v>
      </c>
      <c r="AF844" s="22">
        <v>40</v>
      </c>
      <c r="AG844" s="17">
        <v>3</v>
      </c>
      <c r="AH844" s="17">
        <v>3.12</v>
      </c>
      <c r="AI844" s="27">
        <v>0.01</v>
      </c>
      <c r="AJ844" s="27">
        <v>6.5066021623036751E-3</v>
      </c>
      <c r="AK844" s="25">
        <v>88.158869333333342</v>
      </c>
      <c r="AL844" s="16">
        <v>0.57361468983051389</v>
      </c>
      <c r="AM844" s="16">
        <v>0.88158869333333345</v>
      </c>
    </row>
    <row r="845" spans="1:39" x14ac:dyDescent="0.25">
      <c r="A845" s="11">
        <v>46204</v>
      </c>
      <c r="B845" s="18">
        <v>46234</v>
      </c>
      <c r="C845" s="12" t="s">
        <v>18</v>
      </c>
      <c r="D845" s="12" t="s">
        <v>227</v>
      </c>
      <c r="E845" s="12" t="s">
        <v>170</v>
      </c>
      <c r="F845" s="12" t="s">
        <v>171</v>
      </c>
      <c r="G845" s="12" t="s">
        <v>36</v>
      </c>
      <c r="H845" s="12" t="s">
        <v>37</v>
      </c>
      <c r="I845" s="13">
        <v>4954.8500000000022</v>
      </c>
      <c r="J845" s="14">
        <v>0.108</v>
      </c>
      <c r="K845" s="15">
        <v>0.10911899999999999</v>
      </c>
      <c r="L845" s="16">
        <v>8640.9999979999993</v>
      </c>
      <c r="M845" s="17">
        <v>942.89727878176188</v>
      </c>
      <c r="N845" s="16">
        <v>933.22799978399996</v>
      </c>
      <c r="O845" s="14">
        <v>2.5235710343347938E-2</v>
      </c>
      <c r="P845" s="15">
        <v>2.9392999999999999E-2</v>
      </c>
      <c r="Q845" s="13">
        <v>9525.9999979999993</v>
      </c>
      <c r="R845" s="17">
        <v>279.99771794121398</v>
      </c>
      <c r="S845" s="16">
        <v>240.39537668026102</v>
      </c>
      <c r="T845" s="14">
        <v>2.4006312031627397E-2</v>
      </c>
      <c r="U845" s="15">
        <v>0</v>
      </c>
      <c r="V845" s="13">
        <v>7229.3816666666671</v>
      </c>
      <c r="W845" s="17">
        <v>0</v>
      </c>
      <c r="X845" s="16">
        <v>173.55079208572653</v>
      </c>
      <c r="Y845" s="14">
        <v>0.96730000000000005</v>
      </c>
      <c r="Z845" s="14">
        <v>0.98025872311644291</v>
      </c>
      <c r="AA845" s="13">
        <v>4954.8500000000022</v>
      </c>
      <c r="AB845" s="16">
        <v>4857.0349342335094</v>
      </c>
      <c r="AC845" s="16">
        <v>4792.8264050000025</v>
      </c>
      <c r="AD845" s="14">
        <v>5.0799999999999998E-2</v>
      </c>
      <c r="AE845" s="14">
        <v>6.25E-2</v>
      </c>
      <c r="AF845" s="22">
        <v>48</v>
      </c>
      <c r="AG845" s="17">
        <v>3</v>
      </c>
      <c r="AH845" s="17">
        <v>2.4383999999999997</v>
      </c>
      <c r="AI845" s="27">
        <v>0.01</v>
      </c>
      <c r="AJ845" s="27">
        <v>1.2053162639475267E-2</v>
      </c>
      <c r="AK845" s="25">
        <v>42.726807889090331</v>
      </c>
      <c r="AL845" s="16">
        <v>0.51499316455282063</v>
      </c>
      <c r="AM845" s="16">
        <v>0.42726807889090335</v>
      </c>
    </row>
    <row r="846" spans="1:39" x14ac:dyDescent="0.25">
      <c r="A846" s="11">
        <v>46204</v>
      </c>
      <c r="B846" s="18">
        <v>46234</v>
      </c>
      <c r="C846" s="12" t="s">
        <v>18</v>
      </c>
      <c r="D846" s="12" t="s">
        <v>227</v>
      </c>
      <c r="E846" s="12" t="s">
        <v>172</v>
      </c>
      <c r="F846" s="12" t="s">
        <v>172</v>
      </c>
      <c r="G846" s="12" t="s">
        <v>63</v>
      </c>
      <c r="H846" s="12" t="s">
        <v>64</v>
      </c>
      <c r="I846" s="13">
        <v>13683.8</v>
      </c>
      <c r="J846" s="14">
        <v>0.19851869612024178</v>
      </c>
      <c r="K846" s="15">
        <v>0.27072400000000002</v>
      </c>
      <c r="L846" s="16">
        <v>17919.166662</v>
      </c>
      <c r="M846" s="17">
        <v>4851.1484754032881</v>
      </c>
      <c r="N846" s="16">
        <v>3557.2896013015452</v>
      </c>
      <c r="O846" s="14">
        <v>7.6492971860842973E-2</v>
      </c>
      <c r="P846" s="15">
        <v>0.111566</v>
      </c>
      <c r="Q846" s="13">
        <v>18388.166662</v>
      </c>
      <c r="R846" s="17">
        <v>2051.4942018126922</v>
      </c>
      <c r="S846" s="16">
        <v>1406.5655150488569</v>
      </c>
      <c r="T846" s="14">
        <v>0.24528619074393204</v>
      </c>
      <c r="U846" s="15">
        <v>1.612144924270215E-2</v>
      </c>
      <c r="V846" s="13">
        <v>12548.08611111111</v>
      </c>
      <c r="W846" s="17">
        <v>202.29333333333355</v>
      </c>
      <c r="X846" s="16">
        <v>3077.8722433212843</v>
      </c>
      <c r="Y846" s="14">
        <v>0.9</v>
      </c>
      <c r="Z846" s="14">
        <v>0.96328078369312609</v>
      </c>
      <c r="AA846" s="13">
        <v>13683.8</v>
      </c>
      <c r="AB846" s="16">
        <v>13181.341587899999</v>
      </c>
      <c r="AC846" s="16">
        <v>12315.42</v>
      </c>
      <c r="AD846" s="14">
        <v>0.1545</v>
      </c>
      <c r="AE846" s="14">
        <v>9.4488188976000004E-2</v>
      </c>
      <c r="AF846" s="22">
        <v>127</v>
      </c>
      <c r="AG846" s="17">
        <v>11.999999999952001</v>
      </c>
      <c r="AH846" s="17">
        <v>19.621500000000001</v>
      </c>
      <c r="AI846" s="27">
        <v>0.01</v>
      </c>
      <c r="AJ846" s="27">
        <v>1.1521795536005125E-2</v>
      </c>
      <c r="AK846" s="25">
        <v>147.50784452266498</v>
      </c>
      <c r="AL846" s="16">
        <v>1.6995552245469794</v>
      </c>
      <c r="AM846" s="16">
        <v>1.4750784452266499</v>
      </c>
    </row>
    <row r="847" spans="1:39" x14ac:dyDescent="0.25">
      <c r="A847" s="11">
        <v>46204</v>
      </c>
      <c r="B847" s="18">
        <v>46234</v>
      </c>
      <c r="C847" s="12" t="s">
        <v>18</v>
      </c>
      <c r="D847" s="12" t="s">
        <v>227</v>
      </c>
      <c r="E847" s="12" t="s">
        <v>173</v>
      </c>
      <c r="F847" s="12" t="s">
        <v>173</v>
      </c>
      <c r="G847" s="12" t="s">
        <v>32</v>
      </c>
      <c r="H847" s="12" t="s">
        <v>33</v>
      </c>
      <c r="I847" s="13">
        <v>5914.29</v>
      </c>
      <c r="J847" s="14">
        <v>0.15531278042890301</v>
      </c>
      <c r="K847" s="15">
        <v>0.180369</v>
      </c>
      <c r="L847" s="16">
        <v>6594.5</v>
      </c>
      <c r="M847" s="17">
        <v>1189.4433704999999</v>
      </c>
      <c r="N847" s="16">
        <v>1024.2101305384008</v>
      </c>
      <c r="O847" s="14">
        <v>6.6615853658536575E-2</v>
      </c>
      <c r="P847" s="15">
        <v>6.4571000000000003E-2</v>
      </c>
      <c r="Q847" s="13">
        <v>6752.25</v>
      </c>
      <c r="R847" s="17">
        <v>435.99953475000001</v>
      </c>
      <c r="S847" s="16">
        <v>449.80689786585361</v>
      </c>
      <c r="T847" s="14">
        <v>0.14069558404164179</v>
      </c>
      <c r="U847" s="15">
        <v>0.27094068386151815</v>
      </c>
      <c r="V847" s="13">
        <v>7815.1299999999992</v>
      </c>
      <c r="W847" s="17">
        <v>2117.436666666666</v>
      </c>
      <c r="X847" s="16">
        <v>1099.5542797113558</v>
      </c>
      <c r="Y847" s="14">
        <v>0.95</v>
      </c>
      <c r="Z847" s="14">
        <v>0.99712560594762856</v>
      </c>
      <c r="AA847" s="13">
        <v>5914.29</v>
      </c>
      <c r="AB847" s="16">
        <v>5897.29</v>
      </c>
      <c r="AC847" s="16">
        <v>5618.5754999999999</v>
      </c>
      <c r="AD847" s="14">
        <v>8.1000000000000003E-2</v>
      </c>
      <c r="AE847" s="14">
        <v>0.23255813953400001</v>
      </c>
      <c r="AF847" s="22">
        <v>43</v>
      </c>
      <c r="AG847" s="17">
        <v>9.9999999999620002</v>
      </c>
      <c r="AH847" s="17">
        <v>3.4830000000000001</v>
      </c>
      <c r="AI847" s="27">
        <v>0.01</v>
      </c>
      <c r="AJ847" s="27">
        <v>6.8737602774445877E-3</v>
      </c>
      <c r="AK847" s="25">
        <v>75.892485666666659</v>
      </c>
      <c r="AL847" s="16">
        <v>0.52166675333206602</v>
      </c>
      <c r="AM847" s="16">
        <v>0.75892485666666665</v>
      </c>
    </row>
    <row r="848" spans="1:39" x14ac:dyDescent="0.25">
      <c r="A848" s="11">
        <v>46204</v>
      </c>
      <c r="B848" s="18">
        <v>46234</v>
      </c>
      <c r="C848" s="12" t="s">
        <v>18</v>
      </c>
      <c r="D848" s="12" t="s">
        <v>227</v>
      </c>
      <c r="E848" s="12" t="s">
        <v>174</v>
      </c>
      <c r="F848" s="12" t="s">
        <v>174</v>
      </c>
      <c r="G848" s="12" t="s">
        <v>63</v>
      </c>
      <c r="H848" s="12" t="s">
        <v>64</v>
      </c>
      <c r="I848" s="13">
        <v>0</v>
      </c>
      <c r="J848" s="14">
        <v>0.18214052989879867</v>
      </c>
      <c r="K848" s="15">
        <v>0.27845300000000001</v>
      </c>
      <c r="L848" s="16">
        <v>94.5</v>
      </c>
      <c r="M848" s="17">
        <v>26.3138085</v>
      </c>
      <c r="N848" s="16">
        <v>17.212280075436475</v>
      </c>
      <c r="O848" s="14">
        <v>4.6114517784061317E-2</v>
      </c>
      <c r="P848" s="15">
        <v>0</v>
      </c>
      <c r="Q848" s="13">
        <v>106.5</v>
      </c>
      <c r="R848" s="17">
        <v>0</v>
      </c>
      <c r="S848" s="16">
        <v>4.9111961440025302</v>
      </c>
      <c r="T848" s="14">
        <v>9.5459076195275647E-2</v>
      </c>
      <c r="U848" s="15">
        <v>0</v>
      </c>
      <c r="V848" s="13">
        <v>0</v>
      </c>
      <c r="W848" s="17">
        <v>0</v>
      </c>
      <c r="X848" s="16">
        <v>0</v>
      </c>
      <c r="Y848" s="14">
        <v>0.75</v>
      </c>
      <c r="Z848" s="14">
        <v>0</v>
      </c>
      <c r="AA848" s="13">
        <v>0</v>
      </c>
      <c r="AB848" s="16">
        <v>0</v>
      </c>
      <c r="AC848" s="16">
        <v>0</v>
      </c>
      <c r="AD848" s="14">
        <v>0</v>
      </c>
      <c r="AE848" s="14">
        <v>0</v>
      </c>
      <c r="AF848" s="22">
        <v>0</v>
      </c>
      <c r="AG848" s="17">
        <v>0</v>
      </c>
      <c r="AH848" s="17">
        <v>0</v>
      </c>
      <c r="AI848" s="27">
        <v>0.01</v>
      </c>
      <c r="AJ848" s="27">
        <v>0</v>
      </c>
      <c r="AK848" s="25">
        <v>0</v>
      </c>
      <c r="AL848" s="16">
        <v>0</v>
      </c>
      <c r="AM848" s="16">
        <v>0</v>
      </c>
    </row>
    <row r="849" spans="1:39" x14ac:dyDescent="0.25">
      <c r="A849" s="11">
        <v>46204</v>
      </c>
      <c r="B849" s="18">
        <v>46234</v>
      </c>
      <c r="C849" s="12" t="s">
        <v>39</v>
      </c>
      <c r="D849" s="12" t="s">
        <v>227</v>
      </c>
      <c r="E849" s="12" t="s">
        <v>175</v>
      </c>
      <c r="F849" s="12" t="s">
        <v>175</v>
      </c>
      <c r="G849" s="12" t="s">
        <v>41</v>
      </c>
      <c r="H849" s="12" t="s">
        <v>42</v>
      </c>
      <c r="I849" s="13">
        <v>14052.66</v>
      </c>
      <c r="J849" s="14">
        <v>0.17316217669124401</v>
      </c>
      <c r="K849" s="15">
        <v>0.244503</v>
      </c>
      <c r="L849" s="16">
        <v>15313.428329</v>
      </c>
      <c r="M849" s="17">
        <v>3744.179166725487</v>
      </c>
      <c r="N849" s="16">
        <v>2651.7065820549997</v>
      </c>
      <c r="O849" s="14">
        <v>9.8999999999999991E-2</v>
      </c>
      <c r="P849" s="15">
        <v>8.0810000000000007E-2</v>
      </c>
      <c r="Q849" s="13">
        <v>15369.428329</v>
      </c>
      <c r="R849" s="17">
        <v>1242.00350326649</v>
      </c>
      <c r="S849" s="16">
        <v>1521.5734045709999</v>
      </c>
      <c r="T849" s="14">
        <v>0.1032884378864193</v>
      </c>
      <c r="U849" s="15">
        <v>8.8227611389482846E-2</v>
      </c>
      <c r="V849" s="13">
        <v>11356.217500000001</v>
      </c>
      <c r="W849" s="17">
        <v>1001.9319444444445</v>
      </c>
      <c r="X849" s="16">
        <v>1172.9659658734179</v>
      </c>
      <c r="Y849" s="14">
        <v>0.85</v>
      </c>
      <c r="Z849" s="14">
        <v>0.68512794019068279</v>
      </c>
      <c r="AA849" s="13">
        <v>14052.66</v>
      </c>
      <c r="AB849" s="16">
        <v>9627.8700000000008</v>
      </c>
      <c r="AC849" s="16">
        <v>11944.761</v>
      </c>
      <c r="AD849" s="14">
        <v>0.13869999999999999</v>
      </c>
      <c r="AE849" s="14">
        <v>4.2105263157E-2</v>
      </c>
      <c r="AF849" s="22">
        <v>95</v>
      </c>
      <c r="AG849" s="17">
        <v>3.999999999915</v>
      </c>
      <c r="AH849" s="17">
        <v>13.176499999999999</v>
      </c>
      <c r="AI849" s="27">
        <v>0.01</v>
      </c>
      <c r="AJ849" s="27">
        <v>4.9611460923390215E-3</v>
      </c>
      <c r="AK849" s="25">
        <v>140.39447625</v>
      </c>
      <c r="AL849" s="16">
        <v>0.69651750723367101</v>
      </c>
      <c r="AM849" s="16">
        <v>1.4039447624999999</v>
      </c>
    </row>
    <row r="850" spans="1:39" x14ac:dyDescent="0.25">
      <c r="A850" s="11">
        <v>46204</v>
      </c>
      <c r="B850" s="18">
        <v>46234</v>
      </c>
      <c r="C850" s="12" t="s">
        <v>18</v>
      </c>
      <c r="D850" s="12" t="s">
        <v>227</v>
      </c>
      <c r="E850" s="12" t="s">
        <v>176</v>
      </c>
      <c r="F850" s="12" t="s">
        <v>177</v>
      </c>
      <c r="G850" s="12" t="s">
        <v>41</v>
      </c>
      <c r="H850" s="12" t="s">
        <v>42</v>
      </c>
      <c r="I850" s="13">
        <v>31860.799999999985</v>
      </c>
      <c r="J850" s="14">
        <v>0.13587653113508594</v>
      </c>
      <c r="K850" s="15">
        <v>0.25153500000000001</v>
      </c>
      <c r="L850" s="16">
        <v>23313.833299999998</v>
      </c>
      <c r="M850" s="17">
        <v>5864.2450591155002</v>
      </c>
      <c r="N850" s="16">
        <v>3167.8027962656529</v>
      </c>
      <c r="O850" s="14">
        <v>3.8167550286023151E-2</v>
      </c>
      <c r="P850" s="15">
        <v>5.8177E-2</v>
      </c>
      <c r="Q850" s="13">
        <v>24314.833299999998</v>
      </c>
      <c r="R850" s="17">
        <v>1414.5640568940998</v>
      </c>
      <c r="S850" s="16">
        <v>928.03762267402021</v>
      </c>
      <c r="T850" s="14">
        <v>8.5224624140687419E-2</v>
      </c>
      <c r="U850" s="15">
        <v>7.8732322349664027E-2</v>
      </c>
      <c r="V850" s="13">
        <v>29870.010277777779</v>
      </c>
      <c r="W850" s="17">
        <v>2351.7352777777778</v>
      </c>
      <c r="X850" s="16">
        <v>2545.6603990020812</v>
      </c>
      <c r="Y850" s="14">
        <v>0.9</v>
      </c>
      <c r="Z850" s="14">
        <v>0.89410560940089434</v>
      </c>
      <c r="AA850" s="13">
        <v>31860.799999999985</v>
      </c>
      <c r="AB850" s="16">
        <v>28486.920000000002</v>
      </c>
      <c r="AC850" s="16">
        <v>28674.719999999987</v>
      </c>
      <c r="AD850" s="14">
        <v>0.1542</v>
      </c>
      <c r="AE850" s="14">
        <v>0.19305019305000001</v>
      </c>
      <c r="AF850" s="22">
        <v>259</v>
      </c>
      <c r="AG850" s="17">
        <v>49.999999999950006</v>
      </c>
      <c r="AH850" s="17">
        <v>39.937800000000003</v>
      </c>
      <c r="AI850" s="27">
        <v>0.01</v>
      </c>
      <c r="AJ850" s="27">
        <v>9.8104384009979062E-3</v>
      </c>
      <c r="AK850" s="25">
        <v>531.34316749999994</v>
      </c>
      <c r="AL850" s="16">
        <v>5.2127094145498623</v>
      </c>
      <c r="AM850" s="16">
        <v>5.3134316749999995</v>
      </c>
    </row>
    <row r="851" spans="1:39" x14ac:dyDescent="0.25">
      <c r="A851" s="11">
        <v>46204</v>
      </c>
      <c r="B851" s="18">
        <v>46234</v>
      </c>
      <c r="C851" s="12" t="s">
        <v>39</v>
      </c>
      <c r="D851" s="12" t="s">
        <v>227</v>
      </c>
      <c r="E851" s="12" t="s">
        <v>178</v>
      </c>
      <c r="F851" s="12" t="s">
        <v>178</v>
      </c>
      <c r="G851" s="12" t="s">
        <v>25</v>
      </c>
      <c r="H851" s="12" t="s">
        <v>26</v>
      </c>
      <c r="I851" s="13">
        <v>1996.17</v>
      </c>
      <c r="J851" s="14">
        <v>0.12229134297099295</v>
      </c>
      <c r="K851" s="15">
        <v>0.16311800000000001</v>
      </c>
      <c r="L851" s="16">
        <v>2144.2999970000001</v>
      </c>
      <c r="M851" s="17">
        <v>349.77392691064603</v>
      </c>
      <c r="N851" s="16">
        <v>262.22932636582618</v>
      </c>
      <c r="O851" s="14">
        <v>7.2677820756759534E-2</v>
      </c>
      <c r="P851" s="15">
        <v>3.1417E-2</v>
      </c>
      <c r="Q851" s="13">
        <v>2241.2999970000001</v>
      </c>
      <c r="R851" s="17">
        <v>70.414922005749006</v>
      </c>
      <c r="S851" s="16">
        <v>162.89279944409168</v>
      </c>
      <c r="T851" s="14">
        <v>0</v>
      </c>
      <c r="U851" s="15">
        <v>0</v>
      </c>
      <c r="V851" s="13">
        <v>1762.6241666666667</v>
      </c>
      <c r="W851" s="17">
        <v>0</v>
      </c>
      <c r="X851" s="16">
        <v>0</v>
      </c>
      <c r="Y851" s="14">
        <v>0.95</v>
      </c>
      <c r="Z851" s="14">
        <v>0.9285418817219977</v>
      </c>
      <c r="AA851" s="13">
        <v>1996.17</v>
      </c>
      <c r="AB851" s="16">
        <v>1853.5274480370001</v>
      </c>
      <c r="AC851" s="16">
        <v>1896.3615</v>
      </c>
      <c r="AD851" s="14">
        <v>9.64E-2</v>
      </c>
      <c r="AE851" s="14">
        <v>9.0909090908999998E-2</v>
      </c>
      <c r="AF851" s="22">
        <v>11</v>
      </c>
      <c r="AG851" s="17">
        <v>0.99999999999900002</v>
      </c>
      <c r="AH851" s="17">
        <v>1.0604</v>
      </c>
      <c r="AI851" s="27">
        <v>0.01</v>
      </c>
      <c r="AJ851" s="27">
        <v>6.2467853247626538E-3</v>
      </c>
      <c r="AK851" s="25">
        <v>24.342993817552586</v>
      </c>
      <c r="AL851" s="16">
        <v>0.15206545654027551</v>
      </c>
      <c r="AM851" s="16">
        <v>0.24342993817552586</v>
      </c>
    </row>
    <row r="852" spans="1:39" x14ac:dyDescent="0.25">
      <c r="A852" s="11">
        <v>46204</v>
      </c>
      <c r="B852" s="18">
        <v>46234</v>
      </c>
      <c r="C852" s="12" t="s">
        <v>18</v>
      </c>
      <c r="D852" s="12" t="s">
        <v>227</v>
      </c>
      <c r="E852" s="12" t="s">
        <v>181</v>
      </c>
      <c r="F852" s="12" t="s">
        <v>182</v>
      </c>
      <c r="G852" s="12" t="s">
        <v>25</v>
      </c>
      <c r="H852" s="12" t="s">
        <v>26</v>
      </c>
      <c r="I852" s="13">
        <v>1752.0400000000002</v>
      </c>
      <c r="J852" s="14">
        <v>0.10020707723504926</v>
      </c>
      <c r="K852" s="15">
        <v>0.186864</v>
      </c>
      <c r="L852" s="16">
        <v>1604.5</v>
      </c>
      <c r="M852" s="17">
        <v>299.82328799999999</v>
      </c>
      <c r="N852" s="16">
        <v>160.78225542363654</v>
      </c>
      <c r="O852" s="14">
        <v>3.8486302914441141E-2</v>
      </c>
      <c r="P852" s="15">
        <v>6.6312999999999997E-2</v>
      </c>
      <c r="Q852" s="13">
        <v>1794.5</v>
      </c>
      <c r="R852" s="17">
        <v>118.9986785</v>
      </c>
      <c r="S852" s="16">
        <v>69.063670579964622</v>
      </c>
      <c r="T852" s="14">
        <v>0</v>
      </c>
      <c r="U852" s="15">
        <v>0</v>
      </c>
      <c r="V852" s="13">
        <v>1499.4780555555556</v>
      </c>
      <c r="W852" s="17">
        <v>0</v>
      </c>
      <c r="X852" s="16">
        <v>0</v>
      </c>
      <c r="Y852" s="14">
        <v>0.85874654502301695</v>
      </c>
      <c r="Z852" s="14">
        <v>1</v>
      </c>
      <c r="AA852" s="13">
        <v>1752.0400000000002</v>
      </c>
      <c r="AB852" s="16">
        <v>1752.0400000000002</v>
      </c>
      <c r="AC852" s="16">
        <v>1504.5582967421267</v>
      </c>
      <c r="AD852" s="14">
        <v>8.7599999999999997E-2</v>
      </c>
      <c r="AE852" s="14">
        <v>0.181818181818</v>
      </c>
      <c r="AF852" s="22">
        <v>11</v>
      </c>
      <c r="AG852" s="17">
        <v>1.999999999998</v>
      </c>
      <c r="AH852" s="17">
        <v>0.96360000000000001</v>
      </c>
      <c r="AI852" s="27">
        <v>0.01</v>
      </c>
      <c r="AJ852" s="27">
        <v>1.1159173487851299E-2</v>
      </c>
      <c r="AK852" s="25">
        <v>19.416337235250001</v>
      </c>
      <c r="AL852" s="16">
        <v>0.2166702757067818</v>
      </c>
      <c r="AM852" s="16">
        <v>0.19416337235250003</v>
      </c>
    </row>
    <row r="853" spans="1:39" x14ac:dyDescent="0.25">
      <c r="A853" s="11">
        <v>46204</v>
      </c>
      <c r="B853" s="18">
        <v>46234</v>
      </c>
      <c r="C853" s="12" t="s">
        <v>18</v>
      </c>
      <c r="D853" s="12" t="s">
        <v>227</v>
      </c>
      <c r="E853" s="12" t="s">
        <v>183</v>
      </c>
      <c r="F853" s="12" t="s">
        <v>183</v>
      </c>
      <c r="G853" s="12" t="s">
        <v>32</v>
      </c>
      <c r="H853" s="12" t="s">
        <v>33</v>
      </c>
      <c r="I853" s="13">
        <v>41339.400000000074</v>
      </c>
      <c r="J853" s="14">
        <v>0.1901763277763531</v>
      </c>
      <c r="K853" s="15">
        <v>0.21710499999999999</v>
      </c>
      <c r="L853" s="16">
        <v>46451.333295999997</v>
      </c>
      <c r="M853" s="17">
        <v>10084.816715228078</v>
      </c>
      <c r="N853" s="16">
        <v>8833.9439865487202</v>
      </c>
      <c r="O853" s="14">
        <v>5.9803980445514632E-2</v>
      </c>
      <c r="P853" s="15">
        <v>6.9987999999999995E-2</v>
      </c>
      <c r="Q853" s="13">
        <v>47765.166665999997</v>
      </c>
      <c r="R853" s="17">
        <v>3342.9884846200075</v>
      </c>
      <c r="S853" s="16">
        <v>2856.547093270211</v>
      </c>
      <c r="T853" s="14">
        <v>9.6797612464605734E-2</v>
      </c>
      <c r="U853" s="15">
        <v>0.18068072094322624</v>
      </c>
      <c r="V853" s="13">
        <v>33073.154444444444</v>
      </c>
      <c r="W853" s="17">
        <v>5975.6813888888892</v>
      </c>
      <c r="X853" s="16">
        <v>3201.4023868953859</v>
      </c>
      <c r="Y853" s="14">
        <v>0.85</v>
      </c>
      <c r="Z853" s="14">
        <v>0.88424118395525608</v>
      </c>
      <c r="AA853" s="13">
        <v>41339.400000000074</v>
      </c>
      <c r="AB853" s="16">
        <v>36553.999999999978</v>
      </c>
      <c r="AC853" s="16">
        <v>35138.490000000063</v>
      </c>
      <c r="AD853" s="14">
        <v>5.04E-2</v>
      </c>
      <c r="AE853" s="14">
        <v>2.8268551236E-2</v>
      </c>
      <c r="AF853" s="22">
        <v>283</v>
      </c>
      <c r="AG853" s="17">
        <v>7.9999999997879998</v>
      </c>
      <c r="AH853" s="17">
        <v>14.263199999999999</v>
      </c>
      <c r="AI853" s="27">
        <v>0.01</v>
      </c>
      <c r="AJ853" s="27">
        <v>1.8068757735156631E-2</v>
      </c>
      <c r="AK853" s="25">
        <v>553.64478333333329</v>
      </c>
      <c r="AL853" s="16">
        <v>10.003673461383283</v>
      </c>
      <c r="AM853" s="16">
        <v>5.5364478333333329</v>
      </c>
    </row>
    <row r="854" spans="1:39" x14ac:dyDescent="0.25">
      <c r="A854" s="11">
        <v>46204</v>
      </c>
      <c r="B854" s="18">
        <v>46234</v>
      </c>
      <c r="C854" s="12" t="s">
        <v>18</v>
      </c>
      <c r="D854" s="12" t="s">
        <v>227</v>
      </c>
      <c r="E854" s="12" t="s">
        <v>184</v>
      </c>
      <c r="F854" s="12" t="s">
        <v>184</v>
      </c>
      <c r="G854" s="12" t="s">
        <v>32</v>
      </c>
      <c r="H854" s="12" t="s">
        <v>33</v>
      </c>
      <c r="I854" s="13">
        <v>50714.540000000008</v>
      </c>
      <c r="J854" s="14">
        <v>0.16744644143012752</v>
      </c>
      <c r="K854" s="15">
        <v>0.21246499999999999</v>
      </c>
      <c r="L854" s="16">
        <v>65546.183327999999</v>
      </c>
      <c r="M854" s="17">
        <v>13926.26984078352</v>
      </c>
      <c r="N854" s="16">
        <v>10975.475147600353</v>
      </c>
      <c r="O854" s="14">
        <v>4.7133800088958809E-2</v>
      </c>
      <c r="P854" s="15">
        <v>6.8680000000000005E-2</v>
      </c>
      <c r="Q854" s="13">
        <v>70486.183327999999</v>
      </c>
      <c r="R854" s="17">
        <v>4840.9910709670403</v>
      </c>
      <c r="S854" s="16">
        <v>3322.2816740156532</v>
      </c>
      <c r="T854" s="14">
        <v>2.4383349166472293E-2</v>
      </c>
      <c r="U854" s="15">
        <v>2.1229080506759201E-2</v>
      </c>
      <c r="V854" s="13">
        <v>45249.761666666665</v>
      </c>
      <c r="W854" s="17">
        <v>960.61083333333306</v>
      </c>
      <c r="X854" s="16">
        <v>1103.3407384179866</v>
      </c>
      <c r="Y854" s="14">
        <v>0.96</v>
      </c>
      <c r="Z854" s="14">
        <v>0.96600659691577595</v>
      </c>
      <c r="AA854" s="13">
        <v>50714.540000000008</v>
      </c>
      <c r="AB854" s="16">
        <v>48990.580199549004</v>
      </c>
      <c r="AC854" s="16">
        <v>48685.958400000003</v>
      </c>
      <c r="AD854" s="14">
        <v>6.8699999999999997E-2</v>
      </c>
      <c r="AE854" s="14">
        <v>9.4850948508999999E-2</v>
      </c>
      <c r="AF854" s="22">
        <v>369</v>
      </c>
      <c r="AG854" s="17">
        <v>34.999999999821</v>
      </c>
      <c r="AH854" s="17">
        <v>25.350300000000001</v>
      </c>
      <c r="AI854" s="27">
        <v>0.01</v>
      </c>
      <c r="AJ854" s="27">
        <v>1.5162277725041241E-2</v>
      </c>
      <c r="AK854" s="25">
        <v>644.04671181213007</v>
      </c>
      <c r="AL854" s="16">
        <v>9.765215112395115</v>
      </c>
      <c r="AM854" s="16">
        <v>6.4404671181213011</v>
      </c>
    </row>
    <row r="855" spans="1:39" x14ac:dyDescent="0.25">
      <c r="A855" s="11">
        <v>46204</v>
      </c>
      <c r="B855" s="18">
        <v>46234</v>
      </c>
      <c r="C855" s="12" t="s">
        <v>18</v>
      </c>
      <c r="D855" s="12" t="s">
        <v>227</v>
      </c>
      <c r="E855" s="12" t="s">
        <v>185</v>
      </c>
      <c r="F855" s="12" t="s">
        <v>185</v>
      </c>
      <c r="G855" s="12" t="s">
        <v>32</v>
      </c>
      <c r="H855" s="12" t="s">
        <v>33</v>
      </c>
      <c r="I855" s="13">
        <v>2674.9300000000003</v>
      </c>
      <c r="J855" s="14">
        <v>0.16639993857924631</v>
      </c>
      <c r="K855" s="15">
        <v>0.101838</v>
      </c>
      <c r="L855" s="16">
        <v>2753.4333270000002</v>
      </c>
      <c r="M855" s="17">
        <v>280.40414315502602</v>
      </c>
      <c r="N855" s="16">
        <v>458.17113649484986</v>
      </c>
      <c r="O855" s="14">
        <v>2.5761124157868326E-2</v>
      </c>
      <c r="P855" s="15">
        <v>3.5763999999999997E-2</v>
      </c>
      <c r="Q855" s="13">
        <v>2907.9333270000002</v>
      </c>
      <c r="R855" s="17">
        <v>103.999327506828</v>
      </c>
      <c r="S855" s="16">
        <v>74.911631479650126</v>
      </c>
      <c r="T855" s="14">
        <v>0.21934569094269926</v>
      </c>
      <c r="U855" s="15">
        <v>0.13792210682272696</v>
      </c>
      <c r="V855" s="13">
        <v>2436.5705555555555</v>
      </c>
      <c r="W855" s="17">
        <v>336.05694444444453</v>
      </c>
      <c r="X855" s="16">
        <v>534.45125203896987</v>
      </c>
      <c r="Y855" s="14">
        <v>0.7</v>
      </c>
      <c r="Z855" s="14">
        <v>0.75597492270825783</v>
      </c>
      <c r="AA855" s="13">
        <v>2674.9300000000003</v>
      </c>
      <c r="AB855" s="16">
        <v>2022.1800000000003</v>
      </c>
      <c r="AC855" s="16">
        <v>1872.451</v>
      </c>
      <c r="AD855" s="14">
        <v>6.7699999999999996E-2</v>
      </c>
      <c r="AE855" s="14">
        <v>0</v>
      </c>
      <c r="AF855" s="22">
        <v>18</v>
      </c>
      <c r="AG855" s="17">
        <v>0</v>
      </c>
      <c r="AH855" s="17">
        <v>1.2185999999999999</v>
      </c>
      <c r="AI855" s="27">
        <v>0.01</v>
      </c>
      <c r="AJ855" s="27">
        <v>7.0754074969379775E-3</v>
      </c>
      <c r="AK855" s="25">
        <v>29.502642666666663</v>
      </c>
      <c r="AL855" s="16">
        <v>0.20874321910321555</v>
      </c>
      <c r="AM855" s="16">
        <v>0.29502642666666662</v>
      </c>
    </row>
    <row r="856" spans="1:39" x14ac:dyDescent="0.25">
      <c r="A856" s="11">
        <v>46204</v>
      </c>
      <c r="B856" s="18">
        <v>46234</v>
      </c>
      <c r="C856" s="12" t="s">
        <v>18</v>
      </c>
      <c r="D856" s="12" t="s">
        <v>227</v>
      </c>
      <c r="E856" s="12" t="s">
        <v>186</v>
      </c>
      <c r="F856" s="12" t="s">
        <v>187</v>
      </c>
      <c r="G856" s="12" t="s">
        <v>36</v>
      </c>
      <c r="H856" s="12" t="s">
        <v>37</v>
      </c>
      <c r="I856" s="13">
        <v>7561.5700000000024</v>
      </c>
      <c r="J856" s="14">
        <v>8.182519449575873E-2</v>
      </c>
      <c r="K856" s="15">
        <v>0.15542600000000001</v>
      </c>
      <c r="L856" s="16">
        <v>8264.7499989999997</v>
      </c>
      <c r="M856" s="17">
        <v>1284.5570333445739</v>
      </c>
      <c r="N856" s="16">
        <v>676.26477612699671</v>
      </c>
      <c r="O856" s="14">
        <v>2.230102549893245E-2</v>
      </c>
      <c r="P856" s="15">
        <v>3.4722999999999997E-2</v>
      </c>
      <c r="Q856" s="13">
        <v>8855.7499989999997</v>
      </c>
      <c r="R856" s="17">
        <v>307.49820721527698</v>
      </c>
      <c r="S856" s="16">
        <v>197.49230653987001</v>
      </c>
      <c r="T856" s="14">
        <v>5.071999201118433E-2</v>
      </c>
      <c r="U856" s="15">
        <v>5.2742620246743956E-2</v>
      </c>
      <c r="V856" s="13">
        <v>6398.6255555555563</v>
      </c>
      <c r="W856" s="17">
        <v>337.48027777777776</v>
      </c>
      <c r="X856" s="16">
        <v>324.53823706033774</v>
      </c>
      <c r="Y856" s="14">
        <v>0.96719999999999995</v>
      </c>
      <c r="Z856" s="14">
        <v>0.9656023815160073</v>
      </c>
      <c r="AA856" s="13">
        <v>7561.5700000000024</v>
      </c>
      <c r="AB856" s="16">
        <v>7301.4699999999975</v>
      </c>
      <c r="AC856" s="16">
        <v>7313.5505040000016</v>
      </c>
      <c r="AD856" s="14">
        <v>5.8299999999999998E-2</v>
      </c>
      <c r="AE856" s="14">
        <v>2.2222222222000002E-2</v>
      </c>
      <c r="AF856" s="22">
        <v>45</v>
      </c>
      <c r="AG856" s="17">
        <v>0.99999999999000011</v>
      </c>
      <c r="AH856" s="17">
        <v>2.6234999999999999</v>
      </c>
      <c r="AI856" s="27">
        <v>0.01</v>
      </c>
      <c r="AJ856" s="27">
        <v>8.4835372286815886E-3</v>
      </c>
      <c r="AK856" s="25">
        <v>80.681243499999994</v>
      </c>
      <c r="AL856" s="16">
        <v>0.68446233288857439</v>
      </c>
      <c r="AM856" s="16">
        <v>0.80681243499999999</v>
      </c>
    </row>
    <row r="857" spans="1:39" x14ac:dyDescent="0.25">
      <c r="A857" s="11">
        <v>46204</v>
      </c>
      <c r="B857" s="18">
        <v>46234</v>
      </c>
      <c r="C857" s="12" t="s">
        <v>39</v>
      </c>
      <c r="D857" s="12" t="s">
        <v>227</v>
      </c>
      <c r="E857" s="12" t="s">
        <v>188</v>
      </c>
      <c r="F857" s="12" t="s">
        <v>189</v>
      </c>
      <c r="G857" s="12" t="s">
        <v>21</v>
      </c>
      <c r="H857" s="12" t="s">
        <v>22</v>
      </c>
      <c r="I857" s="13">
        <v>42954.659999999967</v>
      </c>
      <c r="J857" s="14">
        <v>0.16470000000000001</v>
      </c>
      <c r="K857" s="15">
        <v>0.26392100000000002</v>
      </c>
      <c r="L857" s="16">
        <v>49539.334435999997</v>
      </c>
      <c r="M857" s="17">
        <v>13074.470683683556</v>
      </c>
      <c r="N857" s="16">
        <v>8159.1283816092</v>
      </c>
      <c r="O857" s="14">
        <v>9.333000000000001E-2</v>
      </c>
      <c r="P857" s="15">
        <v>0.123904</v>
      </c>
      <c r="Q857" s="13">
        <v>51300.283324999997</v>
      </c>
      <c r="R857" s="17">
        <v>6356.3103051007993</v>
      </c>
      <c r="S857" s="16">
        <v>4787.8554427222498</v>
      </c>
      <c r="T857" s="14">
        <v>2.945970904727413E-2</v>
      </c>
      <c r="U857" s="15">
        <v>0</v>
      </c>
      <c r="V857" s="13">
        <v>37017.1</v>
      </c>
      <c r="W857" s="17">
        <v>0</v>
      </c>
      <c r="X857" s="16">
        <v>1090.5129957738511</v>
      </c>
      <c r="Y857" s="14">
        <v>0.87</v>
      </c>
      <c r="Z857" s="14">
        <v>0.88466583136730748</v>
      </c>
      <c r="AA857" s="13">
        <v>42954.659999999967</v>
      </c>
      <c r="AB857" s="16">
        <v>38000.519999999997</v>
      </c>
      <c r="AC857" s="16">
        <v>37370.55419999997</v>
      </c>
      <c r="AD857" s="14">
        <v>6.7000000000000004E-2</v>
      </c>
      <c r="AE857" s="14">
        <v>6.8592057760999997E-2</v>
      </c>
      <c r="AF857" s="22">
        <v>277</v>
      </c>
      <c r="AG857" s="17">
        <v>18.999999999796998</v>
      </c>
      <c r="AH857" s="17">
        <v>18.559000000000001</v>
      </c>
      <c r="AI857" s="27">
        <v>0.01</v>
      </c>
      <c r="AJ857" s="27">
        <v>9.61869560585513E-3</v>
      </c>
      <c r="AK857" s="25">
        <v>616.48767983333414</v>
      </c>
      <c r="AL857" s="16">
        <v>5.9298073370767153</v>
      </c>
      <c r="AM857" s="16">
        <v>6.1648767983333412</v>
      </c>
    </row>
    <row r="858" spans="1:39" x14ac:dyDescent="0.25">
      <c r="A858" s="11">
        <v>46204</v>
      </c>
      <c r="B858" s="18">
        <v>46234</v>
      </c>
      <c r="C858" s="12" t="s">
        <v>39</v>
      </c>
      <c r="D858" s="12" t="s">
        <v>227</v>
      </c>
      <c r="E858" s="12" t="s">
        <v>190</v>
      </c>
      <c r="F858" s="12" t="s">
        <v>191</v>
      </c>
      <c r="G858" s="12" t="s">
        <v>28</v>
      </c>
      <c r="H858" s="12" t="s">
        <v>29</v>
      </c>
      <c r="I858" s="13">
        <v>97089.688221890028</v>
      </c>
      <c r="J858" s="14">
        <v>0.13104257676777495</v>
      </c>
      <c r="K858" s="15">
        <v>0.18162</v>
      </c>
      <c r="L858" s="16">
        <v>100579.749992</v>
      </c>
      <c r="M858" s="17">
        <v>18267.294193547041</v>
      </c>
      <c r="N858" s="16">
        <v>13180.229609610271</v>
      </c>
      <c r="O858" s="14">
        <v>4.0950920364197133E-2</v>
      </c>
      <c r="P858" s="15">
        <v>4.1086999999999999E-2</v>
      </c>
      <c r="Q858" s="13">
        <v>107380.999992</v>
      </c>
      <c r="R858" s="17">
        <v>4411.9631466713035</v>
      </c>
      <c r="S858" s="16">
        <v>4397.3507793002445</v>
      </c>
      <c r="T858" s="14">
        <v>0.12561052995608638</v>
      </c>
      <c r="U858" s="15">
        <v>7.4708673654609398E-2</v>
      </c>
      <c r="V858" s="13">
        <v>93792.772222222222</v>
      </c>
      <c r="W858" s="17">
        <v>7007.1336111111132</v>
      </c>
      <c r="X858" s="16">
        <v>11781.35982488383</v>
      </c>
      <c r="Y858" s="14">
        <v>0.9</v>
      </c>
      <c r="Z858" s="14">
        <v>0.88433686148733381</v>
      </c>
      <c r="AA858" s="13">
        <v>97089.688221890028</v>
      </c>
      <c r="AB858" s="16">
        <v>85859.990164929986</v>
      </c>
      <c r="AC858" s="16">
        <v>87380.719399701033</v>
      </c>
      <c r="AD858" s="14">
        <v>6.7699999999999996E-2</v>
      </c>
      <c r="AE858" s="14">
        <v>0.11067193675799999</v>
      </c>
      <c r="AF858" s="22">
        <v>506</v>
      </c>
      <c r="AG858" s="17">
        <v>55.999999999547995</v>
      </c>
      <c r="AH858" s="17">
        <v>34.2562</v>
      </c>
      <c r="AI858" s="27">
        <v>0.01</v>
      </c>
      <c r="AJ858" s="27">
        <v>6.8603787398286934E-3</v>
      </c>
      <c r="AK858" s="25">
        <v>938.3091694579166</v>
      </c>
      <c r="AL858" s="16">
        <v>6.4371562775354096</v>
      </c>
      <c r="AM858" s="16">
        <v>9.383091694579166</v>
      </c>
    </row>
    <row r="859" spans="1:39" x14ac:dyDescent="0.25">
      <c r="A859" s="11">
        <v>46204</v>
      </c>
      <c r="B859" s="18">
        <v>46234</v>
      </c>
      <c r="C859" s="12" t="s">
        <v>39</v>
      </c>
      <c r="D859" s="12" t="s">
        <v>227</v>
      </c>
      <c r="E859" s="12" t="s">
        <v>192</v>
      </c>
      <c r="F859" s="12" t="s">
        <v>193</v>
      </c>
      <c r="G859" s="12" t="s">
        <v>41</v>
      </c>
      <c r="H859" s="12" t="s">
        <v>42</v>
      </c>
      <c r="I859" s="13">
        <v>5100.0200000000004</v>
      </c>
      <c r="J859" s="14">
        <v>0.12203270486726585</v>
      </c>
      <c r="K859" s="15">
        <v>0.14682700000000001</v>
      </c>
      <c r="L859" s="16">
        <v>5493.55</v>
      </c>
      <c r="M859" s="17">
        <v>806.60146585000007</v>
      </c>
      <c r="N859" s="16">
        <v>670.39276582356831</v>
      </c>
      <c r="O859" s="14">
        <v>7.0460014124293036E-2</v>
      </c>
      <c r="P859" s="15">
        <v>3.7489000000000001E-2</v>
      </c>
      <c r="Q859" s="13">
        <v>5758.95</v>
      </c>
      <c r="R859" s="17">
        <v>215.89727655000002</v>
      </c>
      <c r="S859" s="16">
        <v>405.77569834109738</v>
      </c>
      <c r="T859" s="14">
        <v>0.21447197514731275</v>
      </c>
      <c r="U859" s="15">
        <v>6.3697975178739957E-2</v>
      </c>
      <c r="V859" s="13">
        <v>4612.1080555555563</v>
      </c>
      <c r="W859" s="17">
        <v>293.78194444444443</v>
      </c>
      <c r="X859" s="16">
        <v>989.16792426783218</v>
      </c>
      <c r="Y859" s="14">
        <v>0.6</v>
      </c>
      <c r="Z859" s="14">
        <v>0.92953949200199193</v>
      </c>
      <c r="AA859" s="13">
        <v>5100.0200000000004</v>
      </c>
      <c r="AB859" s="16">
        <v>4740.6699999999992</v>
      </c>
      <c r="AC859" s="16">
        <v>3060.0120000000002</v>
      </c>
      <c r="AD859" s="14">
        <v>5.5899999999999998E-2</v>
      </c>
      <c r="AE859" s="14">
        <v>2.7777777776999999E-2</v>
      </c>
      <c r="AF859" s="22">
        <v>36</v>
      </c>
      <c r="AG859" s="17">
        <v>0.99999999997199995</v>
      </c>
      <c r="AH859" s="17">
        <v>2.0124</v>
      </c>
      <c r="AI859" s="27">
        <v>0.01</v>
      </c>
      <c r="AJ859" s="27">
        <v>9.2406592259122282E-3</v>
      </c>
      <c r="AK859" s="25">
        <v>69.806365750000012</v>
      </c>
      <c r="AL859" s="16">
        <v>0.64505683769514099</v>
      </c>
      <c r="AM859" s="16">
        <v>0.6980636575000001</v>
      </c>
    </row>
    <row r="860" spans="1:39" x14ac:dyDescent="0.25">
      <c r="A860" s="11">
        <v>46204</v>
      </c>
      <c r="B860" s="18">
        <v>46234</v>
      </c>
      <c r="C860" s="12" t="s">
        <v>18</v>
      </c>
      <c r="D860" s="12" t="s">
        <v>227</v>
      </c>
      <c r="E860" s="12" t="s">
        <v>194</v>
      </c>
      <c r="F860" s="12" t="s">
        <v>195</v>
      </c>
      <c r="G860" s="12" t="s">
        <v>32</v>
      </c>
      <c r="H860" s="12" t="s">
        <v>33</v>
      </c>
      <c r="I860" s="13">
        <v>33998.800000000003</v>
      </c>
      <c r="J860" s="14">
        <v>0.17640420769838905</v>
      </c>
      <c r="K860" s="15">
        <v>0.13180500000000001</v>
      </c>
      <c r="L860" s="16">
        <v>36343.249994999998</v>
      </c>
      <c r="M860" s="17">
        <v>4790.222065590975</v>
      </c>
      <c r="N860" s="16">
        <v>6411.1022205524569</v>
      </c>
      <c r="O860" s="14">
        <v>3.8299455341870903E-2</v>
      </c>
      <c r="P860" s="15">
        <v>4.2665000000000002E-2</v>
      </c>
      <c r="Q860" s="13">
        <v>37677.249994999998</v>
      </c>
      <c r="R860" s="17">
        <v>1607.4998710366749</v>
      </c>
      <c r="S860" s="16">
        <v>1443.0181535880081</v>
      </c>
      <c r="T860" s="14">
        <v>0.15</v>
      </c>
      <c r="U860" s="15">
        <v>0.15264921517249375</v>
      </c>
      <c r="V860" s="13">
        <v>30583.648888888889</v>
      </c>
      <c r="W860" s="17">
        <v>4668.57</v>
      </c>
      <c r="X860" s="16">
        <v>4587.547333333333</v>
      </c>
      <c r="Y860" s="14">
        <v>0.85</v>
      </c>
      <c r="Z860" s="14">
        <v>0.85002969309063847</v>
      </c>
      <c r="AA860" s="13">
        <v>33998.800000000003</v>
      </c>
      <c r="AB860" s="16">
        <v>28899.989529450002</v>
      </c>
      <c r="AC860" s="16">
        <v>28898.980000000003</v>
      </c>
      <c r="AD860" s="14">
        <v>4.9200000000000001E-2</v>
      </c>
      <c r="AE860" s="14">
        <v>6.0465116279000003E-2</v>
      </c>
      <c r="AF860" s="22">
        <v>215</v>
      </c>
      <c r="AG860" s="17">
        <v>12.999999999985</v>
      </c>
      <c r="AH860" s="17">
        <v>10.577999999999999</v>
      </c>
      <c r="AI860" s="27">
        <v>0.01</v>
      </c>
      <c r="AJ860" s="27">
        <v>8.7063367930454473E-3</v>
      </c>
      <c r="AK860" s="25">
        <v>441.02987389364745</v>
      </c>
      <c r="AL860" s="16">
        <v>3.8397546179124564</v>
      </c>
      <c r="AM860" s="16">
        <v>4.4102987389364747</v>
      </c>
    </row>
    <row r="861" spans="1:39" x14ac:dyDescent="0.25">
      <c r="A861" s="11">
        <v>46204</v>
      </c>
      <c r="B861" s="18">
        <v>46234</v>
      </c>
      <c r="C861" s="12" t="s">
        <v>18</v>
      </c>
      <c r="D861" s="12" t="s">
        <v>227</v>
      </c>
      <c r="E861" s="12" t="s">
        <v>196</v>
      </c>
      <c r="F861" s="12" t="s">
        <v>196</v>
      </c>
      <c r="G861" s="12" t="s">
        <v>32</v>
      </c>
      <c r="H861" s="12" t="s">
        <v>33</v>
      </c>
      <c r="I861" s="13">
        <v>49556.47</v>
      </c>
      <c r="J861" s="14">
        <v>0.17537293300732198</v>
      </c>
      <c r="K861" s="15">
        <v>0.20449400000000001</v>
      </c>
      <c r="L861" s="16">
        <v>63574.287498999998</v>
      </c>
      <c r="M861" s="17">
        <v>13000.560347820507</v>
      </c>
      <c r="N861" s="16">
        <v>11149.209262550354</v>
      </c>
      <c r="O861" s="14">
        <v>5.6570732123684131E-2</v>
      </c>
      <c r="P861" s="15">
        <v>7.0874999999999994E-2</v>
      </c>
      <c r="Q861" s="13">
        <v>68790.366666000002</v>
      </c>
      <c r="R861" s="17">
        <v>4875.5172374527501</v>
      </c>
      <c r="S861" s="16">
        <v>3891.5214053522964</v>
      </c>
      <c r="T861" s="14">
        <v>4.9696665300889516E-2</v>
      </c>
      <c r="U861" s="15">
        <v>4.3427555242501199E-2</v>
      </c>
      <c r="V861" s="13">
        <v>46629.380555555559</v>
      </c>
      <c r="W861" s="17">
        <v>2025.0000000000002</v>
      </c>
      <c r="X861" s="16">
        <v>2317.3247186572503</v>
      </c>
      <c r="Y861" s="14">
        <v>0.82940000000000003</v>
      </c>
      <c r="Z861" s="14">
        <v>0.85763758595396322</v>
      </c>
      <c r="AA861" s="13">
        <v>49556.47</v>
      </c>
      <c r="AB861" s="16">
        <v>42501.491299200003</v>
      </c>
      <c r="AC861" s="16">
        <v>41102.136218</v>
      </c>
      <c r="AD861" s="14">
        <v>9.0499999999999997E-2</v>
      </c>
      <c r="AE861" s="14">
        <v>0.16372795969699999</v>
      </c>
      <c r="AF861" s="22">
        <v>397</v>
      </c>
      <c r="AG861" s="17">
        <v>64.99999999970899</v>
      </c>
      <c r="AH861" s="17">
        <v>35.9285</v>
      </c>
      <c r="AI861" s="27">
        <v>0.01</v>
      </c>
      <c r="AJ861" s="27">
        <v>5.9804414118936985E-2</v>
      </c>
      <c r="AK861" s="25">
        <v>649.66020259883248</v>
      </c>
      <c r="AL861" s="16">
        <v>38.852547792813077</v>
      </c>
      <c r="AM861" s="16">
        <v>6.4966020259883246</v>
      </c>
    </row>
    <row r="862" spans="1:39" x14ac:dyDescent="0.25">
      <c r="A862" s="11">
        <v>46204</v>
      </c>
      <c r="B862" s="18">
        <v>46234</v>
      </c>
      <c r="C862" s="12" t="s">
        <v>18</v>
      </c>
      <c r="D862" s="12" t="s">
        <v>227</v>
      </c>
      <c r="E862" s="12" t="s">
        <v>197</v>
      </c>
      <c r="F862" s="12" t="s">
        <v>198</v>
      </c>
      <c r="G862" s="12" t="s">
        <v>63</v>
      </c>
      <c r="H862" s="12" t="s">
        <v>64</v>
      </c>
      <c r="I862" s="13">
        <v>268602.22756068985</v>
      </c>
      <c r="J862" s="14">
        <v>0.18322775127448476</v>
      </c>
      <c r="K862" s="15">
        <v>0.21742</v>
      </c>
      <c r="L862" s="16">
        <v>315126.04965900001</v>
      </c>
      <c r="M862" s="17">
        <v>68514.705716859782</v>
      </c>
      <c r="N862" s="16">
        <v>57739.837447030186</v>
      </c>
      <c r="O862" s="14">
        <v>6.9413936312922905E-2</v>
      </c>
      <c r="P862" s="15">
        <v>5.7956000000000001E-2</v>
      </c>
      <c r="Q862" s="13">
        <v>333466.79965900001</v>
      </c>
      <c r="R862" s="17">
        <v>19326.401841037004</v>
      </c>
      <c r="S862" s="16">
        <v>23147.243194004048</v>
      </c>
      <c r="T862" s="14">
        <v>0.14407802831013716</v>
      </c>
      <c r="U862" s="15">
        <v>0.16651869896611754</v>
      </c>
      <c r="V862" s="13">
        <v>239462.60805555555</v>
      </c>
      <c r="W862" s="17">
        <v>39875.001944444448</v>
      </c>
      <c r="X862" s="16">
        <v>34501.300422647611</v>
      </c>
      <c r="Y862" s="14">
        <v>0.6875</v>
      </c>
      <c r="Z862" s="14">
        <v>0.75436015384451127</v>
      </c>
      <c r="AA862" s="13">
        <v>268602.22756068985</v>
      </c>
      <c r="AB862" s="16">
        <v>202622.81770566042</v>
      </c>
      <c r="AC862" s="16">
        <v>184664.03144797427</v>
      </c>
      <c r="AD862" s="14">
        <v>6.6799999999999998E-2</v>
      </c>
      <c r="AE862" s="14">
        <v>9.8863636362999996E-2</v>
      </c>
      <c r="AF862" s="22">
        <v>1760</v>
      </c>
      <c r="AG862" s="17">
        <v>173.99999999887999</v>
      </c>
      <c r="AH862" s="17">
        <v>117.568</v>
      </c>
      <c r="AI862" s="27">
        <v>0.01</v>
      </c>
      <c r="AJ862" s="27">
        <v>8.3569408230887137E-3</v>
      </c>
      <c r="AK862" s="25">
        <v>1753.3267726520999</v>
      </c>
      <c r="AL862" s="16">
        <v>14.652448082590718</v>
      </c>
      <c r="AM862" s="16">
        <v>17.533267726521</v>
      </c>
    </row>
    <row r="863" spans="1:39" x14ac:dyDescent="0.25">
      <c r="A863" s="11">
        <v>46204</v>
      </c>
      <c r="B863" s="18">
        <v>46234</v>
      </c>
      <c r="C863" s="12" t="s">
        <v>39</v>
      </c>
      <c r="D863" s="12" t="s">
        <v>227</v>
      </c>
      <c r="E863" s="12" t="s">
        <v>197</v>
      </c>
      <c r="F863" s="12" t="s">
        <v>198</v>
      </c>
      <c r="G863" s="12" t="s">
        <v>63</v>
      </c>
      <c r="H863" s="12" t="s">
        <v>64</v>
      </c>
      <c r="I863" s="13">
        <v>17656.04</v>
      </c>
      <c r="J863" s="14">
        <v>0.20292861594441913</v>
      </c>
      <c r="K863" s="15">
        <v>0.217695</v>
      </c>
      <c r="L863" s="16">
        <v>18346</v>
      </c>
      <c r="M863" s="17">
        <v>3993.8324699999998</v>
      </c>
      <c r="N863" s="16">
        <v>3722.9283881163133</v>
      </c>
      <c r="O863" s="14">
        <v>9.0533654807634187E-2</v>
      </c>
      <c r="P863" s="15">
        <v>0.14102600000000001</v>
      </c>
      <c r="Q863" s="13">
        <v>20209</v>
      </c>
      <c r="R863" s="17">
        <v>2849.9944340000002</v>
      </c>
      <c r="S863" s="16">
        <v>1829.5946300074793</v>
      </c>
      <c r="T863" s="14">
        <v>0.12483915510763563</v>
      </c>
      <c r="U863" s="15">
        <v>0.11181921057972652</v>
      </c>
      <c r="V863" s="13">
        <v>14835.922222222223</v>
      </c>
      <c r="W863" s="17">
        <v>1658.941111111111</v>
      </c>
      <c r="X863" s="16">
        <v>1852.1039954648184</v>
      </c>
      <c r="Y863" s="14">
        <v>0.6875</v>
      </c>
      <c r="Z863" s="14">
        <v>0.67674433782056065</v>
      </c>
      <c r="AA863" s="13">
        <v>17656.04</v>
      </c>
      <c r="AB863" s="16">
        <v>11948.625098333332</v>
      </c>
      <c r="AC863" s="16">
        <v>12138.5275</v>
      </c>
      <c r="AD863" s="14">
        <v>8.3199999999999996E-2</v>
      </c>
      <c r="AE863" s="14">
        <v>0.150537634408</v>
      </c>
      <c r="AF863" s="22">
        <v>93</v>
      </c>
      <c r="AG863" s="17">
        <v>13.999999999944</v>
      </c>
      <c r="AH863" s="17">
        <v>7.7375999999999996</v>
      </c>
      <c r="AI863" s="27">
        <v>0.01</v>
      </c>
      <c r="AJ863" s="27">
        <v>3.976008436860223E-3</v>
      </c>
      <c r="AK863" s="25">
        <v>69.931488799999997</v>
      </c>
      <c r="AL863" s="16">
        <v>0.27804818947099619</v>
      </c>
      <c r="AM863" s="16">
        <v>0.69931488799999997</v>
      </c>
    </row>
    <row r="864" spans="1:39" x14ac:dyDescent="0.25">
      <c r="A864" s="11">
        <v>46204</v>
      </c>
      <c r="B864" s="18">
        <v>46234</v>
      </c>
      <c r="C864" s="12" t="s">
        <v>18</v>
      </c>
      <c r="D864" s="12" t="s">
        <v>227</v>
      </c>
      <c r="E864" s="12" t="s">
        <v>199</v>
      </c>
      <c r="F864" s="12" t="s">
        <v>205</v>
      </c>
      <c r="G864" s="12" t="s">
        <v>28</v>
      </c>
      <c r="H864" s="12" t="s">
        <v>29</v>
      </c>
      <c r="I864" s="13">
        <v>48268.257222200024</v>
      </c>
      <c r="J864" s="14">
        <v>0.12395935367741584</v>
      </c>
      <c r="K864" s="15">
        <v>0.15451599999999999</v>
      </c>
      <c r="L864" s="16">
        <v>11426.916664</v>
      </c>
      <c r="M864" s="17">
        <v>1765.6414552546239</v>
      </c>
      <c r="N864" s="16">
        <v>1416.4732041951329</v>
      </c>
      <c r="O864" s="14">
        <v>5.0886808012889063E-2</v>
      </c>
      <c r="P864" s="15">
        <v>3.0563E-2</v>
      </c>
      <c r="Q864" s="13">
        <v>11835.916664</v>
      </c>
      <c r="R864" s="17">
        <v>361.74112100183203</v>
      </c>
      <c r="S864" s="16">
        <v>602.29201893752236</v>
      </c>
      <c r="T864" s="14">
        <v>0.1656510824274226</v>
      </c>
      <c r="U864" s="15">
        <v>0.11074432764893667</v>
      </c>
      <c r="V864" s="13">
        <v>9668.1324999999997</v>
      </c>
      <c r="W864" s="17">
        <v>1070.6908333333331</v>
      </c>
      <c r="X864" s="16">
        <v>1601.5366136767434</v>
      </c>
      <c r="Y864" s="14">
        <v>0.73739999999999895</v>
      </c>
      <c r="Z864" s="14">
        <v>0.73354785526014865</v>
      </c>
      <c r="AA864" s="13">
        <v>48268.257222200024</v>
      </c>
      <c r="AB864" s="16">
        <v>35407.076562490009</v>
      </c>
      <c r="AC864" s="16">
        <v>35593.012875650245</v>
      </c>
      <c r="AD864" s="14">
        <v>7.3599999999999999E-2</v>
      </c>
      <c r="AE864" s="14">
        <v>1.4925373134000001E-2</v>
      </c>
      <c r="AF864" s="22">
        <v>67</v>
      </c>
      <c r="AG864" s="17">
        <v>0.99999999997800004</v>
      </c>
      <c r="AH864" s="17">
        <v>4.9311999999999996</v>
      </c>
      <c r="AI864" s="27">
        <v>0.01</v>
      </c>
      <c r="AJ864" s="27">
        <v>5.7736348186778986E-3</v>
      </c>
      <c r="AK864" s="25">
        <v>537.87984838581406</v>
      </c>
      <c r="AL864" s="16">
        <v>3.1055218209055253</v>
      </c>
      <c r="AM864" s="16">
        <v>5.3787984838581409</v>
      </c>
    </row>
    <row r="865" spans="1:39" x14ac:dyDescent="0.25">
      <c r="A865" s="11">
        <v>46204</v>
      </c>
      <c r="B865" s="18">
        <v>46234</v>
      </c>
      <c r="C865" s="12" t="s">
        <v>39</v>
      </c>
      <c r="D865" s="12" t="s">
        <v>227</v>
      </c>
      <c r="E865" s="12" t="s">
        <v>199</v>
      </c>
      <c r="F865" s="12" t="s">
        <v>206</v>
      </c>
      <c r="G865" s="12" t="s">
        <v>28</v>
      </c>
      <c r="H865" s="12" t="s">
        <v>29</v>
      </c>
      <c r="I865" s="13">
        <v>16047.210000000003</v>
      </c>
      <c r="J865" s="14">
        <v>7.693284018042508E-2</v>
      </c>
      <c r="K865" s="15">
        <v>0.113996</v>
      </c>
      <c r="L865" s="16">
        <v>15561.2</v>
      </c>
      <c r="M865" s="17">
        <v>1773.9145552</v>
      </c>
      <c r="N865" s="16">
        <v>1197.1673126156309</v>
      </c>
      <c r="O865" s="14">
        <v>4.2836177347089402E-2</v>
      </c>
      <c r="P865" s="15">
        <v>1.8415999999999998E-2</v>
      </c>
      <c r="Q865" s="13">
        <v>16656.2</v>
      </c>
      <c r="R865" s="17">
        <v>306.74057920000001</v>
      </c>
      <c r="S865" s="16">
        <v>713.48793712859049</v>
      </c>
      <c r="T865" s="14">
        <v>0.16201289267670083</v>
      </c>
      <c r="U865" s="15">
        <v>0.14201713531596258</v>
      </c>
      <c r="V865" s="13">
        <v>11233.978888888889</v>
      </c>
      <c r="W865" s="17">
        <v>1595.4175000000002</v>
      </c>
      <c r="X865" s="16">
        <v>1820.0494160578783</v>
      </c>
      <c r="Y865" s="14">
        <v>0.74439999999999895</v>
      </c>
      <c r="Z865" s="14">
        <v>0.69922179889027447</v>
      </c>
      <c r="AA865" s="13">
        <v>16047.210000000003</v>
      </c>
      <c r="AB865" s="16">
        <v>11220.559043370004</v>
      </c>
      <c r="AC865" s="16">
        <v>11945.543123999985</v>
      </c>
      <c r="AD865" s="14">
        <v>0.1134</v>
      </c>
      <c r="AE865" s="14">
        <v>1.2987012987E-2</v>
      </c>
      <c r="AF865" s="22">
        <v>77</v>
      </c>
      <c r="AG865" s="17">
        <v>0.99999999999900002</v>
      </c>
      <c r="AH865" s="17">
        <v>8.7317999999999998</v>
      </c>
      <c r="AI865" s="27">
        <v>0.01</v>
      </c>
      <c r="AJ865" s="27">
        <v>3.2367243733102619E-3</v>
      </c>
      <c r="AK865" s="25">
        <v>195.26928160744751</v>
      </c>
      <c r="AL865" s="16">
        <v>0.63203284313761054</v>
      </c>
      <c r="AM865" s="16">
        <v>1.9526928160744752</v>
      </c>
    </row>
    <row r="866" spans="1:39" x14ac:dyDescent="0.25">
      <c r="A866" s="11">
        <v>46204</v>
      </c>
      <c r="B866" s="18">
        <v>46234</v>
      </c>
      <c r="C866" s="12" t="s">
        <v>18</v>
      </c>
      <c r="D866" s="12" t="s">
        <v>227</v>
      </c>
      <c r="E866" s="12" t="s">
        <v>200</v>
      </c>
      <c r="F866" s="12" t="s">
        <v>201</v>
      </c>
      <c r="G866" s="12" t="s">
        <v>63</v>
      </c>
      <c r="H866" s="12" t="s">
        <v>64</v>
      </c>
      <c r="I866" s="13">
        <v>12859.500963309994</v>
      </c>
      <c r="J866" s="14">
        <v>0.13995809848763266</v>
      </c>
      <c r="K866" s="15">
        <v>0.280005</v>
      </c>
      <c r="L866" s="16">
        <v>13824.5</v>
      </c>
      <c r="M866" s="17">
        <v>3870.9291225000002</v>
      </c>
      <c r="N866" s="16">
        <v>1934.8507325422777</v>
      </c>
      <c r="O866" s="14">
        <v>3.631281868684616E-2</v>
      </c>
      <c r="P866" s="15">
        <v>7.8784999999999994E-2</v>
      </c>
      <c r="Q866" s="13">
        <v>14787</v>
      </c>
      <c r="R866" s="17">
        <v>1164.9937949999999</v>
      </c>
      <c r="S866" s="16">
        <v>536.95764992239413</v>
      </c>
      <c r="T866" s="14">
        <v>0.16239214715496922</v>
      </c>
      <c r="U866" s="15">
        <v>0.10052261045125083</v>
      </c>
      <c r="V866" s="13">
        <v>12001.769166666669</v>
      </c>
      <c r="W866" s="17">
        <v>1206.4491666666668</v>
      </c>
      <c r="X866" s="16">
        <v>1948.9930646333059</v>
      </c>
      <c r="Y866" s="14">
        <v>0.65</v>
      </c>
      <c r="Z866" s="14">
        <v>0.66010943352191709</v>
      </c>
      <c r="AA866" s="13">
        <v>12859.500963309994</v>
      </c>
      <c r="AB866" s="16">
        <v>8488.6778962651078</v>
      </c>
      <c r="AC866" s="16">
        <v>8358.6756261514965</v>
      </c>
      <c r="AD866" s="14">
        <v>4.19E-2</v>
      </c>
      <c r="AE866" s="14">
        <v>7.1428571428000007E-2</v>
      </c>
      <c r="AF866" s="22">
        <v>84</v>
      </c>
      <c r="AG866" s="17">
        <v>5.9999999999520002</v>
      </c>
      <c r="AH866" s="17">
        <v>3.5196000000000001</v>
      </c>
      <c r="AI866" s="27">
        <v>0.01</v>
      </c>
      <c r="AJ866" s="27">
        <v>4.0968838170113648E-3</v>
      </c>
      <c r="AK866" s="25">
        <v>124.7938003167925</v>
      </c>
      <c r="AL866" s="16">
        <v>0.51126570098121493</v>
      </c>
      <c r="AM866" s="16">
        <v>1.247938003167925</v>
      </c>
    </row>
    <row r="867" spans="1:39" x14ac:dyDescent="0.25">
      <c r="A867" s="11">
        <v>46204</v>
      </c>
      <c r="B867" s="18">
        <v>46234</v>
      </c>
      <c r="C867" s="12" t="s">
        <v>39</v>
      </c>
      <c r="D867" s="12" t="s">
        <v>227</v>
      </c>
      <c r="E867" s="12" t="s">
        <v>200</v>
      </c>
      <c r="F867" s="12" t="s">
        <v>201</v>
      </c>
      <c r="G867" s="12" t="s">
        <v>63</v>
      </c>
      <c r="H867" s="12" t="s">
        <v>64</v>
      </c>
      <c r="I867" s="13">
        <v>9388.6076098790018</v>
      </c>
      <c r="J867" s="14">
        <v>0.15300000000000002</v>
      </c>
      <c r="K867" s="15">
        <v>0.27896100000000001</v>
      </c>
      <c r="L867" s="16">
        <v>11112.333323999999</v>
      </c>
      <c r="M867" s="17">
        <v>3099.9076163963641</v>
      </c>
      <c r="N867" s="16">
        <v>1700.1869985720002</v>
      </c>
      <c r="O867" s="14">
        <v>9.0000000000000024E-2</v>
      </c>
      <c r="P867" s="15">
        <v>0.138933</v>
      </c>
      <c r="Q867" s="13">
        <v>12099.333323999999</v>
      </c>
      <c r="R867" s="17">
        <v>1680.996676703292</v>
      </c>
      <c r="S867" s="16">
        <v>1088.9399991600003</v>
      </c>
      <c r="T867" s="14">
        <v>0.18242760722839105</v>
      </c>
      <c r="U867" s="15">
        <v>9.3332443670381016E-2</v>
      </c>
      <c r="V867" s="13">
        <v>9803.9624999999996</v>
      </c>
      <c r="W867" s="17">
        <v>915.02777777777783</v>
      </c>
      <c r="X867" s="16">
        <v>1788.5134202318748</v>
      </c>
      <c r="Y867" s="14">
        <v>0.65</v>
      </c>
      <c r="Z867" s="14">
        <v>0.77189254193012302</v>
      </c>
      <c r="AA867" s="13">
        <v>9388.6076098790018</v>
      </c>
      <c r="AB867" s="16">
        <v>7246.996193173999</v>
      </c>
      <c r="AC867" s="16">
        <v>6102.5949464213518</v>
      </c>
      <c r="AD867" s="14">
        <v>6.6900000000000001E-2</v>
      </c>
      <c r="AE867" s="14">
        <v>0.2</v>
      </c>
      <c r="AF867" s="22">
        <v>55</v>
      </c>
      <c r="AG867" s="17">
        <v>11</v>
      </c>
      <c r="AH867" s="17">
        <v>3.6795</v>
      </c>
      <c r="AI867" s="27">
        <v>0.01</v>
      </c>
      <c r="AJ867" s="27">
        <v>4.1654175790966728E-3</v>
      </c>
      <c r="AK867" s="25">
        <v>75.892836280000097</v>
      </c>
      <c r="AL867" s="16">
        <v>0.31612535436821815</v>
      </c>
      <c r="AM867" s="16">
        <v>0.75892836280000098</v>
      </c>
    </row>
    <row r="868" spans="1:39" x14ac:dyDescent="0.25">
      <c r="A868" s="11">
        <v>46204</v>
      </c>
      <c r="B868" s="18">
        <v>46234</v>
      </c>
      <c r="C868" s="12" t="s">
        <v>39</v>
      </c>
      <c r="D868" s="12" t="s">
        <v>227</v>
      </c>
      <c r="E868" s="12" t="s">
        <v>24</v>
      </c>
      <c r="F868" s="12" t="s">
        <v>233</v>
      </c>
      <c r="G868" s="12" t="s">
        <v>25</v>
      </c>
      <c r="H868" s="12" t="s">
        <v>26</v>
      </c>
      <c r="I868" s="13">
        <v>3731.9799999999991</v>
      </c>
      <c r="J868" s="14">
        <v>0.15</v>
      </c>
      <c r="K868" s="15">
        <v>0.22023200000000001</v>
      </c>
      <c r="L868" s="16">
        <v>8466.3166600000004</v>
      </c>
      <c r="M868" s="17">
        <v>1864.5538506651201</v>
      </c>
      <c r="N868" s="16">
        <v>1269.9474990000001</v>
      </c>
      <c r="O868" s="14">
        <v>0.1</v>
      </c>
      <c r="P868" s="15">
        <v>7.2168999999999997E-2</v>
      </c>
      <c r="Q868" s="13">
        <v>9228.3166600000004</v>
      </c>
      <c r="R868" s="17">
        <v>665.99838503553997</v>
      </c>
      <c r="S868" s="16">
        <v>922.83166600000004</v>
      </c>
      <c r="T868" s="14">
        <v>0.15</v>
      </c>
      <c r="U868" s="15">
        <v>0.24158274336959762</v>
      </c>
      <c r="V868" s="13">
        <v>4650.6311111111108</v>
      </c>
      <c r="W868" s="17">
        <v>1123.5122222222221</v>
      </c>
      <c r="X868" s="16">
        <v>697.59466666666663</v>
      </c>
      <c r="Y868" s="14">
        <v>0.83499999999999996</v>
      </c>
      <c r="Z868" s="14">
        <v>0.83611648508298575</v>
      </c>
      <c r="AA868" s="13">
        <v>3731.9799999999991</v>
      </c>
      <c r="AB868" s="16">
        <v>3120.3700000000003</v>
      </c>
      <c r="AC868" s="16">
        <v>3116.2032999999992</v>
      </c>
      <c r="AD868" s="14">
        <v>0.1011</v>
      </c>
      <c r="AE868" s="14">
        <v>0.2</v>
      </c>
      <c r="AF868" s="22">
        <v>60</v>
      </c>
      <c r="AG868" s="17">
        <v>12</v>
      </c>
      <c r="AH868" s="17">
        <v>6.0659999999999998</v>
      </c>
      <c r="AI868" s="27">
        <v>0.01</v>
      </c>
      <c r="AJ868" s="27">
        <v>1.4025028842476587E-2</v>
      </c>
      <c r="AK868" s="25">
        <v>112.5943485</v>
      </c>
      <c r="AL868" s="16">
        <v>1.5791389852123603</v>
      </c>
      <c r="AM868" s="16">
        <v>1.1259434850000001</v>
      </c>
    </row>
    <row r="869" spans="1:39" x14ac:dyDescent="0.25">
      <c r="A869" s="11">
        <v>46204</v>
      </c>
      <c r="B869" s="18">
        <v>46234</v>
      </c>
      <c r="C869" s="12" t="s">
        <v>39</v>
      </c>
      <c r="D869" s="12" t="s">
        <v>227</v>
      </c>
      <c r="E869" s="12" t="s">
        <v>234</v>
      </c>
      <c r="F869" s="12" t="s">
        <v>244</v>
      </c>
      <c r="G869" s="12" t="s">
        <v>28</v>
      </c>
      <c r="H869" s="12" t="s">
        <v>29</v>
      </c>
      <c r="I869" s="13">
        <v>9081.5099999999984</v>
      </c>
      <c r="J869" s="14">
        <v>0.17</v>
      </c>
      <c r="K869" s="15">
        <v>0.28081600000000001</v>
      </c>
      <c r="L869" s="16">
        <v>16378</v>
      </c>
      <c r="M869" s="17">
        <v>4599.2044480000004</v>
      </c>
      <c r="N869" s="16">
        <v>2784.26</v>
      </c>
      <c r="O869" s="14">
        <v>0.13529184258349913</v>
      </c>
      <c r="P869" s="15">
        <v>0.18057000000000001</v>
      </c>
      <c r="Q869" s="13">
        <v>17627.5</v>
      </c>
      <c r="R869" s="17">
        <v>3182.9976750000001</v>
      </c>
      <c r="S869" s="16">
        <v>2384.8569551406308</v>
      </c>
      <c r="T869" s="14">
        <v>0.15</v>
      </c>
      <c r="U869" s="15">
        <v>0.11763986076769299</v>
      </c>
      <c r="V869" s="13">
        <v>7518.37</v>
      </c>
      <c r="W869" s="17">
        <v>884.45999999999992</v>
      </c>
      <c r="X869" s="16">
        <v>1127.7555</v>
      </c>
      <c r="Y869" s="14">
        <v>0.78918750000000004</v>
      </c>
      <c r="Z869" s="14">
        <v>0.61291239012014542</v>
      </c>
      <c r="AA869" s="13">
        <v>9081.5099999999984</v>
      </c>
      <c r="AB869" s="16">
        <v>5566.170000000001</v>
      </c>
      <c r="AC869" s="16">
        <v>7167.0141731249987</v>
      </c>
      <c r="AD869" s="14">
        <v>6.0600000000000001E-2</v>
      </c>
      <c r="AE869" s="14">
        <v>7.1428571428000007E-2</v>
      </c>
      <c r="AF869" s="22">
        <v>112</v>
      </c>
      <c r="AG869" s="17">
        <v>7.9999999999360005</v>
      </c>
      <c r="AH869" s="17">
        <v>6.7872000000000003</v>
      </c>
      <c r="AI869" s="27">
        <v>0.01</v>
      </c>
      <c r="AJ869" s="27">
        <v>1.7800983569041889E-2</v>
      </c>
      <c r="AK869" s="25">
        <v>72.313825249999994</v>
      </c>
      <c r="AL869" s="16">
        <v>1.2872572150898163</v>
      </c>
      <c r="AM869" s="16">
        <v>0.72313825249999997</v>
      </c>
    </row>
    <row r="870" spans="1:39" x14ac:dyDescent="0.25">
      <c r="A870" s="11">
        <v>46204</v>
      </c>
      <c r="B870" s="18">
        <v>46234</v>
      </c>
      <c r="C870" s="12" t="s">
        <v>18</v>
      </c>
      <c r="D870" s="12" t="s">
        <v>227</v>
      </c>
      <c r="E870" s="12" t="s">
        <v>235</v>
      </c>
      <c r="F870" s="12" t="s">
        <v>235</v>
      </c>
      <c r="G870" s="12" t="s">
        <v>28</v>
      </c>
      <c r="H870" s="12" t="s">
        <v>29</v>
      </c>
      <c r="I870" s="13">
        <v>6576</v>
      </c>
      <c r="J870" s="14">
        <v>0.15</v>
      </c>
      <c r="K870" s="15">
        <v>0.248475</v>
      </c>
      <c r="L870" s="16">
        <v>7867.9166660000001</v>
      </c>
      <c r="M870" s="17">
        <v>1954.9805935843501</v>
      </c>
      <c r="N870" s="16">
        <v>1180.1874998999999</v>
      </c>
      <c r="O870" s="14">
        <v>0.08</v>
      </c>
      <c r="P870" s="15">
        <v>9.6604999999999996E-2</v>
      </c>
      <c r="Q870" s="13">
        <v>7996.4166660000001</v>
      </c>
      <c r="R870" s="17">
        <v>772.49383201892999</v>
      </c>
      <c r="S870" s="16">
        <v>639.71333328000003</v>
      </c>
      <c r="T870" s="14">
        <v>0.15</v>
      </c>
      <c r="U870" s="15">
        <v>0.33562704059381843</v>
      </c>
      <c r="V870" s="13">
        <v>7227.9477777777774</v>
      </c>
      <c r="W870" s="17">
        <v>2425.8947222222218</v>
      </c>
      <c r="X870" s="16">
        <v>1084.1921666666665</v>
      </c>
      <c r="Y870" s="14">
        <v>0.34866768575931401</v>
      </c>
      <c r="Z870" s="14">
        <v>0.45446573398215734</v>
      </c>
      <c r="AA870" s="13">
        <v>6576</v>
      </c>
      <c r="AB870" s="16">
        <v>2988.5666666666666</v>
      </c>
      <c r="AC870" s="16">
        <v>2292.8387015532489</v>
      </c>
      <c r="AD870" s="14">
        <v>2.5600000000000001E-2</v>
      </c>
      <c r="AE870" s="14">
        <v>0.155555555555</v>
      </c>
      <c r="AF870" s="22">
        <v>45</v>
      </c>
      <c r="AG870" s="17">
        <v>6.9999999999750004</v>
      </c>
      <c r="AH870" s="17">
        <v>1.1520000000000001</v>
      </c>
      <c r="AI870" s="27">
        <v>0.01</v>
      </c>
      <c r="AJ870" s="27">
        <v>8.8709182401305806E-3</v>
      </c>
      <c r="AK870" s="25">
        <v>67.242750000000001</v>
      </c>
      <c r="AL870" s="16">
        <v>0.59650493749154065</v>
      </c>
      <c r="AM870" s="16">
        <v>0.67242750000000007</v>
      </c>
    </row>
    <row r="871" spans="1:39" x14ac:dyDescent="0.25">
      <c r="A871" s="11">
        <v>46204</v>
      </c>
      <c r="B871" s="18">
        <v>46234</v>
      </c>
      <c r="C871" s="12" t="s">
        <v>18</v>
      </c>
      <c r="D871" s="12" t="s">
        <v>227</v>
      </c>
      <c r="E871" s="12" t="s">
        <v>236</v>
      </c>
      <c r="F871" s="12" t="s">
        <v>237</v>
      </c>
      <c r="G871" s="12" t="s">
        <v>36</v>
      </c>
      <c r="H871" s="12" t="s">
        <v>37</v>
      </c>
      <c r="I871" s="13">
        <v>21978.987055900001</v>
      </c>
      <c r="J871" s="14">
        <v>0.15</v>
      </c>
      <c r="K871" s="15">
        <v>0.156582</v>
      </c>
      <c r="L871" s="16">
        <v>23192.299986000002</v>
      </c>
      <c r="M871" s="17">
        <v>3631.4967164078521</v>
      </c>
      <c r="N871" s="16">
        <v>3478.8449979000002</v>
      </c>
      <c r="O871" s="14">
        <v>0.1</v>
      </c>
      <c r="P871" s="15">
        <v>4.4401999999999997E-2</v>
      </c>
      <c r="Q871" s="13">
        <v>25235.299986000002</v>
      </c>
      <c r="R871" s="17">
        <v>1120.4977899783721</v>
      </c>
      <c r="S871" s="16">
        <v>2523.5299986000005</v>
      </c>
      <c r="T871" s="14">
        <v>0.15</v>
      </c>
      <c r="U871" s="15">
        <v>0.16226989444494391</v>
      </c>
      <c r="V871" s="13">
        <v>20805.940555555557</v>
      </c>
      <c r="W871" s="17">
        <v>3376.1777777777779</v>
      </c>
      <c r="X871" s="16">
        <v>3120.8910833333334</v>
      </c>
      <c r="Y871" s="14">
        <v>0.78</v>
      </c>
      <c r="Z871" s="14">
        <v>0.67062151599876862</v>
      </c>
      <c r="AA871" s="13">
        <v>21978.987055900001</v>
      </c>
      <c r="AB871" s="16">
        <v>14739.581619544972</v>
      </c>
      <c r="AC871" s="16">
        <v>17143.609903602002</v>
      </c>
      <c r="AD871" s="14">
        <v>5.8200000000000002E-2</v>
      </c>
      <c r="AE871" s="14">
        <v>5.6000000000000001E-2</v>
      </c>
      <c r="AF871" s="22">
        <v>125</v>
      </c>
      <c r="AG871" s="17">
        <v>7</v>
      </c>
      <c r="AH871" s="17">
        <v>7.2750000000000004</v>
      </c>
      <c r="AI871" s="27">
        <v>0.01</v>
      </c>
      <c r="AJ871" s="27">
        <v>5.1663679303215939E-3</v>
      </c>
      <c r="AK871" s="25">
        <v>99.67828333333334</v>
      </c>
      <c r="AL871" s="16">
        <v>0.51497468636284283</v>
      </c>
      <c r="AM871" s="16">
        <v>0.9967828333333334</v>
      </c>
    </row>
    <row r="872" spans="1:39" x14ac:dyDescent="0.25">
      <c r="A872" s="11">
        <v>46204</v>
      </c>
      <c r="B872" s="18">
        <v>46234</v>
      </c>
      <c r="C872" s="12" t="s">
        <v>39</v>
      </c>
      <c r="D872" s="12" t="s">
        <v>227</v>
      </c>
      <c r="E872" s="12" t="s">
        <v>236</v>
      </c>
      <c r="F872" s="12" t="s">
        <v>238</v>
      </c>
      <c r="G872" s="12" t="s">
        <v>36</v>
      </c>
      <c r="H872" s="12" t="s">
        <v>37</v>
      </c>
      <c r="I872" s="13">
        <v>38918.057465999998</v>
      </c>
      <c r="J872" s="14">
        <v>0.15</v>
      </c>
      <c r="K872" s="15">
        <v>0.224823</v>
      </c>
      <c r="L872" s="16">
        <v>43260.269998000003</v>
      </c>
      <c r="M872" s="17">
        <v>9725.9036817603537</v>
      </c>
      <c r="N872" s="16">
        <v>6489.0404997000005</v>
      </c>
      <c r="O872" s="14">
        <v>0.1</v>
      </c>
      <c r="P872" s="15">
        <v>7.9842999999999997E-2</v>
      </c>
      <c r="Q872" s="13">
        <v>45968.25</v>
      </c>
      <c r="R872" s="17">
        <v>3670.2429847499998</v>
      </c>
      <c r="S872" s="16">
        <v>4596.8249999999998</v>
      </c>
      <c r="T872" s="14">
        <v>0.15</v>
      </c>
      <c r="U872" s="15">
        <v>0.11804073030653135</v>
      </c>
      <c r="V872" s="13">
        <v>34547.152500000004</v>
      </c>
      <c r="W872" s="17">
        <v>4077.971111111111</v>
      </c>
      <c r="X872" s="16">
        <v>5182.0728750000007</v>
      </c>
      <c r="Y872" s="14">
        <v>0.85</v>
      </c>
      <c r="Z872" s="14">
        <v>0.74930771297682852</v>
      </c>
      <c r="AA872" s="13">
        <v>38918.057465999998</v>
      </c>
      <c r="AB872" s="16">
        <v>29161.600633349244</v>
      </c>
      <c r="AC872" s="16">
        <v>33080.348846099994</v>
      </c>
      <c r="AD872" s="14">
        <v>5.9499999999999997E-2</v>
      </c>
      <c r="AE872" s="14">
        <v>0.106382978723</v>
      </c>
      <c r="AF872" s="22">
        <v>188</v>
      </c>
      <c r="AG872" s="17">
        <v>19.999999999924</v>
      </c>
      <c r="AH872" s="17">
        <v>11.186</v>
      </c>
      <c r="AI872" s="27">
        <v>0.01</v>
      </c>
      <c r="AJ872" s="27">
        <v>6.7414760957077227E-3</v>
      </c>
      <c r="AK872" s="25">
        <v>195.21543333333332</v>
      </c>
      <c r="AL872" s="16">
        <v>1.3160401773298911</v>
      </c>
      <c r="AM872" s="16">
        <v>1.9521543333333333</v>
      </c>
    </row>
    <row r="873" spans="1:39" x14ac:dyDescent="0.25">
      <c r="A873" s="11">
        <v>46204</v>
      </c>
      <c r="B873" s="18">
        <v>46234</v>
      </c>
      <c r="C873" s="12" t="s">
        <v>18</v>
      </c>
      <c r="D873" s="12" t="s">
        <v>227</v>
      </c>
      <c r="E873" s="12" t="s">
        <v>240</v>
      </c>
      <c r="F873" s="12" t="s">
        <v>158</v>
      </c>
      <c r="G873" s="12" t="s">
        <v>28</v>
      </c>
      <c r="H873" s="12" t="s">
        <v>29</v>
      </c>
      <c r="I873" s="13">
        <v>0</v>
      </c>
      <c r="J873" s="14">
        <v>0.15</v>
      </c>
      <c r="K873" s="15">
        <v>1</v>
      </c>
      <c r="L873" s="16">
        <v>185</v>
      </c>
      <c r="M873" s="17">
        <v>185</v>
      </c>
      <c r="N873" s="16">
        <v>27.75</v>
      </c>
      <c r="O873" s="14">
        <v>0.10495167511239072</v>
      </c>
      <c r="P873" s="15">
        <v>0.27040799999999998</v>
      </c>
      <c r="Q873" s="13">
        <v>196</v>
      </c>
      <c r="R873" s="17">
        <v>52.999967999999996</v>
      </c>
      <c r="S873" s="16">
        <v>20.570528322028579</v>
      </c>
      <c r="T873" s="14">
        <v>0.15</v>
      </c>
      <c r="U873" s="15">
        <v>0</v>
      </c>
      <c r="V873" s="13">
        <v>0</v>
      </c>
      <c r="W873" s="17">
        <v>0</v>
      </c>
      <c r="X873" s="16">
        <v>0</v>
      </c>
      <c r="Y873" s="14">
        <v>0.80189999999999995</v>
      </c>
      <c r="Z873" s="14">
        <v>0</v>
      </c>
      <c r="AA873" s="13">
        <v>0</v>
      </c>
      <c r="AB873" s="16">
        <v>0</v>
      </c>
      <c r="AC873" s="16">
        <v>0</v>
      </c>
      <c r="AD873" s="14">
        <v>0.17180000000000001</v>
      </c>
      <c r="AE873" s="14">
        <v>2</v>
      </c>
      <c r="AF873" s="22">
        <v>1</v>
      </c>
      <c r="AG873" s="17">
        <v>2</v>
      </c>
      <c r="AH873" s="17">
        <v>0.17180000000000001</v>
      </c>
      <c r="AI873" s="27">
        <v>0.01</v>
      </c>
      <c r="AJ873" s="27">
        <v>0</v>
      </c>
      <c r="AK873" s="25">
        <v>0</v>
      </c>
      <c r="AL873" s="16">
        <v>0</v>
      </c>
      <c r="AM873" s="16">
        <v>0</v>
      </c>
    </row>
    <row r="874" spans="1:39" x14ac:dyDescent="0.25">
      <c r="A874" s="11">
        <v>46204</v>
      </c>
      <c r="B874" s="18">
        <v>46234</v>
      </c>
      <c r="C874" s="12" t="s">
        <v>39</v>
      </c>
      <c r="D874" s="12" t="s">
        <v>227</v>
      </c>
      <c r="E874" s="12" t="s">
        <v>241</v>
      </c>
      <c r="F874" s="12" t="s">
        <v>241</v>
      </c>
      <c r="G874" s="12" t="s">
        <v>141</v>
      </c>
      <c r="H874" s="12" t="s">
        <v>142</v>
      </c>
      <c r="I874" s="13">
        <v>4696.4999999999991</v>
      </c>
      <c r="J874" s="14">
        <v>0.12204</v>
      </c>
      <c r="K874" s="15">
        <v>0.28856100000000001</v>
      </c>
      <c r="L874" s="16">
        <v>5676.6744399999998</v>
      </c>
      <c r="M874" s="17">
        <v>1638.06685308084</v>
      </c>
      <c r="N874" s="16">
        <v>692.78134865759989</v>
      </c>
      <c r="O874" s="14">
        <v>3.6000000000000004E-2</v>
      </c>
      <c r="P874" s="15">
        <v>0.1033</v>
      </c>
      <c r="Q874" s="13">
        <v>5335.8666629999998</v>
      </c>
      <c r="R874" s="17">
        <v>551.19502628789996</v>
      </c>
      <c r="S874" s="16">
        <v>192.09119986800002</v>
      </c>
      <c r="T874" s="14">
        <v>0.15</v>
      </c>
      <c r="U874" s="15">
        <v>0.11703333444548565</v>
      </c>
      <c r="V874" s="13">
        <v>3771.4658333333332</v>
      </c>
      <c r="W874" s="17">
        <v>441.38722222222225</v>
      </c>
      <c r="X874" s="16">
        <v>565.719875</v>
      </c>
      <c r="Y874" s="14">
        <v>0.85</v>
      </c>
      <c r="Z874" s="14">
        <v>0.68463966073671867</v>
      </c>
      <c r="AA874" s="13">
        <v>4696.4999999999991</v>
      </c>
      <c r="AB874" s="16">
        <v>3215.4101666499987</v>
      </c>
      <c r="AC874" s="16">
        <v>3992.0249999999992</v>
      </c>
      <c r="AD874" s="14">
        <v>0</v>
      </c>
      <c r="AE874" s="14">
        <v>7.4074074074000004E-2</v>
      </c>
      <c r="AF874" s="22">
        <v>27</v>
      </c>
      <c r="AG874" s="17">
        <v>1.999999999998</v>
      </c>
      <c r="AH874" s="17">
        <v>0</v>
      </c>
      <c r="AI874" s="27">
        <v>0.01</v>
      </c>
      <c r="AJ874" s="27">
        <v>6.1484512632827377E-3</v>
      </c>
      <c r="AK874" s="25">
        <v>47.765036327544998</v>
      </c>
      <c r="AL874" s="16">
        <v>0.29368099794883989</v>
      </c>
      <c r="AM874" s="16">
        <v>0.47765036327544996</v>
      </c>
    </row>
    <row r="875" spans="1:39" x14ac:dyDescent="0.25">
      <c r="A875" s="11">
        <v>46204</v>
      </c>
      <c r="B875" s="18">
        <v>46234</v>
      </c>
      <c r="C875" s="12" t="s">
        <v>18</v>
      </c>
      <c r="D875" s="12" t="s">
        <v>227</v>
      </c>
      <c r="E875" s="12" t="s">
        <v>30</v>
      </c>
      <c r="F875" s="12" t="s">
        <v>31</v>
      </c>
      <c r="G875" s="12" t="s">
        <v>32</v>
      </c>
      <c r="H875" s="12" t="s">
        <v>33</v>
      </c>
      <c r="I875" s="13">
        <v>7022.4</v>
      </c>
      <c r="J875" s="14">
        <v>0.15658521361549643</v>
      </c>
      <c r="K875" s="15">
        <v>0.32490999999999998</v>
      </c>
      <c r="L875" s="16">
        <v>9029.0999940000002</v>
      </c>
      <c r="M875" s="17">
        <v>2933.6448790505397</v>
      </c>
      <c r="N875" s="16">
        <v>1413.8235513161676</v>
      </c>
      <c r="O875" s="14">
        <v>5.8891661340034075E-2</v>
      </c>
      <c r="P875" s="15">
        <v>0.15759799999999999</v>
      </c>
      <c r="Q875" s="13">
        <v>9752.5999940000002</v>
      </c>
      <c r="R875" s="17">
        <v>1536.990253854412</v>
      </c>
      <c r="S875" s="16">
        <v>574.34681603146635</v>
      </c>
      <c r="T875" s="14">
        <v>0.10079945151312224</v>
      </c>
      <c r="U875" s="15">
        <v>0.18074690031035476</v>
      </c>
      <c r="V875" s="13">
        <v>4878.0197222222223</v>
      </c>
      <c r="W875" s="17">
        <v>881.68694444444441</v>
      </c>
      <c r="X875" s="16">
        <v>491.70171247019289</v>
      </c>
      <c r="Y875" s="14">
        <v>0.72</v>
      </c>
      <c r="Z875" s="14">
        <v>0.52467532467532474</v>
      </c>
      <c r="AA875" s="13">
        <v>7022.4</v>
      </c>
      <c r="AB875" s="16">
        <v>3684.4800000000005</v>
      </c>
      <c r="AC875" s="16">
        <v>5056.1279999999997</v>
      </c>
      <c r="AD875" s="14">
        <v>0.1391</v>
      </c>
      <c r="AE875" s="14">
        <v>0</v>
      </c>
      <c r="AF875" s="22">
        <v>43</v>
      </c>
      <c r="AG875" s="17">
        <v>0</v>
      </c>
      <c r="AH875" s="17">
        <v>5.9813000000000001</v>
      </c>
      <c r="AI875" s="27">
        <v>0.01</v>
      </c>
      <c r="AJ875" s="27">
        <v>4.7153226303903416E-3</v>
      </c>
      <c r="AK875" s="25">
        <v>50.907231999999993</v>
      </c>
      <c r="AL875" s="16">
        <v>0.24004402310013134</v>
      </c>
      <c r="AM875" s="16">
        <v>0.50907231999999991</v>
      </c>
    </row>
    <row r="876" spans="1:39" x14ac:dyDescent="0.25">
      <c r="A876" s="11">
        <v>46204</v>
      </c>
      <c r="B876" s="18">
        <v>46234</v>
      </c>
      <c r="C876" s="12" t="s">
        <v>18</v>
      </c>
      <c r="D876" s="12" t="s">
        <v>227</v>
      </c>
      <c r="E876" s="12" t="s">
        <v>242</v>
      </c>
      <c r="F876" s="12" t="s">
        <v>242</v>
      </c>
      <c r="G876" s="12" t="s">
        <v>32</v>
      </c>
      <c r="H876" s="12" t="s">
        <v>33</v>
      </c>
      <c r="I876" s="13">
        <v>2534.1000000000008</v>
      </c>
      <c r="J876" s="14">
        <v>0.15</v>
      </c>
      <c r="K876" s="15">
        <v>8.5920999999999997E-2</v>
      </c>
      <c r="L876" s="16">
        <v>3108.4166660000001</v>
      </c>
      <c r="M876" s="17">
        <v>267.07826835938602</v>
      </c>
      <c r="N876" s="16">
        <v>466.26249989999997</v>
      </c>
      <c r="O876" s="14">
        <v>0.1</v>
      </c>
      <c r="P876" s="15">
        <v>1.6452999999999999E-2</v>
      </c>
      <c r="Q876" s="13">
        <v>3251.5</v>
      </c>
      <c r="R876" s="17">
        <v>53.496929499999993</v>
      </c>
      <c r="S876" s="16">
        <v>325.15000000000003</v>
      </c>
      <c r="T876" s="14">
        <v>0.15</v>
      </c>
      <c r="U876" s="15">
        <v>0.1029023529972253</v>
      </c>
      <c r="V876" s="13">
        <v>2367.2172222222225</v>
      </c>
      <c r="W876" s="17">
        <v>243.59222222222229</v>
      </c>
      <c r="X876" s="16">
        <v>355.08258333333339</v>
      </c>
      <c r="Y876" s="14">
        <v>0.9405</v>
      </c>
      <c r="Z876" s="14">
        <v>0.99329150388698118</v>
      </c>
      <c r="AA876" s="13">
        <v>2534.1000000000008</v>
      </c>
      <c r="AB876" s="16">
        <v>2517.1</v>
      </c>
      <c r="AC876" s="16">
        <v>2383.3210500000009</v>
      </c>
      <c r="AD876" s="14">
        <v>9.5200000000000007E-2</v>
      </c>
      <c r="AE876" s="14">
        <v>0.14285714285699999</v>
      </c>
      <c r="AF876" s="22">
        <v>28</v>
      </c>
      <c r="AG876" s="17">
        <v>3.9999999999959996</v>
      </c>
      <c r="AH876" s="17">
        <v>2.6656000000000004</v>
      </c>
      <c r="AI876" s="27">
        <v>0.01</v>
      </c>
      <c r="AJ876" s="27">
        <v>7.6987632443872274E-3</v>
      </c>
      <c r="AK876" s="25">
        <v>57.978037499999999</v>
      </c>
      <c r="AL876" s="16">
        <v>0.44635918408670433</v>
      </c>
      <c r="AM876" s="16">
        <v>0.57978037500000001</v>
      </c>
    </row>
    <row r="877" spans="1:39" x14ac:dyDescent="0.25">
      <c r="A877" s="11">
        <v>46204</v>
      </c>
      <c r="B877" s="18">
        <v>46234</v>
      </c>
      <c r="C877" s="12" t="s">
        <v>39</v>
      </c>
      <c r="D877" s="12" t="s">
        <v>227</v>
      </c>
      <c r="E877" s="12" t="s">
        <v>246</v>
      </c>
      <c r="F877" s="12" t="s">
        <v>246</v>
      </c>
      <c r="G877" s="12" t="s">
        <v>36</v>
      </c>
      <c r="H877" s="12" t="s">
        <v>37</v>
      </c>
      <c r="I877" s="13">
        <v>17772.850000000002</v>
      </c>
      <c r="J877" s="14">
        <v>0.15</v>
      </c>
      <c r="K877" s="15">
        <v>0.99177700000000002</v>
      </c>
      <c r="L877" s="16">
        <v>22499.519998</v>
      </c>
      <c r="M877" s="17">
        <v>22314.506445056446</v>
      </c>
      <c r="N877" s="16">
        <v>3374.9279996999999</v>
      </c>
      <c r="O877" s="14">
        <v>0.1</v>
      </c>
      <c r="P877" s="15">
        <v>0.68449899999999997</v>
      </c>
      <c r="Q877" s="13">
        <v>24328.003333000001</v>
      </c>
      <c r="R877" s="17">
        <v>16652.493953435165</v>
      </c>
      <c r="S877" s="16">
        <v>2432.8003333000001</v>
      </c>
      <c r="T877" s="14">
        <v>0.15</v>
      </c>
      <c r="U877" s="15">
        <v>0.15245857192422813</v>
      </c>
      <c r="V877" s="13">
        <v>10314.998888888887</v>
      </c>
      <c r="W877" s="17">
        <v>1572.6099999999997</v>
      </c>
      <c r="X877" s="16">
        <v>1547.2498333333331</v>
      </c>
      <c r="Y877" s="14">
        <v>0.85</v>
      </c>
      <c r="Z877" s="14">
        <v>0.85328183155768478</v>
      </c>
      <c r="AA877" s="13">
        <v>17772.850000000002</v>
      </c>
      <c r="AB877" s="16">
        <v>15165.25</v>
      </c>
      <c r="AC877" s="16">
        <v>15106.922500000001</v>
      </c>
      <c r="AD877" s="14">
        <v>5.9499999999999997E-2</v>
      </c>
      <c r="AE877" s="14">
        <v>9.7402597401999996E-2</v>
      </c>
      <c r="AF877" s="22">
        <v>154</v>
      </c>
      <c r="AG877" s="17">
        <v>14.999999999907999</v>
      </c>
      <c r="AH877" s="17">
        <v>9.1630000000000003</v>
      </c>
      <c r="AI877" s="27">
        <v>0.01</v>
      </c>
      <c r="AJ877" s="27">
        <v>9.8003996229191655E-3</v>
      </c>
      <c r="AK877" s="25">
        <v>29.085311984312025</v>
      </c>
      <c r="AL877" s="16">
        <v>0.28504768060353786</v>
      </c>
      <c r="AM877" s="16">
        <v>0.29085311984312023</v>
      </c>
    </row>
    <row r="878" spans="1:39" x14ac:dyDescent="0.25">
      <c r="A878" s="11">
        <v>46204</v>
      </c>
      <c r="B878" s="18">
        <v>46234</v>
      </c>
      <c r="C878" s="12" t="s">
        <v>18</v>
      </c>
      <c r="D878" s="12" t="s">
        <v>227</v>
      </c>
      <c r="E878" s="12" t="s">
        <v>245</v>
      </c>
      <c r="F878" s="12" t="s">
        <v>245</v>
      </c>
      <c r="G878" s="12" t="s">
        <v>25</v>
      </c>
      <c r="H878" s="12" t="s">
        <v>26</v>
      </c>
      <c r="I878" s="13">
        <v>1365.35</v>
      </c>
      <c r="J878" s="14">
        <v>0.15</v>
      </c>
      <c r="K878" s="15">
        <v>0.40025300000000003</v>
      </c>
      <c r="L878" s="16">
        <v>3535.4999990000001</v>
      </c>
      <c r="M878" s="17">
        <v>1415.0944810997471</v>
      </c>
      <c r="N878" s="16">
        <v>530.32499985000004</v>
      </c>
      <c r="O878" s="14">
        <v>0.1</v>
      </c>
      <c r="P878" s="15">
        <v>0.21645700000000001</v>
      </c>
      <c r="Q878" s="13">
        <v>3189.9999990000001</v>
      </c>
      <c r="R878" s="17">
        <v>690.49782978354301</v>
      </c>
      <c r="S878" s="16">
        <v>318.99999990000003</v>
      </c>
      <c r="T878" s="14">
        <v>0.15</v>
      </c>
      <c r="U878" s="15">
        <v>0.58658017742976509</v>
      </c>
      <c r="V878" s="13">
        <v>2945.0463888888889</v>
      </c>
      <c r="W878" s="17">
        <v>1727.5058333333334</v>
      </c>
      <c r="X878" s="16">
        <v>441.75695833333333</v>
      </c>
      <c r="Y878" s="14">
        <v>0.95</v>
      </c>
      <c r="Z878" s="14">
        <v>0.98812758633317477</v>
      </c>
      <c r="AA878" s="13">
        <v>1365.35</v>
      </c>
      <c r="AB878" s="16">
        <v>1349.14</v>
      </c>
      <c r="AC878" s="16">
        <v>1297.0824999999998</v>
      </c>
      <c r="AD878" s="14">
        <v>0.1103</v>
      </c>
      <c r="AE878" s="14">
        <v>0.117647058823</v>
      </c>
      <c r="AF878" s="22">
        <v>34</v>
      </c>
      <c r="AG878" s="17">
        <v>3.9999999999820002</v>
      </c>
      <c r="AH878" s="17">
        <v>3.7502</v>
      </c>
      <c r="AI878" s="27">
        <v>0.01</v>
      </c>
      <c r="AJ878" s="27">
        <v>4.2669839622713909E-2</v>
      </c>
      <c r="AK878" s="25">
        <v>21.97804</v>
      </c>
      <c r="AL878" s="16">
        <v>0.93779944202159116</v>
      </c>
      <c r="AM878" s="16">
        <v>0.21978040000000001</v>
      </c>
    </row>
    <row r="879" spans="1:39" x14ac:dyDescent="0.25">
      <c r="A879" s="11">
        <v>46204</v>
      </c>
      <c r="B879" s="18">
        <v>46234</v>
      </c>
      <c r="C879" s="12" t="s">
        <v>39</v>
      </c>
      <c r="D879" s="12" t="s">
        <v>227</v>
      </c>
      <c r="E879" s="12" t="s">
        <v>243</v>
      </c>
      <c r="F879" s="12" t="s">
        <v>243</v>
      </c>
      <c r="G879" s="12" t="s">
        <v>36</v>
      </c>
      <c r="H879" s="12" t="s">
        <v>37</v>
      </c>
      <c r="I879" s="13">
        <v>39776.509999982038</v>
      </c>
      <c r="J879" s="14">
        <v>0.15</v>
      </c>
      <c r="K879" s="15">
        <v>0.41135899999999997</v>
      </c>
      <c r="L879" s="16">
        <v>42368.508887999997</v>
      </c>
      <c r="M879" s="17">
        <v>17428.66744765879</v>
      </c>
      <c r="N879" s="16">
        <v>6355.2763331999995</v>
      </c>
      <c r="O879" s="14">
        <v>0.1</v>
      </c>
      <c r="P879" s="15">
        <v>0.22514999999999999</v>
      </c>
      <c r="Q879" s="13">
        <v>46706.503333000001</v>
      </c>
      <c r="R879" s="17">
        <v>10515.969225424949</v>
      </c>
      <c r="S879" s="16">
        <v>4670.6503333000001</v>
      </c>
      <c r="T879" s="14">
        <v>0.15</v>
      </c>
      <c r="U879" s="15">
        <v>0.15449003301608094</v>
      </c>
      <c r="V879" s="13">
        <v>38223.713611111118</v>
      </c>
      <c r="W879" s="17">
        <v>5905.1827777777789</v>
      </c>
      <c r="X879" s="16">
        <v>5733.5570416666678</v>
      </c>
      <c r="Y879" s="14">
        <v>0.51939999999999997</v>
      </c>
      <c r="Z879" s="14">
        <v>0.52298299088069256</v>
      </c>
      <c r="AA879" s="13">
        <v>39776.509999982038</v>
      </c>
      <c r="AB879" s="16">
        <v>20802.438166586384</v>
      </c>
      <c r="AC879" s="16">
        <v>20659.919293990668</v>
      </c>
      <c r="AD879" s="14">
        <v>5.9499999999999997E-2</v>
      </c>
      <c r="AE879" s="14">
        <v>9.4488188976000004E-2</v>
      </c>
      <c r="AF879" s="22">
        <v>254</v>
      </c>
      <c r="AG879" s="17">
        <v>23.999999999904002</v>
      </c>
      <c r="AH879" s="17">
        <v>15.113</v>
      </c>
      <c r="AI879" s="27">
        <v>0.01</v>
      </c>
      <c r="AJ879" s="27">
        <v>0</v>
      </c>
      <c r="AK879" s="25">
        <v>144.06513461032333</v>
      </c>
      <c r="AL879" s="16">
        <v>0</v>
      </c>
      <c r="AM879" s="16">
        <v>1.4406513461032333</v>
      </c>
    </row>
    <row r="880" spans="1:39" x14ac:dyDescent="0.25">
      <c r="A880" s="11">
        <v>46204</v>
      </c>
      <c r="B880" s="18">
        <v>46234</v>
      </c>
      <c r="C880" s="12" t="s">
        <v>39</v>
      </c>
      <c r="D880" s="12" t="s">
        <v>227</v>
      </c>
      <c r="E880" s="12" t="s">
        <v>248</v>
      </c>
      <c r="F880" s="12" t="s">
        <v>248</v>
      </c>
      <c r="G880" s="12" t="s">
        <v>41</v>
      </c>
      <c r="H880" s="12" t="s">
        <v>42</v>
      </c>
      <c r="I880" s="13">
        <v>1367.3</v>
      </c>
      <c r="J880" s="14">
        <v>0</v>
      </c>
      <c r="K880" s="15">
        <v>0</v>
      </c>
      <c r="L880" s="16">
        <v>0</v>
      </c>
      <c r="M880" s="17">
        <v>0</v>
      </c>
      <c r="N880" s="16">
        <v>0</v>
      </c>
      <c r="O880" s="14">
        <v>0</v>
      </c>
      <c r="P880" s="15">
        <v>0</v>
      </c>
      <c r="Q880" s="13">
        <v>0</v>
      </c>
      <c r="R880" s="17">
        <v>0</v>
      </c>
      <c r="S880" s="16">
        <v>0</v>
      </c>
      <c r="T880" s="14">
        <v>0</v>
      </c>
      <c r="U880" s="15">
        <v>0</v>
      </c>
      <c r="V880" s="13">
        <v>0</v>
      </c>
      <c r="W880" s="17">
        <v>0</v>
      </c>
      <c r="X880" s="16">
        <v>0</v>
      </c>
      <c r="Y880" s="14">
        <v>0</v>
      </c>
      <c r="Z880" s="14">
        <v>0.90615080816207116</v>
      </c>
      <c r="AA880" s="13">
        <v>1367.3</v>
      </c>
      <c r="AB880" s="16">
        <v>1238.9799999999998</v>
      </c>
      <c r="AC880" s="16">
        <v>0</v>
      </c>
      <c r="AD880" s="14">
        <v>0</v>
      </c>
      <c r="AE880" s="14">
        <v>0.125</v>
      </c>
      <c r="AF880" s="22">
        <v>8</v>
      </c>
      <c r="AG880" s="17">
        <v>1</v>
      </c>
      <c r="AH880" s="17">
        <v>0</v>
      </c>
      <c r="AI880" s="27">
        <v>0.01</v>
      </c>
      <c r="AJ880" s="27">
        <v>0</v>
      </c>
      <c r="AK880" s="25">
        <v>14.712887500000001</v>
      </c>
      <c r="AL880" s="16">
        <v>0</v>
      </c>
      <c r="AM880" s="16">
        <v>0.14712887500000002</v>
      </c>
    </row>
    <row r="881" spans="1:39" x14ac:dyDescent="0.25">
      <c r="A881" s="11">
        <v>46204</v>
      </c>
      <c r="B881" s="18">
        <v>46234</v>
      </c>
      <c r="C881" s="12" t="s">
        <v>18</v>
      </c>
      <c r="D881" s="12"/>
      <c r="E881" s="12" t="s">
        <v>179</v>
      </c>
      <c r="F881" s="12" t="s">
        <v>180</v>
      </c>
      <c r="G881" s="12" t="s">
        <v>25</v>
      </c>
      <c r="H881" s="12" t="s">
        <v>26</v>
      </c>
      <c r="I881" s="13">
        <v>0</v>
      </c>
      <c r="J881" s="14">
        <v>5.6546954480035667E-2</v>
      </c>
      <c r="K881" s="15">
        <v>1</v>
      </c>
      <c r="L881" s="16">
        <v>49</v>
      </c>
      <c r="M881" s="17">
        <v>49</v>
      </c>
      <c r="N881" s="16">
        <v>2.7708007695217476</v>
      </c>
      <c r="O881" s="14">
        <v>1.2474833111254078E-2</v>
      </c>
      <c r="P881" s="15">
        <v>1</v>
      </c>
      <c r="Q881" s="15">
        <v>56</v>
      </c>
      <c r="R881" s="17">
        <v>56</v>
      </c>
      <c r="S881" s="16">
        <v>0.69859065423022837</v>
      </c>
      <c r="T881" s="14">
        <v>0</v>
      </c>
      <c r="U881" s="15">
        <v>0</v>
      </c>
      <c r="V881" s="15">
        <v>0</v>
      </c>
      <c r="W881" s="17">
        <v>0</v>
      </c>
      <c r="X881" s="16">
        <v>0</v>
      </c>
      <c r="Y881" s="14">
        <v>0</v>
      </c>
      <c r="Z881" s="14">
        <v>0</v>
      </c>
      <c r="AA881" s="13">
        <v>0</v>
      </c>
      <c r="AB881" s="16">
        <v>0</v>
      </c>
      <c r="AC881" s="16">
        <v>0</v>
      </c>
      <c r="AD881" s="14">
        <v>0</v>
      </c>
      <c r="AE881" s="14">
        <v>0</v>
      </c>
      <c r="AF881" s="22">
        <v>0</v>
      </c>
      <c r="AG881" s="17">
        <v>0</v>
      </c>
      <c r="AH881" s="17">
        <v>0</v>
      </c>
      <c r="AI881" s="27">
        <v>0.01</v>
      </c>
      <c r="AJ881" s="27">
        <v>0</v>
      </c>
      <c r="AK881" s="25">
        <v>0</v>
      </c>
      <c r="AL881" s="16">
        <v>0</v>
      </c>
      <c r="AM881" s="16">
        <v>0</v>
      </c>
    </row>
    <row r="882" spans="1:39" x14ac:dyDescent="0.25">
      <c r="A882" s="11">
        <v>46204</v>
      </c>
      <c r="B882" s="18">
        <v>46234</v>
      </c>
      <c r="C882" s="12" t="s">
        <v>18</v>
      </c>
      <c r="D882" s="12" t="s">
        <v>227</v>
      </c>
      <c r="E882" s="12" t="s">
        <v>251</v>
      </c>
      <c r="F882" s="12" t="s">
        <v>251</v>
      </c>
      <c r="G882" s="12" t="s">
        <v>36</v>
      </c>
      <c r="H882" s="12" t="s">
        <v>37</v>
      </c>
      <c r="I882" s="13">
        <v>531.79802970000003</v>
      </c>
      <c r="J882" s="14">
        <v>5.7482999999999999E-2</v>
      </c>
      <c r="K882" s="15">
        <v>7.4875999999999998E-2</v>
      </c>
      <c r="L882" s="16">
        <v>554.5</v>
      </c>
      <c r="M882" s="17">
        <v>41.518741999999996</v>
      </c>
      <c r="N882" s="16">
        <v>31.874323499999999</v>
      </c>
      <c r="O882" s="14">
        <v>0.1</v>
      </c>
      <c r="P882" s="15">
        <v>1.6182999999999999E-2</v>
      </c>
      <c r="Q882" s="15">
        <v>587</v>
      </c>
      <c r="R882" s="17">
        <v>9.4994209999999999</v>
      </c>
      <c r="S882" s="16">
        <v>58.7</v>
      </c>
      <c r="T882" s="14">
        <v>0.15</v>
      </c>
      <c r="U882" s="15">
        <v>4.4123427672955975E-2</v>
      </c>
      <c r="V882" s="15">
        <v>508.8</v>
      </c>
      <c r="W882" s="17">
        <v>22.45</v>
      </c>
      <c r="X882" s="16">
        <v>76.319999999999993</v>
      </c>
      <c r="Y882" s="14">
        <v>0.99</v>
      </c>
      <c r="Z882" s="14">
        <v>1</v>
      </c>
      <c r="AA882" s="13">
        <v>531.79802970000003</v>
      </c>
      <c r="AB882" s="16">
        <v>531.79802970000003</v>
      </c>
      <c r="AC882" s="16">
        <v>526.48004940300007</v>
      </c>
      <c r="AD882" s="14">
        <v>0.03</v>
      </c>
      <c r="AE882" s="14">
        <v>0</v>
      </c>
      <c r="AF882" s="22">
        <v>3</v>
      </c>
      <c r="AG882" s="17">
        <v>0</v>
      </c>
      <c r="AH882" s="17">
        <v>0.09</v>
      </c>
      <c r="AI882" s="27">
        <v>0.01</v>
      </c>
      <c r="AJ882" s="27">
        <v>0</v>
      </c>
      <c r="AK882" s="25">
        <v>3.6514506666666664</v>
      </c>
      <c r="AL882" s="16">
        <v>0</v>
      </c>
      <c r="AM882" s="16">
        <v>3.6514506666666662E-2</v>
      </c>
    </row>
    <row r="883" spans="1:39" x14ac:dyDescent="0.25">
      <c r="A883" s="11">
        <v>46204</v>
      </c>
      <c r="B883" s="18">
        <v>46234</v>
      </c>
      <c r="C883" s="12" t="s">
        <v>18</v>
      </c>
      <c r="D883" s="12"/>
      <c r="E883" s="12" t="s">
        <v>252</v>
      </c>
      <c r="F883" s="12" t="s">
        <v>252</v>
      </c>
      <c r="G883" s="12" t="s">
        <v>63</v>
      </c>
      <c r="H883" s="12" t="s">
        <v>64</v>
      </c>
      <c r="I883" s="13">
        <v>0</v>
      </c>
      <c r="J883" s="14">
        <v>0.19129564953229425</v>
      </c>
      <c r="K883" s="15">
        <v>0.351518</v>
      </c>
      <c r="L883" s="16">
        <v>762</v>
      </c>
      <c r="M883" s="17">
        <v>267.85671600000001</v>
      </c>
      <c r="N883" s="16">
        <v>145.76728494360822</v>
      </c>
      <c r="O883" s="14">
        <v>0.1</v>
      </c>
      <c r="P883" s="15">
        <v>7.9072000000000003E-2</v>
      </c>
      <c r="Q883" s="15">
        <v>733.5</v>
      </c>
      <c r="R883" s="17">
        <v>57.999312000000003</v>
      </c>
      <c r="S883" s="16">
        <v>73.350000000000009</v>
      </c>
      <c r="T883" s="14">
        <v>0.15</v>
      </c>
      <c r="U883" s="15">
        <v>0</v>
      </c>
      <c r="V883" s="15">
        <v>0</v>
      </c>
      <c r="W883" s="17">
        <v>0</v>
      </c>
      <c r="X883" s="16">
        <v>0</v>
      </c>
      <c r="Y883" s="14">
        <v>0</v>
      </c>
      <c r="Z883" s="14">
        <v>0</v>
      </c>
      <c r="AA883" s="13">
        <v>0</v>
      </c>
      <c r="AB883" s="16">
        <v>0</v>
      </c>
      <c r="AC883" s="16">
        <v>0</v>
      </c>
      <c r="AD883" s="14">
        <v>7.3499999999999996E-2</v>
      </c>
      <c r="AE883" s="14">
        <v>0.2</v>
      </c>
      <c r="AF883" s="22">
        <v>5</v>
      </c>
      <c r="AG883" s="17">
        <v>1</v>
      </c>
      <c r="AH883" s="17">
        <v>0.36749999999999999</v>
      </c>
      <c r="AI883" s="27">
        <v>0.01</v>
      </c>
      <c r="AJ883" s="27">
        <v>0</v>
      </c>
      <c r="AK883" s="25">
        <v>0</v>
      </c>
      <c r="AL883" s="16">
        <v>0</v>
      </c>
      <c r="AM883" s="16">
        <v>0</v>
      </c>
    </row>
    <row r="884" spans="1:39" x14ac:dyDescent="0.25">
      <c r="A884" s="11">
        <v>46204</v>
      </c>
      <c r="B884" s="18">
        <v>46234</v>
      </c>
      <c r="C884" s="12" t="s">
        <v>18</v>
      </c>
      <c r="D884" s="12"/>
      <c r="E884" s="12" t="s">
        <v>253</v>
      </c>
      <c r="F884" s="12" t="s">
        <v>253</v>
      </c>
      <c r="G884" s="12" t="s">
        <v>63</v>
      </c>
      <c r="H884" s="12" t="s">
        <v>64</v>
      </c>
      <c r="I884" s="13">
        <v>0</v>
      </c>
      <c r="J884" s="14">
        <v>0.19129564953229425</v>
      </c>
      <c r="K884" s="15">
        <v>0.209143</v>
      </c>
      <c r="L884" s="16">
        <v>6389</v>
      </c>
      <c r="M884" s="17">
        <v>1336.2146270000001</v>
      </c>
      <c r="N884" s="16">
        <v>1222.187904861828</v>
      </c>
      <c r="O884" s="14">
        <v>0.09</v>
      </c>
      <c r="P884" s="15">
        <v>5.0957000000000002E-2</v>
      </c>
      <c r="Q884" s="15">
        <v>6240.5</v>
      </c>
      <c r="R884" s="17">
        <v>317.99715850000001</v>
      </c>
      <c r="S884" s="16">
        <v>561.64499999999998</v>
      </c>
      <c r="T884" s="14">
        <v>0.15</v>
      </c>
      <c r="U884" s="15">
        <v>0</v>
      </c>
      <c r="V884" s="15">
        <v>0</v>
      </c>
      <c r="W884" s="17">
        <v>0</v>
      </c>
      <c r="X884" s="16">
        <v>0</v>
      </c>
      <c r="Y884" s="14">
        <v>0</v>
      </c>
      <c r="Z884" s="14">
        <v>0</v>
      </c>
      <c r="AA884" s="13">
        <v>0</v>
      </c>
      <c r="AB884" s="16">
        <v>0</v>
      </c>
      <c r="AC884" s="16">
        <v>0</v>
      </c>
      <c r="AD884" s="14">
        <v>4.5499999999999999E-2</v>
      </c>
      <c r="AE884" s="14">
        <v>6.25E-2</v>
      </c>
      <c r="AF884" s="22">
        <v>32</v>
      </c>
      <c r="AG884" s="17">
        <v>2</v>
      </c>
      <c r="AH884" s="17">
        <v>1.456</v>
      </c>
      <c r="AI884" s="27">
        <v>0.01</v>
      </c>
      <c r="AJ884" s="27">
        <v>0</v>
      </c>
      <c r="AK884" s="25">
        <v>0</v>
      </c>
      <c r="AL884" s="16">
        <v>0</v>
      </c>
      <c r="AM884" s="16">
        <v>0</v>
      </c>
    </row>
    <row r="885" spans="1:39" x14ac:dyDescent="0.25">
      <c r="A885" s="11">
        <v>46204</v>
      </c>
      <c r="B885" s="18">
        <v>46234</v>
      </c>
      <c r="C885" s="12" t="s">
        <v>39</v>
      </c>
      <c r="D885" s="12" t="s">
        <v>227</v>
      </c>
      <c r="E885" s="12" t="s">
        <v>254</v>
      </c>
      <c r="F885" s="12" t="s">
        <v>254</v>
      </c>
      <c r="G885" s="12" t="s">
        <v>63</v>
      </c>
      <c r="H885" s="12" t="s">
        <v>64</v>
      </c>
      <c r="I885" s="13">
        <v>0</v>
      </c>
      <c r="J885" s="14">
        <v>0.21630407825672759</v>
      </c>
      <c r="K885" s="15">
        <v>0.291242</v>
      </c>
      <c r="L885" s="16">
        <v>12882.006663</v>
      </c>
      <c r="M885" s="17">
        <v>3751.7813845454461</v>
      </c>
      <c r="N885" s="16">
        <v>2786.4305773372384</v>
      </c>
      <c r="O885" s="14">
        <v>0.1</v>
      </c>
      <c r="P885" s="15">
        <v>0.108783</v>
      </c>
      <c r="Q885" s="15">
        <v>13651</v>
      </c>
      <c r="R885" s="17">
        <v>1484.9967330000002</v>
      </c>
      <c r="S885" s="16">
        <v>1365.1000000000001</v>
      </c>
      <c r="T885" s="14">
        <v>0.15</v>
      </c>
      <c r="U885" s="15">
        <v>0.14688520234714689</v>
      </c>
      <c r="V885" s="15">
        <v>9723.3888888888887</v>
      </c>
      <c r="W885" s="17">
        <v>1428.2219444444443</v>
      </c>
      <c r="X885" s="16">
        <v>1458.5083333333332</v>
      </c>
      <c r="Y885" s="14">
        <v>0</v>
      </c>
      <c r="Z885" s="14">
        <v>0</v>
      </c>
      <c r="AA885" s="13">
        <v>0</v>
      </c>
      <c r="AB885" s="16">
        <v>0</v>
      </c>
      <c r="AC885" s="16">
        <v>0</v>
      </c>
      <c r="AD885" s="14">
        <v>7.5600000000000001E-2</v>
      </c>
      <c r="AE885" s="14">
        <v>8.7499999999999994E-2</v>
      </c>
      <c r="AF885" s="22">
        <v>80</v>
      </c>
      <c r="AG885" s="17">
        <v>7</v>
      </c>
      <c r="AH885" s="17">
        <v>6.048</v>
      </c>
      <c r="AI885" s="27">
        <v>0.01</v>
      </c>
      <c r="AJ885" s="27">
        <v>0</v>
      </c>
      <c r="AK885" s="25">
        <v>0</v>
      </c>
      <c r="AL885" s="16">
        <v>0</v>
      </c>
      <c r="AM885" s="16">
        <v>0</v>
      </c>
    </row>
    <row r="886" spans="1:39" x14ac:dyDescent="0.25">
      <c r="A886" s="11">
        <v>46204</v>
      </c>
      <c r="B886" s="18">
        <v>46234</v>
      </c>
      <c r="C886" s="12" t="s">
        <v>18</v>
      </c>
      <c r="D886" s="12"/>
      <c r="E886" s="12" t="s">
        <v>191</v>
      </c>
      <c r="F886" s="12" t="s">
        <v>191</v>
      </c>
      <c r="G886" s="12" t="s">
        <v>28</v>
      </c>
      <c r="H886" s="12" t="s">
        <v>29</v>
      </c>
      <c r="I886" s="13">
        <v>0</v>
      </c>
      <c r="J886" s="14">
        <v>0.13104257676777495</v>
      </c>
      <c r="K886" s="15">
        <v>0.28210000000000002</v>
      </c>
      <c r="L886" s="16">
        <v>966.5</v>
      </c>
      <c r="M886" s="17">
        <v>272.64965000000001</v>
      </c>
      <c r="N886" s="16">
        <v>126.65265044605449</v>
      </c>
      <c r="O886" s="14">
        <v>4.0950920364197133E-2</v>
      </c>
      <c r="P886" s="15">
        <v>9.5562999999999995E-2</v>
      </c>
      <c r="Q886" s="15">
        <v>1025.5</v>
      </c>
      <c r="R886" s="17">
        <v>97.999856499999993</v>
      </c>
      <c r="S886" s="16">
        <v>41.995168833484158</v>
      </c>
      <c r="T886" s="14">
        <v>0.15</v>
      </c>
      <c r="U886" s="15">
        <v>0</v>
      </c>
      <c r="V886" s="15">
        <v>0</v>
      </c>
      <c r="W886" s="17">
        <v>0</v>
      </c>
      <c r="X886" s="16">
        <v>0</v>
      </c>
      <c r="Y886" s="14">
        <v>0</v>
      </c>
      <c r="Z886" s="14">
        <v>0</v>
      </c>
      <c r="AA886" s="13">
        <v>0</v>
      </c>
      <c r="AB886" s="16">
        <v>0</v>
      </c>
      <c r="AC886" s="16">
        <v>0</v>
      </c>
      <c r="AD886" s="14">
        <v>0.1018</v>
      </c>
      <c r="AE886" s="14">
        <v>0.5</v>
      </c>
      <c r="AF886" s="22">
        <v>4</v>
      </c>
      <c r="AG886" s="17">
        <v>2</v>
      </c>
      <c r="AH886" s="17">
        <v>0.40720000000000001</v>
      </c>
      <c r="AI886" s="27">
        <v>0.01</v>
      </c>
      <c r="AJ886" s="27">
        <v>0</v>
      </c>
      <c r="AK886" s="25">
        <v>0</v>
      </c>
      <c r="AL886" s="16">
        <v>0</v>
      </c>
      <c r="AM886" s="16">
        <v>0</v>
      </c>
    </row>
    <row r="887" spans="1:39" x14ac:dyDescent="0.25">
      <c r="A887" s="11">
        <v>46235</v>
      </c>
      <c r="B887" s="18">
        <v>46240</v>
      </c>
      <c r="C887" s="12" t="s">
        <v>18</v>
      </c>
      <c r="D887" s="12" t="s">
        <v>227</v>
      </c>
      <c r="E887" s="12" t="s">
        <v>19</v>
      </c>
      <c r="F887" s="12" t="s">
        <v>20</v>
      </c>
      <c r="G887" s="12" t="s">
        <v>21</v>
      </c>
      <c r="H887" s="12" t="s">
        <v>22</v>
      </c>
      <c r="I887" s="13">
        <v>1483.9899999999998</v>
      </c>
      <c r="J887" s="14">
        <v>9.7855108071609326E-2</v>
      </c>
      <c r="K887" s="15">
        <v>0.20166700000000001</v>
      </c>
      <c r="L887" s="16">
        <v>0.20166700000000001</v>
      </c>
      <c r="M887" s="17">
        <v>4.0669578889000003E-2</v>
      </c>
      <c r="N887" s="16">
        <v>1.9734146079477238E-2</v>
      </c>
      <c r="O887" s="14">
        <v>2.7E-2</v>
      </c>
      <c r="P887" s="15">
        <v>0.20166700000000001</v>
      </c>
      <c r="Q887" s="13">
        <v>0.20166700000000001</v>
      </c>
      <c r="R887" s="17">
        <v>4.0669578889000003E-2</v>
      </c>
      <c r="S887" s="16">
        <v>5.4450090000000007E-3</v>
      </c>
      <c r="T887" s="14">
        <v>0.15589756831251878</v>
      </c>
      <c r="U887" s="15">
        <v>0.10909837777175409</v>
      </c>
      <c r="V887" s="13">
        <v>30155.555833333332</v>
      </c>
      <c r="W887" s="17">
        <v>3289.9222222222224</v>
      </c>
      <c r="X887" s="16">
        <v>4701.1778255290574</v>
      </c>
      <c r="Y887" s="14">
        <v>0.8</v>
      </c>
      <c r="Z887" s="14">
        <v>1</v>
      </c>
      <c r="AA887" s="13">
        <v>1483.9899999999998</v>
      </c>
      <c r="AB887" s="16">
        <v>1483.9899999999998</v>
      </c>
      <c r="AC887" s="16">
        <v>1187.1919999999998</v>
      </c>
      <c r="AD887" s="14">
        <v>4.4699999999999997E-2</v>
      </c>
      <c r="AE887" s="14">
        <v>1.9326683290999999E-2</v>
      </c>
      <c r="AF887" s="22">
        <v>1604</v>
      </c>
      <c r="AG887" s="17">
        <v>30.999999998764</v>
      </c>
      <c r="AH887" s="17">
        <v>71.698799999999991</v>
      </c>
      <c r="AI887" s="31">
        <v>0.01</v>
      </c>
      <c r="AJ887" s="27"/>
      <c r="AK887" s="25">
        <v>409.87292028178916</v>
      </c>
      <c r="AL887" s="16">
        <v>0</v>
      </c>
      <c r="AM887" s="16">
        <v>4.0987292028178919</v>
      </c>
    </row>
    <row r="888" spans="1:39" x14ac:dyDescent="0.25">
      <c r="A888" s="11">
        <v>46235</v>
      </c>
      <c r="B888" s="18">
        <v>46240</v>
      </c>
      <c r="C888" s="12" t="s">
        <v>23</v>
      </c>
      <c r="D888" s="12" t="s">
        <v>227</v>
      </c>
      <c r="E888" s="12" t="s">
        <v>24</v>
      </c>
      <c r="F888" s="12" t="s">
        <v>24</v>
      </c>
      <c r="G888" s="12" t="s">
        <v>25</v>
      </c>
      <c r="H888" s="12" t="s">
        <v>26</v>
      </c>
      <c r="I888" s="13">
        <v>1522.8</v>
      </c>
      <c r="J888" s="14">
        <v>0.10085650431457376</v>
      </c>
      <c r="K888" s="15">
        <v>0.14888499999999999</v>
      </c>
      <c r="L888" s="16">
        <v>0.14888499999999999</v>
      </c>
      <c r="M888" s="17">
        <v>2.2166743224999997E-2</v>
      </c>
      <c r="N888" s="16">
        <v>1.5016020644875313E-2</v>
      </c>
      <c r="O888" s="14">
        <v>5.0019486281851828E-2</v>
      </c>
      <c r="P888" s="15">
        <v>0.14888499999999999</v>
      </c>
      <c r="Q888" s="13">
        <v>0.14888499999999999</v>
      </c>
      <c r="R888" s="17">
        <v>2.2166743224999997E-2</v>
      </c>
      <c r="S888" s="16">
        <v>7.4471512150735093E-3</v>
      </c>
      <c r="T888" s="14">
        <v>0.10028191442826739</v>
      </c>
      <c r="U888" s="15">
        <v>0.12634877948179213</v>
      </c>
      <c r="V888" s="13">
        <v>1297.7525000000001</v>
      </c>
      <c r="W888" s="17">
        <v>163.96944444444443</v>
      </c>
      <c r="X888" s="16">
        <v>130.14110515407009</v>
      </c>
      <c r="Y888" s="14">
        <v>0.83499999999999996</v>
      </c>
      <c r="Z888" s="14">
        <v>0.74454951405306014</v>
      </c>
      <c r="AA888" s="13">
        <v>1522.8</v>
      </c>
      <c r="AB888" s="16">
        <v>1133.8</v>
      </c>
      <c r="AC888" s="16">
        <v>1271.538</v>
      </c>
      <c r="AD888" s="14">
        <v>0.13800000000000001</v>
      </c>
      <c r="AE888" s="14">
        <v>0</v>
      </c>
      <c r="AF888" s="22">
        <v>63</v>
      </c>
      <c r="AG888" s="17">
        <v>0</v>
      </c>
      <c r="AH888" s="17">
        <v>8.6940000000000008</v>
      </c>
      <c r="AI888" s="31">
        <v>0.01</v>
      </c>
      <c r="AJ888" s="27"/>
      <c r="AK888" s="25">
        <v>20.331957333333335</v>
      </c>
      <c r="AL888" s="16">
        <v>0</v>
      </c>
      <c r="AM888" s="16">
        <v>0.20331957333333336</v>
      </c>
    </row>
    <row r="889" spans="1:39" x14ac:dyDescent="0.25">
      <c r="A889" s="11">
        <v>46235</v>
      </c>
      <c r="B889" s="18">
        <v>46240</v>
      </c>
      <c r="C889" s="12" t="s">
        <v>18</v>
      </c>
      <c r="D889" s="12" t="s">
        <v>227</v>
      </c>
      <c r="E889" s="12" t="s">
        <v>27</v>
      </c>
      <c r="F889" s="12" t="s">
        <v>27</v>
      </c>
      <c r="G889" s="12" t="s">
        <v>28</v>
      </c>
      <c r="H889" s="12" t="s">
        <v>29</v>
      </c>
      <c r="I889" s="13">
        <v>0</v>
      </c>
      <c r="J889" s="14">
        <v>9.4572082003537047E-2</v>
      </c>
      <c r="K889" s="15">
        <v>0.25673400000000002</v>
      </c>
      <c r="L889" s="16">
        <v>0.25673400000000002</v>
      </c>
      <c r="M889" s="17">
        <v>6.5912346756000009E-2</v>
      </c>
      <c r="N889" s="16">
        <v>2.4279868901096083E-2</v>
      </c>
      <c r="O889" s="14">
        <v>3.9471063504602229E-2</v>
      </c>
      <c r="P889" s="15">
        <v>0.25673400000000002</v>
      </c>
      <c r="Q889" s="13">
        <v>0.25673400000000002</v>
      </c>
      <c r="R889" s="17">
        <v>6.5912346756000009E-2</v>
      </c>
      <c r="S889" s="16">
        <v>1.013356401779055E-2</v>
      </c>
      <c r="T889" s="14">
        <v>0</v>
      </c>
      <c r="U889" s="15">
        <v>1.5086977339909468E-2</v>
      </c>
      <c r="V889" s="13">
        <v>7252.8149999999996</v>
      </c>
      <c r="W889" s="17">
        <v>109.42305555555548</v>
      </c>
      <c r="X889" s="16">
        <v>0</v>
      </c>
      <c r="Y889" s="14">
        <v>0.9</v>
      </c>
      <c r="Z889" s="14">
        <v>0</v>
      </c>
      <c r="AA889" s="13">
        <v>0</v>
      </c>
      <c r="AB889" s="16">
        <v>0</v>
      </c>
      <c r="AC889" s="16">
        <v>0</v>
      </c>
      <c r="AD889" s="14">
        <v>6.9599999999999995E-2</v>
      </c>
      <c r="AE889" s="14">
        <v>4.0636042402E-2</v>
      </c>
      <c r="AF889" s="22">
        <v>566</v>
      </c>
      <c r="AG889" s="17">
        <v>22.999999999532001</v>
      </c>
      <c r="AH889" s="17">
        <v>39.393599999999999</v>
      </c>
      <c r="AI889" s="31">
        <v>0.01</v>
      </c>
      <c r="AJ889" s="27"/>
      <c r="AK889" s="25">
        <v>72.477849477291741</v>
      </c>
      <c r="AL889" s="16">
        <v>0</v>
      </c>
      <c r="AM889" s="16">
        <v>0.72477849477291745</v>
      </c>
    </row>
    <row r="890" spans="1:39" x14ac:dyDescent="0.25">
      <c r="A890" s="11">
        <v>46235</v>
      </c>
      <c r="B890" s="18">
        <v>46240</v>
      </c>
      <c r="C890" s="12" t="s">
        <v>18</v>
      </c>
      <c r="D890" s="12" t="s">
        <v>227</v>
      </c>
      <c r="E890" s="12" t="s">
        <v>34</v>
      </c>
      <c r="F890" s="12" t="s">
        <v>35</v>
      </c>
      <c r="G890" s="12" t="s">
        <v>36</v>
      </c>
      <c r="H890" s="12" t="s">
        <v>37</v>
      </c>
      <c r="I890" s="13">
        <v>0</v>
      </c>
      <c r="J890" s="14">
        <v>0.10901485058087951</v>
      </c>
      <c r="K890" s="15">
        <v>7.0639999999999994E-2</v>
      </c>
      <c r="L890" s="16">
        <v>3891</v>
      </c>
      <c r="M890" s="17">
        <v>274.86023999999998</v>
      </c>
      <c r="N890" s="16">
        <v>424.17678361020216</v>
      </c>
      <c r="O890" s="14">
        <v>3.3787909269180322E-2</v>
      </c>
      <c r="P890" s="15">
        <v>2.6398000000000001E-2</v>
      </c>
      <c r="Q890" s="13">
        <v>4129</v>
      </c>
      <c r="R890" s="17">
        <v>108.997342</v>
      </c>
      <c r="S890" s="16">
        <v>139.51027737244556</v>
      </c>
      <c r="T890" s="14">
        <v>0.10291916417332948</v>
      </c>
      <c r="U890" s="15">
        <v>2.3539255222597529E-2</v>
      </c>
      <c r="V890" s="13">
        <v>834.6341666666666</v>
      </c>
      <c r="W890" s="17">
        <v>19.646666666666668</v>
      </c>
      <c r="X890" s="16">
        <v>85.899850823836701</v>
      </c>
      <c r="Y890" s="14">
        <v>0.98</v>
      </c>
      <c r="Z890" s="14">
        <v>0</v>
      </c>
      <c r="AA890" s="13">
        <v>0</v>
      </c>
      <c r="AB890" s="16">
        <v>0</v>
      </c>
      <c r="AC890" s="16">
        <v>0</v>
      </c>
      <c r="AD890" s="14">
        <v>5.2400000000000002E-2</v>
      </c>
      <c r="AE890" s="14">
        <v>8.0000000000000002E-3</v>
      </c>
      <c r="AF890" s="22">
        <v>125</v>
      </c>
      <c r="AG890" s="17">
        <v>1</v>
      </c>
      <c r="AH890" s="17">
        <v>6.5500000000000007</v>
      </c>
      <c r="AI890" s="31">
        <v>0.01</v>
      </c>
      <c r="AJ890" s="27"/>
      <c r="AK890" s="25">
        <v>25.071817250514833</v>
      </c>
      <c r="AL890" s="16">
        <v>0</v>
      </c>
      <c r="AM890" s="16">
        <v>0.25071817250514833</v>
      </c>
    </row>
    <row r="891" spans="1:39" x14ac:dyDescent="0.25">
      <c r="A891" s="11">
        <v>46235</v>
      </c>
      <c r="B891" s="18">
        <v>46240</v>
      </c>
      <c r="C891" s="12" t="s">
        <v>18</v>
      </c>
      <c r="D891" s="12" t="s">
        <v>227</v>
      </c>
      <c r="E891" s="12" t="s">
        <v>38</v>
      </c>
      <c r="F891" s="12" t="s">
        <v>38</v>
      </c>
      <c r="G891" s="12" t="s">
        <v>21</v>
      </c>
      <c r="H891" s="12" t="s">
        <v>22</v>
      </c>
      <c r="I891" s="13">
        <v>49414.697882151013</v>
      </c>
      <c r="J891" s="14">
        <v>0.27108678705378125</v>
      </c>
      <c r="K891" s="15">
        <v>0.206064</v>
      </c>
      <c r="L891" s="16">
        <v>0.206064</v>
      </c>
      <c r="M891" s="17">
        <v>4.2462372095999998E-2</v>
      </c>
      <c r="N891" s="16">
        <v>5.5861227687450381E-2</v>
      </c>
      <c r="O891" s="14">
        <v>9.400571085164966E-2</v>
      </c>
      <c r="P891" s="15">
        <v>0.206064</v>
      </c>
      <c r="Q891" s="13">
        <v>0.206064</v>
      </c>
      <c r="R891" s="17">
        <v>4.2462372095999998E-2</v>
      </c>
      <c r="S891" s="16">
        <v>1.9371192800934335E-2</v>
      </c>
      <c r="T891" s="14">
        <v>0.12294191663079326</v>
      </c>
      <c r="U891" s="15">
        <v>0.11391090678679719</v>
      </c>
      <c r="V891" s="13">
        <v>31234.234722222223</v>
      </c>
      <c r="W891" s="17">
        <v>3557.92</v>
      </c>
      <c r="X891" s="16">
        <v>3839.996681246073</v>
      </c>
      <c r="Y891" s="14">
        <v>0.57609999999999995</v>
      </c>
      <c r="Z891" s="14">
        <v>0.47499959959231924</v>
      </c>
      <c r="AA891" s="13">
        <v>49414.697882151013</v>
      </c>
      <c r="AB891" s="16">
        <v>23471.961707997158</v>
      </c>
      <c r="AC891" s="16">
        <v>28467.807449907195</v>
      </c>
      <c r="AD891" s="14">
        <v>7.6899999999999996E-2</v>
      </c>
      <c r="AE891" s="14">
        <v>1.0932475884E-2</v>
      </c>
      <c r="AF891" s="22">
        <v>1555</v>
      </c>
      <c r="AG891" s="17">
        <v>16.999999999620002</v>
      </c>
      <c r="AH891" s="17">
        <v>119.5795</v>
      </c>
      <c r="AI891" s="31">
        <v>0.01</v>
      </c>
      <c r="AJ891" s="27"/>
      <c r="AK891" s="25">
        <v>295.08579214610251</v>
      </c>
      <c r="AL891" s="16">
        <v>0</v>
      </c>
      <c r="AM891" s="16">
        <v>2.9508579214610253</v>
      </c>
    </row>
    <row r="892" spans="1:39" x14ac:dyDescent="0.25">
      <c r="A892" s="11">
        <v>46235</v>
      </c>
      <c r="B892" s="18">
        <v>46240</v>
      </c>
      <c r="C892" s="12" t="s">
        <v>39</v>
      </c>
      <c r="D892" s="12" t="s">
        <v>227</v>
      </c>
      <c r="E892" s="12" t="s">
        <v>38</v>
      </c>
      <c r="F892" s="12" t="s">
        <v>38</v>
      </c>
      <c r="G892" s="12" t="s">
        <v>21</v>
      </c>
      <c r="H892" s="12" t="s">
        <v>22</v>
      </c>
      <c r="I892" s="13">
        <v>0</v>
      </c>
      <c r="J892" s="14">
        <v>0.22605757411788832</v>
      </c>
      <c r="K892" s="15">
        <v>0.30738399999999999</v>
      </c>
      <c r="L892" s="16">
        <v>0.30738399999999999</v>
      </c>
      <c r="M892" s="17">
        <v>9.4484923456E-2</v>
      </c>
      <c r="N892" s="16">
        <v>6.948648136265298E-2</v>
      </c>
      <c r="O892" s="14">
        <v>0.1053</v>
      </c>
      <c r="P892" s="15">
        <v>0.30738399999999999</v>
      </c>
      <c r="Q892" s="13">
        <v>0.30738399999999999</v>
      </c>
      <c r="R892" s="17">
        <v>9.4484923456E-2</v>
      </c>
      <c r="S892" s="16">
        <v>3.2367535199999999E-2</v>
      </c>
      <c r="T892" s="14">
        <v>0.16314420893447454</v>
      </c>
      <c r="U892" s="15">
        <v>0.12131239277854237</v>
      </c>
      <c r="V892" s="13">
        <v>23395.892222222221</v>
      </c>
      <c r="W892" s="17">
        <v>2838.2116666666666</v>
      </c>
      <c r="X892" s="16">
        <v>3816.9043289106698</v>
      </c>
      <c r="Y892" s="14">
        <v>0.48979999999999996</v>
      </c>
      <c r="Z892" s="14">
        <v>0</v>
      </c>
      <c r="AA892" s="13">
        <v>0</v>
      </c>
      <c r="AB892" s="16">
        <v>0</v>
      </c>
      <c r="AC892" s="16">
        <v>0</v>
      </c>
      <c r="AD892" s="14">
        <v>0.16439999999999999</v>
      </c>
      <c r="AE892" s="14">
        <v>6.4479638009000001E-2</v>
      </c>
      <c r="AF892" s="22">
        <v>884</v>
      </c>
      <c r="AG892" s="17">
        <v>56.999999999956003</v>
      </c>
      <c r="AH892" s="17">
        <v>145.3296</v>
      </c>
      <c r="AI892" s="31">
        <v>0.01</v>
      </c>
      <c r="AJ892" s="27"/>
      <c r="AK892" s="25">
        <v>151.91832166723916</v>
      </c>
      <c r="AL892" s="16">
        <v>0</v>
      </c>
      <c r="AM892" s="16">
        <v>1.5191832166723915</v>
      </c>
    </row>
    <row r="893" spans="1:39" x14ac:dyDescent="0.25">
      <c r="A893" s="11">
        <v>46235</v>
      </c>
      <c r="B893" s="18">
        <v>46240</v>
      </c>
      <c r="C893" s="12" t="s">
        <v>39</v>
      </c>
      <c r="D893" s="12" t="s">
        <v>227</v>
      </c>
      <c r="E893" s="12" t="s">
        <v>40</v>
      </c>
      <c r="F893" s="12" t="s">
        <v>40</v>
      </c>
      <c r="G893" s="12" t="s">
        <v>41</v>
      </c>
      <c r="H893" s="12" t="s">
        <v>42</v>
      </c>
      <c r="I893" s="13">
        <v>294.89999999999998</v>
      </c>
      <c r="J893" s="14">
        <v>0.1570302948236639</v>
      </c>
      <c r="K893" s="15">
        <v>0.28272399999999998</v>
      </c>
      <c r="L893" s="16">
        <v>0.28272399999999998</v>
      </c>
      <c r="M893" s="17">
        <v>7.9932860175999987E-2</v>
      </c>
      <c r="N893" s="16">
        <v>4.4396233073725547E-2</v>
      </c>
      <c r="O893" s="14">
        <v>9.3678165821895018E-2</v>
      </c>
      <c r="P893" s="15">
        <v>0.28272399999999998</v>
      </c>
      <c r="Q893" s="13">
        <v>0.28272399999999998</v>
      </c>
      <c r="R893" s="17">
        <v>7.9932860175999987E-2</v>
      </c>
      <c r="S893" s="16">
        <v>2.6485065753829445E-2</v>
      </c>
      <c r="T893" s="14">
        <v>8.4249957228864955E-2</v>
      </c>
      <c r="U893" s="15">
        <v>9.8281003268780309E-2</v>
      </c>
      <c r="V893" s="13">
        <v>228.50861111111112</v>
      </c>
      <c r="W893" s="17">
        <v>22.458055555555561</v>
      </c>
      <c r="X893" s="16">
        <v>19.251840712538446</v>
      </c>
      <c r="Y893" s="14">
        <v>0.84179999999999999</v>
      </c>
      <c r="Z893" s="14">
        <v>0.95320447609359116</v>
      </c>
      <c r="AA893" s="13">
        <v>294.89999999999998</v>
      </c>
      <c r="AB893" s="16">
        <v>281.10000000000002</v>
      </c>
      <c r="AC893" s="16">
        <v>248.24681999999999</v>
      </c>
      <c r="AD893" s="14">
        <v>0.13400000000000001</v>
      </c>
      <c r="AE893" s="14">
        <v>0</v>
      </c>
      <c r="AF893" s="22">
        <v>13</v>
      </c>
      <c r="AG893" s="17">
        <v>0</v>
      </c>
      <c r="AH893" s="17">
        <v>1.742</v>
      </c>
      <c r="AI893" s="31">
        <v>0.01</v>
      </c>
      <c r="AJ893" s="27"/>
      <c r="AK893" s="25">
        <v>3.6144775</v>
      </c>
      <c r="AL893" s="16">
        <v>0</v>
      </c>
      <c r="AM893" s="16">
        <v>3.6144775000000004E-2</v>
      </c>
    </row>
    <row r="894" spans="1:39" x14ac:dyDescent="0.25">
      <c r="A894" s="11">
        <v>46235</v>
      </c>
      <c r="B894" s="18">
        <v>46240</v>
      </c>
      <c r="C894" s="12" t="s">
        <v>39</v>
      </c>
      <c r="D894" s="12" t="s">
        <v>227</v>
      </c>
      <c r="E894" s="12" t="s">
        <v>43</v>
      </c>
      <c r="F894" s="12" t="s">
        <v>43</v>
      </c>
      <c r="G894" s="12" t="s">
        <v>41</v>
      </c>
      <c r="H894" s="12" t="s">
        <v>42</v>
      </c>
      <c r="I894" s="13">
        <v>2784.8199999999997</v>
      </c>
      <c r="J894" s="14">
        <v>0.19</v>
      </c>
      <c r="K894" s="15">
        <v>0.24822900000000001</v>
      </c>
      <c r="L894" s="16">
        <v>0.24822900000000001</v>
      </c>
      <c r="M894" s="17">
        <v>6.1617636441000004E-2</v>
      </c>
      <c r="N894" s="16">
        <v>4.7163509999999999E-2</v>
      </c>
      <c r="O894" s="14">
        <v>0.05</v>
      </c>
      <c r="P894" s="15">
        <v>0.24822900000000001</v>
      </c>
      <c r="Q894" s="13">
        <v>0.24822900000000001</v>
      </c>
      <c r="R894" s="17">
        <v>6.1617636441000004E-2</v>
      </c>
      <c r="S894" s="16">
        <v>1.2411450000000001E-2</v>
      </c>
      <c r="T894" s="14">
        <v>5.5366499139366088E-2</v>
      </c>
      <c r="U894" s="15">
        <v>5.190210527703084E-2</v>
      </c>
      <c r="V894" s="13">
        <v>2044.4524999999999</v>
      </c>
      <c r="W894" s="17">
        <v>106.11138888888888</v>
      </c>
      <c r="X894" s="16">
        <v>113.19417758172484</v>
      </c>
      <c r="Y894" s="14">
        <v>0.88</v>
      </c>
      <c r="Z894" s="14">
        <v>0.9135886700038065</v>
      </c>
      <c r="AA894" s="13">
        <v>2784.8199999999997</v>
      </c>
      <c r="AB894" s="16">
        <v>2544.1800000000003</v>
      </c>
      <c r="AC894" s="16">
        <v>2450.6415999999999</v>
      </c>
      <c r="AD894" s="14">
        <v>4.4200000000000003E-2</v>
      </c>
      <c r="AE894" s="14">
        <v>3.4090909090000003E-2</v>
      </c>
      <c r="AF894" s="22">
        <v>88</v>
      </c>
      <c r="AG894" s="17">
        <v>2.9999999999200004</v>
      </c>
      <c r="AH894" s="17">
        <v>3.8896000000000002</v>
      </c>
      <c r="AI894" s="31">
        <v>0.01</v>
      </c>
      <c r="AJ894" s="27"/>
      <c r="AK894" s="25">
        <v>38.162699999999994</v>
      </c>
      <c r="AL894" s="16">
        <v>0</v>
      </c>
      <c r="AM894" s="16">
        <v>0.38162699999999994</v>
      </c>
    </row>
    <row r="895" spans="1:39" x14ac:dyDescent="0.25">
      <c r="A895" s="11">
        <v>46235</v>
      </c>
      <c r="B895" s="18">
        <v>46240</v>
      </c>
      <c r="C895" s="12" t="s">
        <v>18</v>
      </c>
      <c r="D895" s="12" t="s">
        <v>227</v>
      </c>
      <c r="E895" s="12" t="s">
        <v>44</v>
      </c>
      <c r="F895" s="12" t="s">
        <v>45</v>
      </c>
      <c r="G895" s="12" t="s">
        <v>36</v>
      </c>
      <c r="H895" s="12" t="s">
        <v>37</v>
      </c>
      <c r="I895" s="13">
        <v>1468.22</v>
      </c>
      <c r="J895" s="14">
        <v>0.16500000000000001</v>
      </c>
      <c r="K895" s="15">
        <v>0.1391</v>
      </c>
      <c r="L895" s="16">
        <v>1753.333331</v>
      </c>
      <c r="M895" s="17">
        <v>243.88866634210001</v>
      </c>
      <c r="N895" s="16">
        <v>289.29999961500005</v>
      </c>
      <c r="O895" s="14">
        <v>5.8335906356733809E-2</v>
      </c>
      <c r="P895" s="15">
        <v>4.4413000000000001E-2</v>
      </c>
      <c r="Q895" s="13">
        <v>1936.333331</v>
      </c>
      <c r="R895" s="17">
        <v>85.998372229703008</v>
      </c>
      <c r="S895" s="16">
        <v>112.95775987263845</v>
      </c>
      <c r="T895" s="14">
        <v>4.3800673932139142E-2</v>
      </c>
      <c r="U895" s="15">
        <v>4.6968308591942259E-2</v>
      </c>
      <c r="V895" s="13">
        <v>1112.2275</v>
      </c>
      <c r="W895" s="17">
        <v>52.239444444444459</v>
      </c>
      <c r="X895" s="16">
        <v>48.716314065858285</v>
      </c>
      <c r="Y895" s="14">
        <v>0.95</v>
      </c>
      <c r="Z895" s="14">
        <v>0.93155657871436159</v>
      </c>
      <c r="AA895" s="13">
        <v>1468.22</v>
      </c>
      <c r="AB895" s="16">
        <v>1367.73</v>
      </c>
      <c r="AC895" s="16">
        <v>1394.809</v>
      </c>
      <c r="AD895" s="14">
        <v>4.8300000000000003E-2</v>
      </c>
      <c r="AE895" s="14">
        <v>0</v>
      </c>
      <c r="AF895" s="22">
        <v>58</v>
      </c>
      <c r="AG895" s="17">
        <v>0</v>
      </c>
      <c r="AH895" s="17">
        <v>2.8014000000000001</v>
      </c>
      <c r="AI895" s="31">
        <v>0.01</v>
      </c>
      <c r="AJ895" s="27"/>
      <c r="AK895" s="25">
        <v>8.6092022812499991</v>
      </c>
      <c r="AL895" s="16">
        <v>0</v>
      </c>
      <c r="AM895" s="16">
        <v>8.6092022812499988E-2</v>
      </c>
    </row>
    <row r="896" spans="1:39" x14ac:dyDescent="0.25">
      <c r="A896" s="11">
        <v>46235</v>
      </c>
      <c r="B896" s="18">
        <v>46240</v>
      </c>
      <c r="C896" s="12" t="s">
        <v>39</v>
      </c>
      <c r="D896" s="12" t="s">
        <v>227</v>
      </c>
      <c r="E896" s="12" t="s">
        <v>46</v>
      </c>
      <c r="F896" s="12" t="s">
        <v>47</v>
      </c>
      <c r="G896" s="12" t="s">
        <v>25</v>
      </c>
      <c r="H896" s="12" t="s">
        <v>26</v>
      </c>
      <c r="I896" s="13">
        <v>1393.48</v>
      </c>
      <c r="J896" s="14">
        <v>0.18</v>
      </c>
      <c r="K896" s="15">
        <v>0.188611</v>
      </c>
      <c r="L896" s="16">
        <v>1548.183331</v>
      </c>
      <c r="M896" s="17">
        <v>292.00440624324096</v>
      </c>
      <c r="N896" s="16">
        <v>278.67299957999995</v>
      </c>
      <c r="O896" s="14">
        <v>0.1</v>
      </c>
      <c r="P896" s="15">
        <v>8.5028000000000006E-2</v>
      </c>
      <c r="Q896" s="13">
        <v>1625.933331</v>
      </c>
      <c r="R896" s="17">
        <v>138.24985926826801</v>
      </c>
      <c r="S896" s="16">
        <v>162.5933331</v>
      </c>
      <c r="T896" s="14">
        <v>0</v>
      </c>
      <c r="U896" s="15">
        <v>0</v>
      </c>
      <c r="V896" s="13">
        <v>1126.3719444444446</v>
      </c>
      <c r="W896" s="17">
        <v>0</v>
      </c>
      <c r="X896" s="16">
        <v>0</v>
      </c>
      <c r="Y896" s="14">
        <v>0.87550000000000106</v>
      </c>
      <c r="Z896" s="14">
        <v>0.89679235439331728</v>
      </c>
      <c r="AA896" s="13">
        <v>1393.48</v>
      </c>
      <c r="AB896" s="16">
        <v>1249.6622099999997</v>
      </c>
      <c r="AC896" s="16">
        <v>1219.9917400000015</v>
      </c>
      <c r="AD896" s="14">
        <v>0.10680000000000001</v>
      </c>
      <c r="AE896" s="14">
        <v>2.3255813952999999E-2</v>
      </c>
      <c r="AF896" s="22">
        <v>43</v>
      </c>
      <c r="AG896" s="17">
        <v>0.99999999997899991</v>
      </c>
      <c r="AH896" s="17">
        <v>4.5924000000000005</v>
      </c>
      <c r="AI896" s="31">
        <v>0.01</v>
      </c>
      <c r="AJ896" s="27"/>
      <c r="AK896" s="25">
        <v>17.271419039833329</v>
      </c>
      <c r="AL896" s="16">
        <v>0</v>
      </c>
      <c r="AM896" s="16">
        <v>0.1727141903983333</v>
      </c>
    </row>
    <row r="897" spans="1:39" x14ac:dyDescent="0.25">
      <c r="A897" s="11">
        <v>46235</v>
      </c>
      <c r="B897" s="18">
        <v>46240</v>
      </c>
      <c r="C897" s="12" t="s">
        <v>18</v>
      </c>
      <c r="D897" s="12" t="s">
        <v>227</v>
      </c>
      <c r="E897" s="12" t="s">
        <v>48</v>
      </c>
      <c r="F897" s="12" t="s">
        <v>48</v>
      </c>
      <c r="G897" s="12" t="s">
        <v>25</v>
      </c>
      <c r="H897" s="12" t="s">
        <v>26</v>
      </c>
      <c r="I897" s="13">
        <v>20538.822512976003</v>
      </c>
      <c r="J897" s="14">
        <v>0.15469870952771955</v>
      </c>
      <c r="K897" s="15">
        <v>0.193048</v>
      </c>
      <c r="L897" s="16">
        <v>0.193048</v>
      </c>
      <c r="M897" s="17">
        <v>3.7267530303999999E-2</v>
      </c>
      <c r="N897" s="16">
        <v>2.9864276476907203E-2</v>
      </c>
      <c r="O897" s="14">
        <v>6.480771752006606E-2</v>
      </c>
      <c r="P897" s="15">
        <v>0.193048</v>
      </c>
      <c r="Q897" s="13">
        <v>0.193048</v>
      </c>
      <c r="R897" s="17">
        <v>3.7267530303999999E-2</v>
      </c>
      <c r="S897" s="16">
        <v>1.2511000251813714E-2</v>
      </c>
      <c r="T897" s="14">
        <v>0.14941000335829591</v>
      </c>
      <c r="U897" s="15">
        <v>0.13959757193888364</v>
      </c>
      <c r="V897" s="13">
        <v>14374.798333333332</v>
      </c>
      <c r="W897" s="17">
        <v>2006.6869444444444</v>
      </c>
      <c r="X897" s="16">
        <v>2147.7386672581597</v>
      </c>
      <c r="Y897" s="14">
        <v>0.6532</v>
      </c>
      <c r="Z897" s="14">
        <v>0.70576119694735762</v>
      </c>
      <c r="AA897" s="13">
        <v>20538.822512976003</v>
      </c>
      <c r="AB897" s="16">
        <v>14495.50396064728</v>
      </c>
      <c r="AC897" s="16">
        <v>13415.958865475925</v>
      </c>
      <c r="AD897" s="14">
        <v>0.13980000000000001</v>
      </c>
      <c r="AE897" s="14">
        <v>3.0357142856999999E-2</v>
      </c>
      <c r="AF897" s="22">
        <v>1120</v>
      </c>
      <c r="AG897" s="17">
        <v>33.99999999984</v>
      </c>
      <c r="AH897" s="17">
        <v>156.57600000000002</v>
      </c>
      <c r="AI897" s="31">
        <v>0.01</v>
      </c>
      <c r="AJ897" s="27"/>
      <c r="AK897" s="25">
        <v>288.30400473823738</v>
      </c>
      <c r="AL897" s="16">
        <v>0</v>
      </c>
      <c r="AM897" s="16">
        <v>2.8830400473823738</v>
      </c>
    </row>
    <row r="898" spans="1:39" x14ac:dyDescent="0.25">
      <c r="A898" s="11">
        <v>46235</v>
      </c>
      <c r="B898" s="18">
        <v>46240</v>
      </c>
      <c r="C898" s="12" t="s">
        <v>39</v>
      </c>
      <c r="D898" s="12" t="s">
        <v>227</v>
      </c>
      <c r="E898" s="12" t="s">
        <v>49</v>
      </c>
      <c r="F898" s="12" t="s">
        <v>50</v>
      </c>
      <c r="G898" s="12" t="s">
        <v>25</v>
      </c>
      <c r="H898" s="12" t="s">
        <v>26</v>
      </c>
      <c r="I898" s="13">
        <v>0</v>
      </c>
      <c r="J898" s="14">
        <v>0.2</v>
      </c>
      <c r="K898" s="15">
        <v>0.206765</v>
      </c>
      <c r="L898" s="16">
        <v>3261.5</v>
      </c>
      <c r="M898" s="17">
        <v>674.36404749999997</v>
      </c>
      <c r="N898" s="16">
        <v>652.30000000000007</v>
      </c>
      <c r="O898" s="14">
        <v>8.6910977743428791E-2</v>
      </c>
      <c r="P898" s="15">
        <v>6.7486000000000004E-2</v>
      </c>
      <c r="Q898" s="13">
        <v>3578.5</v>
      </c>
      <c r="R898" s="17">
        <v>241.49865100000002</v>
      </c>
      <c r="S898" s="16">
        <v>311.01093385485996</v>
      </c>
      <c r="T898" s="14">
        <v>9.1734730118702673E-2</v>
      </c>
      <c r="U898" s="15">
        <v>3.8863814703707214E-2</v>
      </c>
      <c r="V898" s="13">
        <v>3962.254722222222</v>
      </c>
      <c r="W898" s="17">
        <v>153.98833333333334</v>
      </c>
      <c r="X898" s="16">
        <v>363.47636760461074</v>
      </c>
      <c r="Y898" s="14">
        <v>0.7</v>
      </c>
      <c r="Z898" s="14">
        <v>0</v>
      </c>
      <c r="AA898" s="13">
        <v>0</v>
      </c>
      <c r="AB898" s="16">
        <v>0</v>
      </c>
      <c r="AC898" s="16">
        <v>0</v>
      </c>
      <c r="AD898" s="14">
        <v>0.113</v>
      </c>
      <c r="AE898" s="14">
        <v>0</v>
      </c>
      <c r="AF898" s="22">
        <v>87</v>
      </c>
      <c r="AG898" s="17">
        <v>0</v>
      </c>
      <c r="AH898" s="17">
        <v>9.8309999999999995</v>
      </c>
      <c r="AI898" s="31">
        <v>0.01</v>
      </c>
      <c r="AJ898" s="27"/>
      <c r="AK898" s="25">
        <v>23.684261690220833</v>
      </c>
      <c r="AL898" s="16">
        <v>0</v>
      </c>
      <c r="AM898" s="16">
        <v>0.23684261690220834</v>
      </c>
    </row>
    <row r="899" spans="1:39" x14ac:dyDescent="0.25">
      <c r="A899" s="11">
        <v>46235</v>
      </c>
      <c r="B899" s="18">
        <v>46240</v>
      </c>
      <c r="C899" s="12" t="s">
        <v>18</v>
      </c>
      <c r="D899" s="12" t="s">
        <v>227</v>
      </c>
      <c r="E899" s="12" t="s">
        <v>51</v>
      </c>
      <c r="F899" s="12" t="s">
        <v>52</v>
      </c>
      <c r="G899" s="12" t="s">
        <v>25</v>
      </c>
      <c r="H899" s="12" t="s">
        <v>26</v>
      </c>
      <c r="I899" s="13">
        <v>129.78165799999999</v>
      </c>
      <c r="J899" s="14">
        <v>6.738743637086482E-2</v>
      </c>
      <c r="K899" s="15">
        <v>0.13375000000000001</v>
      </c>
      <c r="L899" s="16">
        <v>732</v>
      </c>
      <c r="M899" s="17">
        <v>97.905000000000001</v>
      </c>
      <c r="N899" s="16">
        <v>49.32760342347305</v>
      </c>
      <c r="O899" s="14">
        <v>5.8866336111931643E-3</v>
      </c>
      <c r="P899" s="15">
        <v>7.1566000000000005E-2</v>
      </c>
      <c r="Q899" s="13">
        <v>775.5</v>
      </c>
      <c r="R899" s="17">
        <v>55.499433000000003</v>
      </c>
      <c r="S899" s="16">
        <v>4.5650843654802991</v>
      </c>
      <c r="T899" s="14">
        <v>0</v>
      </c>
      <c r="U899" s="15">
        <v>0</v>
      </c>
      <c r="V899" s="13">
        <v>601.82277777777779</v>
      </c>
      <c r="W899" s="17">
        <v>0</v>
      </c>
      <c r="X899" s="16">
        <v>0</v>
      </c>
      <c r="Y899" s="14">
        <v>0.93189999999999995</v>
      </c>
      <c r="Z899" s="14">
        <v>0.79328078856875139</v>
      </c>
      <c r="AA899" s="13">
        <v>129.78165799999999</v>
      </c>
      <c r="AB899" s="16">
        <v>102.95329599999999</v>
      </c>
      <c r="AC899" s="16">
        <v>120.94352709019999</v>
      </c>
      <c r="AD899" s="14">
        <v>4.6100000000000002E-2</v>
      </c>
      <c r="AE899" s="14">
        <v>9.5238095238000003E-2</v>
      </c>
      <c r="AF899" s="22">
        <v>21</v>
      </c>
      <c r="AG899" s="17">
        <v>1.999999999998</v>
      </c>
      <c r="AH899" s="17">
        <v>0.96810000000000007</v>
      </c>
      <c r="AI899" s="31">
        <v>0.01</v>
      </c>
      <c r="AJ899" s="27"/>
      <c r="AK899" s="25">
        <v>7.6723015524833338</v>
      </c>
      <c r="AL899" s="16">
        <v>0</v>
      </c>
      <c r="AM899" s="16">
        <v>7.6723015524833335E-2</v>
      </c>
    </row>
    <row r="900" spans="1:39" x14ac:dyDescent="0.25">
      <c r="A900" s="11">
        <v>46235</v>
      </c>
      <c r="B900" s="18">
        <v>46240</v>
      </c>
      <c r="C900" s="12" t="s">
        <v>18</v>
      </c>
      <c r="D900" s="12" t="s">
        <v>227</v>
      </c>
      <c r="E900" s="12" t="s">
        <v>53</v>
      </c>
      <c r="F900" s="12" t="s">
        <v>54</v>
      </c>
      <c r="G900" s="12" t="s">
        <v>36</v>
      </c>
      <c r="H900" s="12" t="s">
        <v>37</v>
      </c>
      <c r="I900" s="13">
        <v>8821.7000000000025</v>
      </c>
      <c r="J900" s="14">
        <v>0.11000000000000001</v>
      </c>
      <c r="K900" s="15">
        <v>0.20213300000000001</v>
      </c>
      <c r="L900" s="16">
        <v>12587.433604</v>
      </c>
      <c r="M900" s="17">
        <v>2544.3357166773321</v>
      </c>
      <c r="N900" s="16">
        <v>1384.6176964400001</v>
      </c>
      <c r="O900" s="14">
        <v>5.7236754505582528E-2</v>
      </c>
      <c r="P900" s="15">
        <v>7.5040999999999997E-2</v>
      </c>
      <c r="Q900" s="13">
        <v>14108.933327000001</v>
      </c>
      <c r="R900" s="17">
        <v>1058.7484657914069</v>
      </c>
      <c r="S900" s="16">
        <v>807.54955317313079</v>
      </c>
      <c r="T900" s="14">
        <v>0.13980756504354724</v>
      </c>
      <c r="U900" s="15">
        <v>0.19507332767619334</v>
      </c>
      <c r="V900" s="13">
        <v>9418.7758333333331</v>
      </c>
      <c r="W900" s="17">
        <v>1837.3519444444444</v>
      </c>
      <c r="X900" s="16">
        <v>1316.8161149493408</v>
      </c>
      <c r="Y900" s="14">
        <v>0.62</v>
      </c>
      <c r="Z900" s="14">
        <v>0.71425378441104193</v>
      </c>
      <c r="AA900" s="13">
        <v>8821.7000000000025</v>
      </c>
      <c r="AB900" s="16">
        <v>6300.93260993889</v>
      </c>
      <c r="AC900" s="16">
        <v>5469.4540000000015</v>
      </c>
      <c r="AD900" s="14">
        <v>0.1106</v>
      </c>
      <c r="AE900" s="14">
        <v>1.7130620985000001E-2</v>
      </c>
      <c r="AF900" s="22">
        <v>467</v>
      </c>
      <c r="AG900" s="17">
        <v>7.9999999999950004</v>
      </c>
      <c r="AH900" s="17">
        <v>51.650200000000005</v>
      </c>
      <c r="AI900" s="31">
        <v>0.01</v>
      </c>
      <c r="AJ900" s="27"/>
      <c r="AK900" s="25">
        <v>81.291360012291833</v>
      </c>
      <c r="AL900" s="16">
        <v>0</v>
      </c>
      <c r="AM900" s="16">
        <v>0.81291360012291836</v>
      </c>
    </row>
    <row r="901" spans="1:39" x14ac:dyDescent="0.25">
      <c r="A901" s="11">
        <v>46235</v>
      </c>
      <c r="B901" s="18">
        <v>46240</v>
      </c>
      <c r="C901" s="12" t="s">
        <v>18</v>
      </c>
      <c r="D901" s="12" t="s">
        <v>227</v>
      </c>
      <c r="E901" s="12" t="s">
        <v>55</v>
      </c>
      <c r="F901" s="12" t="s">
        <v>56</v>
      </c>
      <c r="G901" s="12" t="s">
        <v>36</v>
      </c>
      <c r="H901" s="12" t="s">
        <v>37</v>
      </c>
      <c r="I901" s="13">
        <v>0</v>
      </c>
      <c r="J901" s="14">
        <v>0.11700000000000001</v>
      </c>
      <c r="K901" s="15">
        <v>6.2918000000000002E-2</v>
      </c>
      <c r="L901" s="16">
        <v>607.5</v>
      </c>
      <c r="M901" s="17">
        <v>38.222684999999998</v>
      </c>
      <c r="N901" s="16">
        <v>71.077500000000001</v>
      </c>
      <c r="O901" s="14">
        <v>6.2338138284876631E-2</v>
      </c>
      <c r="P901" s="15">
        <v>3.8066999999999997E-2</v>
      </c>
      <c r="Q901" s="13">
        <v>683</v>
      </c>
      <c r="R901" s="17">
        <v>25.999760999999999</v>
      </c>
      <c r="S901" s="16">
        <v>42.576948448570739</v>
      </c>
      <c r="T901" s="14">
        <v>0.10504241538779707</v>
      </c>
      <c r="U901" s="15">
        <v>0</v>
      </c>
      <c r="V901" s="13">
        <v>0</v>
      </c>
      <c r="W901" s="17">
        <v>0</v>
      </c>
      <c r="X901" s="16">
        <v>0</v>
      </c>
      <c r="Y901" s="14">
        <v>0.9</v>
      </c>
      <c r="Z901" s="14">
        <v>0</v>
      </c>
      <c r="AA901" s="13">
        <v>0</v>
      </c>
      <c r="AB901" s="16">
        <v>0</v>
      </c>
      <c r="AC901" s="16">
        <v>0</v>
      </c>
      <c r="AD901" s="14">
        <v>5.45E-2</v>
      </c>
      <c r="AE901" s="14">
        <v>4.3478260869000002E-2</v>
      </c>
      <c r="AF901" s="22">
        <v>23</v>
      </c>
      <c r="AG901" s="17">
        <v>0.99999999998700007</v>
      </c>
      <c r="AH901" s="17">
        <v>1.2535000000000001</v>
      </c>
      <c r="AI901" s="31">
        <v>0.01</v>
      </c>
      <c r="AJ901" s="27"/>
      <c r="AK901" s="25">
        <v>6.3080510416666664</v>
      </c>
      <c r="AL901" s="16">
        <v>0</v>
      </c>
      <c r="AM901" s="16">
        <v>6.3080510416666666E-2</v>
      </c>
    </row>
    <row r="902" spans="1:39" x14ac:dyDescent="0.25">
      <c r="A902" s="11">
        <v>46235</v>
      </c>
      <c r="B902" s="18">
        <v>46240</v>
      </c>
      <c r="C902" s="12" t="s">
        <v>18</v>
      </c>
      <c r="D902" s="12" t="s">
        <v>227</v>
      </c>
      <c r="E902" s="12" t="s">
        <v>57</v>
      </c>
      <c r="F902" s="12" t="s">
        <v>57</v>
      </c>
      <c r="G902" s="12" t="s">
        <v>36</v>
      </c>
      <c r="H902" s="12" t="s">
        <v>37</v>
      </c>
      <c r="I902" s="13">
        <v>2255.56</v>
      </c>
      <c r="J902" s="14">
        <v>8.1000000000000003E-2</v>
      </c>
      <c r="K902" s="15">
        <v>0.15432499999999999</v>
      </c>
      <c r="L902" s="16">
        <v>0.15432499999999999</v>
      </c>
      <c r="M902" s="17">
        <v>2.3816205624999996E-2</v>
      </c>
      <c r="N902" s="16">
        <v>1.2500325E-2</v>
      </c>
      <c r="O902" s="14">
        <v>1.9185127686060743E-2</v>
      </c>
      <c r="P902" s="15">
        <v>0.15432499999999999</v>
      </c>
      <c r="Q902" s="13">
        <v>0.15432499999999999</v>
      </c>
      <c r="R902" s="17">
        <v>2.3816205624999996E-2</v>
      </c>
      <c r="S902" s="16">
        <v>2.9607448301513239E-3</v>
      </c>
      <c r="T902" s="14">
        <v>0</v>
      </c>
      <c r="U902" s="15">
        <v>0</v>
      </c>
      <c r="V902" s="13">
        <v>2466.1905555555559</v>
      </c>
      <c r="W902" s="17">
        <v>0</v>
      </c>
      <c r="X902" s="16">
        <v>0</v>
      </c>
      <c r="Y902" s="14">
        <v>0.95</v>
      </c>
      <c r="Z902" s="14">
        <v>0.99132809590522974</v>
      </c>
      <c r="AA902" s="13">
        <v>2255.56</v>
      </c>
      <c r="AB902" s="16">
        <v>2236</v>
      </c>
      <c r="AC902" s="16">
        <v>2142.7819999999997</v>
      </c>
      <c r="AD902" s="14">
        <v>7.3700000000000002E-2</v>
      </c>
      <c r="AE902" s="14">
        <v>1.8518518518000002E-2</v>
      </c>
      <c r="AF902" s="22">
        <v>108</v>
      </c>
      <c r="AG902" s="17">
        <v>1.9999999999440001</v>
      </c>
      <c r="AH902" s="17">
        <v>7.9596</v>
      </c>
      <c r="AI902" s="31">
        <v>0.01</v>
      </c>
      <c r="AJ902" s="27"/>
      <c r="AK902" s="25">
        <v>26.378516666666666</v>
      </c>
      <c r="AL902" s="16">
        <v>0</v>
      </c>
      <c r="AM902" s="16">
        <v>0.26378516666666668</v>
      </c>
    </row>
    <row r="903" spans="1:39" x14ac:dyDescent="0.25">
      <c r="A903" s="11">
        <v>46235</v>
      </c>
      <c r="B903" s="18">
        <v>46240</v>
      </c>
      <c r="C903" s="12" t="s">
        <v>18</v>
      </c>
      <c r="D903" s="12" t="s">
        <v>227</v>
      </c>
      <c r="E903" s="12" t="s">
        <v>58</v>
      </c>
      <c r="F903" s="12" t="s">
        <v>59</v>
      </c>
      <c r="G903" s="12" t="s">
        <v>250</v>
      </c>
      <c r="H903" s="12" t="s">
        <v>255</v>
      </c>
      <c r="I903" s="13">
        <v>41081.350158229943</v>
      </c>
      <c r="J903" s="14">
        <v>0.13893065783651551</v>
      </c>
      <c r="K903" s="15">
        <v>0.20760999999999999</v>
      </c>
      <c r="L903" s="16">
        <v>34533.949997999996</v>
      </c>
      <c r="M903" s="17">
        <v>7169.593359084779</v>
      </c>
      <c r="N903" s="16">
        <v>4797.8243909154726</v>
      </c>
      <c r="O903" s="14">
        <v>4.5717844043502119E-2</v>
      </c>
      <c r="P903" s="15">
        <v>7.4394000000000002E-2</v>
      </c>
      <c r="Q903" s="13">
        <v>38087.283331999999</v>
      </c>
      <c r="R903" s="17">
        <v>2833.4653562008079</v>
      </c>
      <c r="S903" s="16">
        <v>1741.2684794130537</v>
      </c>
      <c r="T903" s="14">
        <v>0</v>
      </c>
      <c r="U903" s="15">
        <v>0</v>
      </c>
      <c r="V903" s="13">
        <v>26631.236111111113</v>
      </c>
      <c r="W903" s="17">
        <v>0</v>
      </c>
      <c r="X903" s="16">
        <v>0</v>
      </c>
      <c r="Y903" s="14">
        <v>0.94210999712419097</v>
      </c>
      <c r="Z903" s="14">
        <v>0.83427212206575985</v>
      </c>
      <c r="AA903" s="13">
        <v>41081.350158229943</v>
      </c>
      <c r="AB903" s="16">
        <v>34273.025173833033</v>
      </c>
      <c r="AC903" s="16">
        <v>38703.150679427898</v>
      </c>
      <c r="AD903" s="14">
        <v>3.9600000000000003E-2</v>
      </c>
      <c r="AE903" s="14">
        <v>4.1459369810000002E-3</v>
      </c>
      <c r="AF903" s="22">
        <v>1206</v>
      </c>
      <c r="AG903" s="17">
        <v>4.9999999990860005</v>
      </c>
      <c r="AH903" s="17">
        <v>47.757600000000004</v>
      </c>
      <c r="AI903" s="31">
        <v>0.01</v>
      </c>
      <c r="AJ903" s="27"/>
      <c r="AK903" s="25">
        <v>363.39624038077926</v>
      </c>
      <c r="AL903" s="16">
        <v>0</v>
      </c>
      <c r="AM903" s="16">
        <v>3.6339624038077929</v>
      </c>
    </row>
    <row r="904" spans="1:39" x14ac:dyDescent="0.25">
      <c r="A904" s="11">
        <v>46235</v>
      </c>
      <c r="B904" s="18">
        <v>46240</v>
      </c>
      <c r="C904" s="12" t="s">
        <v>39</v>
      </c>
      <c r="D904" s="12" t="s">
        <v>227</v>
      </c>
      <c r="E904" s="12" t="s">
        <v>58</v>
      </c>
      <c r="F904" s="12" t="s">
        <v>59</v>
      </c>
      <c r="G904" s="12" t="s">
        <v>250</v>
      </c>
      <c r="H904" s="12" t="s">
        <v>255</v>
      </c>
      <c r="I904" s="13">
        <v>23919.732089277</v>
      </c>
      <c r="J904" s="14">
        <v>0.18229489759964146</v>
      </c>
      <c r="K904" s="15">
        <v>0.293462</v>
      </c>
      <c r="L904" s="16">
        <v>12650.002777</v>
      </c>
      <c r="M904" s="17">
        <v>3712.2951149439741</v>
      </c>
      <c r="N904" s="16">
        <v>2306.0309608683951</v>
      </c>
      <c r="O904" s="14">
        <v>6.6286761127834645E-2</v>
      </c>
      <c r="P904" s="15">
        <v>0.11114499999999999</v>
      </c>
      <c r="Q904" s="13">
        <v>12938.001111</v>
      </c>
      <c r="R904" s="17">
        <v>1437.9941334820949</v>
      </c>
      <c r="S904" s="16">
        <v>857.61818911651619</v>
      </c>
      <c r="T904" s="14">
        <v>0</v>
      </c>
      <c r="U904" s="15">
        <v>0</v>
      </c>
      <c r="V904" s="13">
        <v>7878.9372222222228</v>
      </c>
      <c r="W904" s="17">
        <v>0</v>
      </c>
      <c r="X904" s="16">
        <v>0</v>
      </c>
      <c r="Y904" s="14">
        <v>0.94</v>
      </c>
      <c r="Z904" s="14">
        <v>0.85351701426577675</v>
      </c>
      <c r="AA904" s="13">
        <v>23919.732089277</v>
      </c>
      <c r="AB904" s="16">
        <v>20415.898314876995</v>
      </c>
      <c r="AC904" s="16">
        <v>22484.548163920379</v>
      </c>
      <c r="AD904" s="14">
        <v>5.8799999999999998E-2</v>
      </c>
      <c r="AE904" s="14">
        <v>9.571788413E-2</v>
      </c>
      <c r="AF904" s="22">
        <v>397</v>
      </c>
      <c r="AG904" s="17">
        <v>37.999999999609997</v>
      </c>
      <c r="AH904" s="17">
        <v>23.343599999999999</v>
      </c>
      <c r="AI904" s="31">
        <v>0.01</v>
      </c>
      <c r="AJ904" s="27"/>
      <c r="AK904" s="25">
        <v>282.8605241923633</v>
      </c>
      <c r="AL904" s="16">
        <v>0</v>
      </c>
      <c r="AM904" s="16">
        <v>2.8286052419236332</v>
      </c>
    </row>
    <row r="905" spans="1:39" x14ac:dyDescent="0.25">
      <c r="A905" s="11">
        <v>46235</v>
      </c>
      <c r="B905" s="18">
        <v>46240</v>
      </c>
      <c r="C905" s="12" t="s">
        <v>39</v>
      </c>
      <c r="D905" s="12" t="s">
        <v>227</v>
      </c>
      <c r="E905" s="12" t="s">
        <v>61</v>
      </c>
      <c r="F905" s="12" t="s">
        <v>61</v>
      </c>
      <c r="G905" s="12" t="s">
        <v>41</v>
      </c>
      <c r="H905" s="12" t="s">
        <v>42</v>
      </c>
      <c r="I905" s="13">
        <v>2013.3399999999997</v>
      </c>
      <c r="J905" s="14">
        <v>8.6834839928756388E-2</v>
      </c>
      <c r="K905" s="15">
        <v>4.6597E-2</v>
      </c>
      <c r="L905" s="16">
        <v>4.6597E-2</v>
      </c>
      <c r="M905" s="17">
        <v>2.1712804089999999E-3</v>
      </c>
      <c r="N905" s="16">
        <v>4.0462430361602611E-3</v>
      </c>
      <c r="O905" s="14">
        <v>2.8875000000000001E-2</v>
      </c>
      <c r="P905" s="15">
        <v>4.6597E-2</v>
      </c>
      <c r="Q905" s="13">
        <v>4.6597E-2</v>
      </c>
      <c r="R905" s="17">
        <v>2.1712804089999999E-3</v>
      </c>
      <c r="S905" s="16">
        <v>1.345488375E-3</v>
      </c>
      <c r="T905" s="14">
        <v>0</v>
      </c>
      <c r="U905" s="15">
        <v>0</v>
      </c>
      <c r="V905" s="13">
        <v>1563.3305555555557</v>
      </c>
      <c r="W905" s="17">
        <v>0</v>
      </c>
      <c r="X905" s="16">
        <v>0</v>
      </c>
      <c r="Y905" s="14">
        <v>0.95</v>
      </c>
      <c r="Z905" s="14">
        <v>1.0008925191159963</v>
      </c>
      <c r="AA905" s="13">
        <v>2013.3399999999997</v>
      </c>
      <c r="AB905" s="16">
        <v>2015.1369444369998</v>
      </c>
      <c r="AC905" s="16">
        <v>1912.6729999999995</v>
      </c>
      <c r="AD905" s="14">
        <v>0.03</v>
      </c>
      <c r="AE905" s="14">
        <v>1.1904761904E-2</v>
      </c>
      <c r="AF905" s="22">
        <v>84</v>
      </c>
      <c r="AG905" s="17">
        <v>0.99999999993599997</v>
      </c>
      <c r="AH905" s="17">
        <v>2.52</v>
      </c>
      <c r="AI905" s="31">
        <v>0.01</v>
      </c>
      <c r="AJ905" s="27"/>
      <c r="AK905" s="25">
        <v>38.023363592349256</v>
      </c>
      <c r="AL905" s="16">
        <v>0</v>
      </c>
      <c r="AM905" s="16">
        <v>0.38023363592349257</v>
      </c>
    </row>
    <row r="906" spans="1:39" x14ac:dyDescent="0.25">
      <c r="A906" s="11">
        <v>46235</v>
      </c>
      <c r="B906" s="18">
        <v>46240</v>
      </c>
      <c r="C906" s="12" t="s">
        <v>18</v>
      </c>
      <c r="D906" s="12" t="s">
        <v>227</v>
      </c>
      <c r="E906" s="12" t="s">
        <v>62</v>
      </c>
      <c r="F906" s="12" t="s">
        <v>62</v>
      </c>
      <c r="G906" s="12" t="s">
        <v>63</v>
      </c>
      <c r="H906" s="12" t="s">
        <v>64</v>
      </c>
      <c r="I906" s="13">
        <v>106.44</v>
      </c>
      <c r="J906" s="14">
        <v>0.1097709424187496</v>
      </c>
      <c r="K906" s="15">
        <v>0.138794</v>
      </c>
      <c r="L906" s="16">
        <v>0.138794</v>
      </c>
      <c r="M906" s="17">
        <v>1.9263774436000001E-2</v>
      </c>
      <c r="N906" s="16">
        <v>1.5235548182067932E-2</v>
      </c>
      <c r="O906" s="14">
        <v>4.3262927895120179E-2</v>
      </c>
      <c r="P906" s="15">
        <v>0.138794</v>
      </c>
      <c r="Q906" s="13">
        <v>0.138794</v>
      </c>
      <c r="R906" s="17">
        <v>1.9263774436000001E-2</v>
      </c>
      <c r="S906" s="16">
        <v>6.0046348142753104E-3</v>
      </c>
      <c r="T906" s="14">
        <v>8.441884528658497E-2</v>
      </c>
      <c r="U906" s="15">
        <v>3.6794749037006719E-2</v>
      </c>
      <c r="V906" s="13">
        <v>76.007222222222225</v>
      </c>
      <c r="W906" s="17">
        <v>2.7966666666666669</v>
      </c>
      <c r="X906" s="16">
        <v>6.4164419334408613</v>
      </c>
      <c r="Y906" s="14">
        <v>0.9</v>
      </c>
      <c r="Z906" s="14">
        <v>1.2143095745020671</v>
      </c>
      <c r="AA906" s="13">
        <v>106.44</v>
      </c>
      <c r="AB906" s="16">
        <v>129.25111111000001</v>
      </c>
      <c r="AC906" s="16">
        <v>95.796000000000006</v>
      </c>
      <c r="AD906" s="14">
        <v>0.16850000000000001</v>
      </c>
      <c r="AE906" s="14">
        <v>0</v>
      </c>
      <c r="AF906" s="22">
        <v>4</v>
      </c>
      <c r="AG906" s="17">
        <v>0</v>
      </c>
      <c r="AH906" s="17">
        <v>0.67400000000000004</v>
      </c>
      <c r="AI906" s="31">
        <v>0.01</v>
      </c>
      <c r="AJ906" s="27"/>
      <c r="AK906" s="25">
        <v>1.3093459999889998</v>
      </c>
      <c r="AL906" s="16">
        <v>0</v>
      </c>
      <c r="AM906" s="16">
        <v>1.3093459999889999E-2</v>
      </c>
    </row>
    <row r="907" spans="1:39" x14ac:dyDescent="0.25">
      <c r="A907" s="11">
        <v>46235</v>
      </c>
      <c r="B907" s="18">
        <v>46240</v>
      </c>
      <c r="C907" s="12" t="s">
        <v>18</v>
      </c>
      <c r="D907" s="12" t="s">
        <v>227</v>
      </c>
      <c r="E907" s="12" t="s">
        <v>65</v>
      </c>
      <c r="F907" s="12" t="s">
        <v>66</v>
      </c>
      <c r="G907" s="12" t="s">
        <v>36</v>
      </c>
      <c r="H907" s="12" t="s">
        <v>37</v>
      </c>
      <c r="I907" s="13">
        <v>0</v>
      </c>
      <c r="J907" s="14">
        <v>0.13200000000000001</v>
      </c>
      <c r="K907" s="15">
        <v>0.208949</v>
      </c>
      <c r="L907" s="16">
        <v>15477.333328000001</v>
      </c>
      <c r="M907" s="17">
        <v>3233.973321552272</v>
      </c>
      <c r="N907" s="16">
        <v>2043.0079992960002</v>
      </c>
      <c r="O907" s="14">
        <v>4.1868257101004572E-2</v>
      </c>
      <c r="P907" s="15">
        <v>9.7395999999999996E-2</v>
      </c>
      <c r="Q907" s="13">
        <v>17048.833328000001</v>
      </c>
      <c r="R907" s="17">
        <v>1660.488170813888</v>
      </c>
      <c r="S907" s="16">
        <v>713.80493704887942</v>
      </c>
      <c r="T907" s="14">
        <v>0.13183374003538634</v>
      </c>
      <c r="U907" s="15">
        <v>0.13107413296179299</v>
      </c>
      <c r="V907" s="13">
        <v>9788.2797222222216</v>
      </c>
      <c r="W907" s="17">
        <v>1282.9902777777777</v>
      </c>
      <c r="X907" s="16">
        <v>1290.4255242930878</v>
      </c>
      <c r="Y907" s="14">
        <v>0.60429999999999995</v>
      </c>
      <c r="Z907" s="14">
        <v>0</v>
      </c>
      <c r="AA907" s="13">
        <v>0</v>
      </c>
      <c r="AB907" s="16">
        <v>0</v>
      </c>
      <c r="AC907" s="16">
        <v>0</v>
      </c>
      <c r="AD907" s="14">
        <v>6.3100000000000003E-2</v>
      </c>
      <c r="AE907" s="14">
        <v>3.6170212765000001E-2</v>
      </c>
      <c r="AF907" s="22">
        <v>470</v>
      </c>
      <c r="AG907" s="17">
        <v>16.999999999549999</v>
      </c>
      <c r="AH907" s="17">
        <v>29.657</v>
      </c>
      <c r="AI907" s="31">
        <v>0.01</v>
      </c>
      <c r="AJ907" s="27"/>
      <c r="AK907" s="25">
        <v>107.99154049262992</v>
      </c>
      <c r="AL907" s="16">
        <v>0</v>
      </c>
      <c r="AM907" s="16">
        <v>1.0799154049262993</v>
      </c>
    </row>
    <row r="908" spans="1:39" x14ac:dyDescent="0.25">
      <c r="A908" s="11">
        <v>46235</v>
      </c>
      <c r="B908" s="18">
        <v>46240</v>
      </c>
      <c r="C908" s="12" t="s">
        <v>18</v>
      </c>
      <c r="D908" s="12" t="s">
        <v>227</v>
      </c>
      <c r="E908" s="12" t="s">
        <v>67</v>
      </c>
      <c r="F908" s="12" t="s">
        <v>67</v>
      </c>
      <c r="G908" s="12" t="s">
        <v>63</v>
      </c>
      <c r="H908" s="12" t="s">
        <v>64</v>
      </c>
      <c r="I908" s="13">
        <v>365.03999999999996</v>
      </c>
      <c r="J908" s="14">
        <v>8.9927368771470187E-2</v>
      </c>
      <c r="K908" s="15">
        <v>5.8524E-2</v>
      </c>
      <c r="L908" s="16">
        <v>5.8524E-2</v>
      </c>
      <c r="M908" s="17">
        <v>3.4250585759999998E-3</v>
      </c>
      <c r="N908" s="16">
        <v>5.2629093299815209E-3</v>
      </c>
      <c r="O908" s="14">
        <v>4.5000000000000005E-2</v>
      </c>
      <c r="P908" s="15">
        <v>5.8524E-2</v>
      </c>
      <c r="Q908" s="13">
        <v>5.8524E-2</v>
      </c>
      <c r="R908" s="17">
        <v>3.4250585759999998E-3</v>
      </c>
      <c r="S908" s="16">
        <v>2.6335800000000004E-3</v>
      </c>
      <c r="T908" s="14">
        <v>6.4014633561233061E-2</v>
      </c>
      <c r="U908" s="15">
        <v>0</v>
      </c>
      <c r="V908" s="13">
        <v>303.87694444444446</v>
      </c>
      <c r="W908" s="17">
        <v>0</v>
      </c>
      <c r="X908" s="16">
        <v>19.452571246318289</v>
      </c>
      <c r="Y908" s="14">
        <v>0.84</v>
      </c>
      <c r="Z908" s="14">
        <v>0.28928336620644313</v>
      </c>
      <c r="AA908" s="13">
        <v>365.03999999999996</v>
      </c>
      <c r="AB908" s="16">
        <v>105.6</v>
      </c>
      <c r="AC908" s="16">
        <v>306.63359999999994</v>
      </c>
      <c r="AD908" s="14">
        <v>1.9E-2</v>
      </c>
      <c r="AE908" s="14">
        <v>0</v>
      </c>
      <c r="AF908" s="22">
        <v>11</v>
      </c>
      <c r="AG908" s="17">
        <v>0</v>
      </c>
      <c r="AH908" s="17">
        <v>0.20899999999999999</v>
      </c>
      <c r="AI908" s="31">
        <v>0.01</v>
      </c>
      <c r="AJ908" s="27"/>
      <c r="AK908" s="25">
        <v>0.70355999999999996</v>
      </c>
      <c r="AL908" s="16">
        <v>0</v>
      </c>
      <c r="AM908" s="16">
        <v>7.0355999999999995E-3</v>
      </c>
    </row>
    <row r="909" spans="1:39" x14ac:dyDescent="0.25">
      <c r="A909" s="11">
        <v>46235</v>
      </c>
      <c r="B909" s="18">
        <v>46240</v>
      </c>
      <c r="C909" s="12" t="s">
        <v>39</v>
      </c>
      <c r="D909" s="12" t="s">
        <v>227</v>
      </c>
      <c r="E909" s="12" t="s">
        <v>68</v>
      </c>
      <c r="F909" s="12" t="s">
        <v>69</v>
      </c>
      <c r="G909" s="12" t="s">
        <v>28</v>
      </c>
      <c r="H909" s="12" t="s">
        <v>29</v>
      </c>
      <c r="I909" s="13">
        <v>1319.2</v>
      </c>
      <c r="J909" s="14">
        <v>0.10299999999999999</v>
      </c>
      <c r="K909" s="15">
        <v>0.35356500000000002</v>
      </c>
      <c r="L909" s="16">
        <v>0.35356500000000002</v>
      </c>
      <c r="M909" s="17">
        <v>0.125008209225</v>
      </c>
      <c r="N909" s="16">
        <v>3.6417194999999999E-2</v>
      </c>
      <c r="O909" s="14">
        <v>7.99705242473156E-2</v>
      </c>
      <c r="P909" s="15">
        <v>0.35356500000000002</v>
      </c>
      <c r="Q909" s="13">
        <v>0.35356500000000002</v>
      </c>
      <c r="R909" s="17">
        <v>0.125008209225</v>
      </c>
      <c r="S909" s="16">
        <v>2.8274778405502143E-2</v>
      </c>
      <c r="T909" s="14">
        <v>0</v>
      </c>
      <c r="U909" s="15">
        <v>0</v>
      </c>
      <c r="V909" s="13">
        <v>3201.1166666666668</v>
      </c>
      <c r="W909" s="17">
        <v>0</v>
      </c>
      <c r="X909" s="16">
        <v>0</v>
      </c>
      <c r="Y909" s="14">
        <v>0.84179999999999999</v>
      </c>
      <c r="Z909" s="14">
        <v>0.74577016373559724</v>
      </c>
      <c r="AA909" s="13">
        <v>1319.2</v>
      </c>
      <c r="AB909" s="16">
        <v>983.81999999999994</v>
      </c>
      <c r="AC909" s="16">
        <v>1110.5025600000001</v>
      </c>
      <c r="AD909" s="14">
        <v>0.1007</v>
      </c>
      <c r="AE909" s="14">
        <v>6.6225165562000005E-2</v>
      </c>
      <c r="AF909" s="22">
        <v>151</v>
      </c>
      <c r="AG909" s="17">
        <v>9.9999999998620002</v>
      </c>
      <c r="AH909" s="17">
        <v>15.2057</v>
      </c>
      <c r="AI909" s="31">
        <v>0.01</v>
      </c>
      <c r="AJ909" s="27"/>
      <c r="AK909" s="25">
        <v>60.572070999999987</v>
      </c>
      <c r="AL909" s="16">
        <v>0</v>
      </c>
      <c r="AM909" s="16">
        <v>0.60572070999999983</v>
      </c>
    </row>
    <row r="910" spans="1:39" x14ac:dyDescent="0.25">
      <c r="A910" s="11">
        <v>46235</v>
      </c>
      <c r="B910" s="18">
        <v>46240</v>
      </c>
      <c r="C910" s="12" t="s">
        <v>39</v>
      </c>
      <c r="D910" s="12" t="s">
        <v>227</v>
      </c>
      <c r="E910" s="12" t="s">
        <v>70</v>
      </c>
      <c r="F910" s="12" t="s">
        <v>70</v>
      </c>
      <c r="G910" s="12" t="s">
        <v>32</v>
      </c>
      <c r="H910" s="12" t="s">
        <v>33</v>
      </c>
      <c r="I910" s="13">
        <v>1960.69</v>
      </c>
      <c r="J910" s="14">
        <v>6.295575583832333E-2</v>
      </c>
      <c r="K910" s="15">
        <v>8.6280999999999997E-2</v>
      </c>
      <c r="L910" s="16">
        <v>8.6280999999999997E-2</v>
      </c>
      <c r="M910" s="17">
        <v>7.4444109609999995E-3</v>
      </c>
      <c r="N910" s="16">
        <v>5.4318855694863747E-3</v>
      </c>
      <c r="O910" s="14">
        <v>3.5584540754479213E-2</v>
      </c>
      <c r="P910" s="15">
        <v>8.6280999999999997E-2</v>
      </c>
      <c r="Q910" s="13">
        <v>8.6280999999999997E-2</v>
      </c>
      <c r="R910" s="17">
        <v>7.4444109609999995E-3</v>
      </c>
      <c r="S910" s="16">
        <v>3.070269760837221E-3</v>
      </c>
      <c r="T910" s="14">
        <v>5.0659306166005905E-2</v>
      </c>
      <c r="U910" s="15">
        <v>6.8329723562613083E-4</v>
      </c>
      <c r="V910" s="13">
        <v>1463.4919444444445</v>
      </c>
      <c r="W910" s="17">
        <v>1</v>
      </c>
      <c r="X910" s="16">
        <v>74.139486485094423</v>
      </c>
      <c r="Y910" s="14">
        <v>0.9</v>
      </c>
      <c r="Z910" s="14">
        <v>0.92961151431383848</v>
      </c>
      <c r="AA910" s="13">
        <v>1960.69</v>
      </c>
      <c r="AB910" s="16">
        <v>1822.68</v>
      </c>
      <c r="AC910" s="16">
        <v>1764.6210000000001</v>
      </c>
      <c r="AD910" s="14">
        <v>4.7500000000000001E-2</v>
      </c>
      <c r="AE910" s="14">
        <v>5.2631578946999998E-2</v>
      </c>
      <c r="AF910" s="22">
        <v>57</v>
      </c>
      <c r="AG910" s="17">
        <v>2.9999999999789999</v>
      </c>
      <c r="AH910" s="17">
        <v>2.7075</v>
      </c>
      <c r="AI910" s="31">
        <v>0.01</v>
      </c>
      <c r="AJ910" s="27"/>
      <c r="AK910" s="25">
        <v>22.551000333333334</v>
      </c>
      <c r="AL910" s="16">
        <v>0</v>
      </c>
      <c r="AM910" s="16">
        <v>0.22551000333333335</v>
      </c>
    </row>
    <row r="911" spans="1:39" x14ac:dyDescent="0.25">
      <c r="A911" s="11">
        <v>46235</v>
      </c>
      <c r="B911" s="18">
        <v>46240</v>
      </c>
      <c r="C911" s="12" t="s">
        <v>18</v>
      </c>
      <c r="D911" s="12" t="s">
        <v>227</v>
      </c>
      <c r="E911" s="12" t="s">
        <v>71</v>
      </c>
      <c r="F911" s="12" t="s">
        <v>72</v>
      </c>
      <c r="G911" s="12" t="s">
        <v>32</v>
      </c>
      <c r="H911" s="12" t="s">
        <v>33</v>
      </c>
      <c r="I911" s="13">
        <v>1507.2</v>
      </c>
      <c r="J911" s="14">
        <v>0.11298142759832493</v>
      </c>
      <c r="K911" s="15">
        <v>0.161555</v>
      </c>
      <c r="L911" s="16">
        <v>1779.833333</v>
      </c>
      <c r="M911" s="17">
        <v>287.54097411281504</v>
      </c>
      <c r="N911" s="16">
        <v>201.08811084942485</v>
      </c>
      <c r="O911" s="14">
        <v>5.5180027173913043E-2</v>
      </c>
      <c r="P911" s="15">
        <v>8.0689999999999998E-2</v>
      </c>
      <c r="Q911" s="13">
        <v>1776.333333</v>
      </c>
      <c r="R911" s="17">
        <v>143.33233663977001</v>
      </c>
      <c r="S911" s="16">
        <v>98.018121584867529</v>
      </c>
      <c r="T911" s="14">
        <v>0</v>
      </c>
      <c r="U911" s="15">
        <v>0.19595410604160524</v>
      </c>
      <c r="V911" s="13">
        <v>1054.5808333333334</v>
      </c>
      <c r="W911" s="17">
        <v>206.64944444444444</v>
      </c>
      <c r="X911" s="16">
        <v>0</v>
      </c>
      <c r="Y911" s="14">
        <v>0.88</v>
      </c>
      <c r="Z911" s="14">
        <v>0.49902468152866242</v>
      </c>
      <c r="AA911" s="13">
        <v>1507.2</v>
      </c>
      <c r="AB911" s="16">
        <v>752.13</v>
      </c>
      <c r="AC911" s="16">
        <v>1326.336</v>
      </c>
      <c r="AD911" s="14">
        <v>7.4899999999999994E-2</v>
      </c>
      <c r="AE911" s="14">
        <v>0</v>
      </c>
      <c r="AF911" s="22">
        <v>54</v>
      </c>
      <c r="AG911" s="17">
        <v>0</v>
      </c>
      <c r="AH911" s="17">
        <v>4.0446</v>
      </c>
      <c r="AI911" s="31">
        <v>0.01</v>
      </c>
      <c r="AJ911" s="27"/>
      <c r="AK911" s="25">
        <v>11.357163</v>
      </c>
      <c r="AL911" s="16">
        <v>0</v>
      </c>
      <c r="AM911" s="16">
        <v>0.11357163000000001</v>
      </c>
    </row>
    <row r="912" spans="1:39" x14ac:dyDescent="0.25">
      <c r="A912" s="11">
        <v>46235</v>
      </c>
      <c r="B912" s="18">
        <v>46240</v>
      </c>
      <c r="C912" s="12" t="s">
        <v>18</v>
      </c>
      <c r="D912" s="12" t="s">
        <v>227</v>
      </c>
      <c r="E912" s="12" t="s">
        <v>73</v>
      </c>
      <c r="F912" s="12" t="s">
        <v>73</v>
      </c>
      <c r="G912" s="12" t="s">
        <v>32</v>
      </c>
      <c r="H912" s="12" t="s">
        <v>33</v>
      </c>
      <c r="I912" s="13">
        <v>25014.334085999999</v>
      </c>
      <c r="J912" s="14">
        <v>0.13811374378361224</v>
      </c>
      <c r="K912" s="15">
        <v>0.15759500000000001</v>
      </c>
      <c r="L912" s="16">
        <v>0.15759500000000001</v>
      </c>
      <c r="M912" s="17">
        <v>2.4836184025000003E-2</v>
      </c>
      <c r="N912" s="16">
        <v>2.1766035451578371E-2</v>
      </c>
      <c r="O912" s="14">
        <v>4.3929314595538574E-2</v>
      </c>
      <c r="P912" s="15">
        <v>0.15759500000000001</v>
      </c>
      <c r="Q912" s="13">
        <v>0.15759500000000001</v>
      </c>
      <c r="R912" s="17">
        <v>2.4836184025000003E-2</v>
      </c>
      <c r="S912" s="16">
        <v>6.9230403336839018E-3</v>
      </c>
      <c r="T912" s="14">
        <v>8.9468339522809484E-2</v>
      </c>
      <c r="U912" s="15">
        <v>0.2302844743731112</v>
      </c>
      <c r="V912" s="13">
        <v>19792.741666666669</v>
      </c>
      <c r="W912" s="17">
        <v>4557.9611111111108</v>
      </c>
      <c r="X912" s="16">
        <v>1770.8237315205915</v>
      </c>
      <c r="Y912" s="14">
        <v>0.79349999999999998</v>
      </c>
      <c r="Z912" s="14">
        <v>0.80513382628769947</v>
      </c>
      <c r="AA912" s="13">
        <v>25014.334085999999</v>
      </c>
      <c r="AB912" s="16">
        <v>20139.886514700003</v>
      </c>
      <c r="AC912" s="16">
        <v>19848.874097240998</v>
      </c>
      <c r="AD912" s="14">
        <v>0.1094</v>
      </c>
      <c r="AE912" s="14">
        <v>4.576436222E-2</v>
      </c>
      <c r="AF912" s="22">
        <v>1027</v>
      </c>
      <c r="AG912" s="17">
        <v>46.999999999940002</v>
      </c>
      <c r="AH912" s="17">
        <v>112.35379999999999</v>
      </c>
      <c r="AI912" s="31">
        <v>0.01</v>
      </c>
      <c r="AJ912" s="27"/>
      <c r="AK912" s="25">
        <v>322.71782571706251</v>
      </c>
      <c r="AL912" s="16">
        <v>0</v>
      </c>
      <c r="AM912" s="16">
        <v>3.2271782571706251</v>
      </c>
    </row>
    <row r="913" spans="1:39" x14ac:dyDescent="0.25">
      <c r="A913" s="11">
        <v>46235</v>
      </c>
      <c r="B913" s="18">
        <v>46240</v>
      </c>
      <c r="C913" s="12" t="s">
        <v>18</v>
      </c>
      <c r="D913" s="12" t="s">
        <v>227</v>
      </c>
      <c r="E913" s="12" t="s">
        <v>74</v>
      </c>
      <c r="F913" s="12" t="s">
        <v>75</v>
      </c>
      <c r="G913" s="12" t="s">
        <v>36</v>
      </c>
      <c r="H913" s="12" t="s">
        <v>37</v>
      </c>
      <c r="I913" s="13">
        <v>0</v>
      </c>
      <c r="J913" s="14">
        <v>6.1008335728087768E-2</v>
      </c>
      <c r="K913" s="15">
        <v>8.7885000000000005E-2</v>
      </c>
      <c r="L913" s="16">
        <v>9960</v>
      </c>
      <c r="M913" s="17">
        <v>875.33460000000002</v>
      </c>
      <c r="N913" s="16">
        <v>607.64302385175415</v>
      </c>
      <c r="O913" s="14">
        <v>9.0000000000000011E-3</v>
      </c>
      <c r="P913" s="15">
        <v>7.0109999999999999E-3</v>
      </c>
      <c r="Q913" s="13">
        <v>10981.5</v>
      </c>
      <c r="R913" s="17">
        <v>76.991296500000004</v>
      </c>
      <c r="S913" s="16">
        <v>98.833500000000015</v>
      </c>
      <c r="T913" s="14">
        <v>0</v>
      </c>
      <c r="U913" s="15">
        <v>0</v>
      </c>
      <c r="V913" s="13">
        <v>7715.5025000000005</v>
      </c>
      <c r="W913" s="17">
        <v>0</v>
      </c>
      <c r="X913" s="16">
        <v>0</v>
      </c>
      <c r="Y913" s="14">
        <v>0.98</v>
      </c>
      <c r="Z913" s="14">
        <v>0</v>
      </c>
      <c r="AA913" s="13">
        <v>0</v>
      </c>
      <c r="AB913" s="16">
        <v>0</v>
      </c>
      <c r="AC913" s="16">
        <v>0</v>
      </c>
      <c r="AD913" s="14">
        <v>1.2E-2</v>
      </c>
      <c r="AE913" s="14">
        <v>0</v>
      </c>
      <c r="AF913" s="22">
        <v>339</v>
      </c>
      <c r="AG913" s="17">
        <v>0</v>
      </c>
      <c r="AH913" s="17">
        <v>4.0680000000000005</v>
      </c>
      <c r="AI913" s="31">
        <v>0.01</v>
      </c>
      <c r="AJ913" s="27"/>
      <c r="AK913" s="25">
        <v>49.701656738491003</v>
      </c>
      <c r="AL913" s="16">
        <v>0</v>
      </c>
      <c r="AM913" s="16">
        <v>0.49701656738491007</v>
      </c>
    </row>
    <row r="914" spans="1:39" x14ac:dyDescent="0.25">
      <c r="A914" s="11">
        <v>46235</v>
      </c>
      <c r="B914" s="18">
        <v>46240</v>
      </c>
      <c r="C914" s="12" t="s">
        <v>39</v>
      </c>
      <c r="D914" s="12" t="s">
        <v>227</v>
      </c>
      <c r="E914" s="12" t="s">
        <v>76</v>
      </c>
      <c r="F914" s="12" t="s">
        <v>77</v>
      </c>
      <c r="G914" s="12" t="s">
        <v>41</v>
      </c>
      <c r="H914" s="12" t="s">
        <v>42</v>
      </c>
      <c r="I914" s="13">
        <v>9978.1006379999999</v>
      </c>
      <c r="J914" s="14">
        <v>0.13481098898525051</v>
      </c>
      <c r="K914" s="15">
        <v>0.24546599999999999</v>
      </c>
      <c r="L914" s="16">
        <v>11694.004998</v>
      </c>
      <c r="M914" s="17">
        <v>2870.480630839068</v>
      </c>
      <c r="N914" s="16">
        <v>1576.4803789788425</v>
      </c>
      <c r="O914" s="14">
        <v>7.8749999999999987E-2</v>
      </c>
      <c r="P914" s="15">
        <v>6.9552000000000003E-2</v>
      </c>
      <c r="Q914" s="13">
        <v>12422.299998</v>
      </c>
      <c r="R914" s="17">
        <v>863.99580946089611</v>
      </c>
      <c r="S914" s="16">
        <v>978.25612484249984</v>
      </c>
      <c r="T914" s="14">
        <v>0.13525309592068852</v>
      </c>
      <c r="U914" s="15">
        <v>8.7550033825943632E-2</v>
      </c>
      <c r="V914" s="13">
        <v>6810.6008333333339</v>
      </c>
      <c r="W914" s="17">
        <v>596.26833333333332</v>
      </c>
      <c r="X914" s="16">
        <v>921.15484778835457</v>
      </c>
      <c r="Y914" s="14">
        <v>0.81499999999999995</v>
      </c>
      <c r="Z914" s="14">
        <v>0.78118132003150087</v>
      </c>
      <c r="AA914" s="13">
        <v>9978.1006379999999</v>
      </c>
      <c r="AB914" s="16">
        <v>7794.7058278000013</v>
      </c>
      <c r="AC914" s="16">
        <v>8132.1520199699989</v>
      </c>
      <c r="AD914" s="14">
        <v>6.5000000000000002E-2</v>
      </c>
      <c r="AE914" s="14">
        <v>2.2880215342999999E-2</v>
      </c>
      <c r="AF914" s="22">
        <v>743</v>
      </c>
      <c r="AG914" s="17">
        <v>16.999999999848999</v>
      </c>
      <c r="AH914" s="17">
        <v>48.295000000000002</v>
      </c>
      <c r="AI914" s="31">
        <v>0.01</v>
      </c>
      <c r="AJ914" s="27"/>
      <c r="AK914" s="25">
        <v>159.36320488602999</v>
      </c>
      <c r="AL914" s="16">
        <v>0</v>
      </c>
      <c r="AM914" s="16">
        <v>1.5936320488603</v>
      </c>
    </row>
    <row r="915" spans="1:39" x14ac:dyDescent="0.25">
      <c r="A915" s="11">
        <v>46235</v>
      </c>
      <c r="B915" s="18">
        <v>46240</v>
      </c>
      <c r="C915" s="12" t="s">
        <v>39</v>
      </c>
      <c r="D915" s="12" t="s">
        <v>227</v>
      </c>
      <c r="E915" s="12" t="s">
        <v>78</v>
      </c>
      <c r="F915" s="12" t="s">
        <v>78</v>
      </c>
      <c r="G915" s="12" t="s">
        <v>41</v>
      </c>
      <c r="H915" s="12" t="s">
        <v>42</v>
      </c>
      <c r="I915" s="13">
        <v>0</v>
      </c>
      <c r="J915" s="14">
        <v>0.11034000000000001</v>
      </c>
      <c r="K915" s="15">
        <v>0.30329800000000001</v>
      </c>
      <c r="L915" s="16">
        <v>0.30329800000000001</v>
      </c>
      <c r="M915" s="17">
        <v>9.1989676804000012E-2</v>
      </c>
      <c r="N915" s="16">
        <v>3.3465901320000005E-2</v>
      </c>
      <c r="O915" s="14">
        <v>7.7579999999999996E-2</v>
      </c>
      <c r="P915" s="15">
        <v>0.30329800000000001</v>
      </c>
      <c r="Q915" s="13">
        <v>0.30329800000000001</v>
      </c>
      <c r="R915" s="17">
        <v>9.1989676804000012E-2</v>
      </c>
      <c r="S915" s="16">
        <v>2.3529858840000001E-2</v>
      </c>
      <c r="T915" s="14">
        <v>0</v>
      </c>
      <c r="U915" s="15">
        <v>0</v>
      </c>
      <c r="V915" s="13">
        <v>324.60027777777776</v>
      </c>
      <c r="W915" s="17">
        <v>0</v>
      </c>
      <c r="X915" s="16">
        <v>0</v>
      </c>
      <c r="Y915" s="14">
        <v>0.93054375246340004</v>
      </c>
      <c r="Z915" s="14">
        <v>0</v>
      </c>
      <c r="AA915" s="13">
        <v>0</v>
      </c>
      <c r="AB915" s="16">
        <v>0</v>
      </c>
      <c r="AC915" s="16">
        <v>0</v>
      </c>
      <c r="AD915" s="14">
        <v>7.2300000000000003E-2</v>
      </c>
      <c r="AE915" s="14">
        <v>0.117647058823</v>
      </c>
      <c r="AF915" s="22">
        <v>17</v>
      </c>
      <c r="AG915" s="17">
        <v>1.9999999999910001</v>
      </c>
      <c r="AH915" s="17">
        <v>1.2291000000000001</v>
      </c>
      <c r="AI915" s="31">
        <v>0.01</v>
      </c>
      <c r="AJ915" s="27"/>
      <c r="AK915" s="25">
        <v>6.8670608333333334</v>
      </c>
      <c r="AL915" s="16">
        <v>0</v>
      </c>
      <c r="AM915" s="16">
        <v>6.8670608333333341E-2</v>
      </c>
    </row>
    <row r="916" spans="1:39" x14ac:dyDescent="0.25">
      <c r="A916" s="11">
        <v>46235</v>
      </c>
      <c r="B916" s="18">
        <v>46240</v>
      </c>
      <c r="C916" s="12" t="s">
        <v>18</v>
      </c>
      <c r="D916" s="12" t="s">
        <v>227</v>
      </c>
      <c r="E916" s="12" t="s">
        <v>79</v>
      </c>
      <c r="F916" s="12" t="s">
        <v>79</v>
      </c>
      <c r="G916" s="12" t="s">
        <v>25</v>
      </c>
      <c r="H916" s="12" t="s">
        <v>26</v>
      </c>
      <c r="I916" s="13">
        <v>1151.0999999999999</v>
      </c>
      <c r="J916" s="14">
        <v>7.2325267451979938E-2</v>
      </c>
      <c r="K916" s="15">
        <v>0.245144</v>
      </c>
      <c r="L916" s="16">
        <v>0.245144</v>
      </c>
      <c r="M916" s="17">
        <v>6.0095580736E-2</v>
      </c>
      <c r="N916" s="16">
        <v>1.7730105364248169E-2</v>
      </c>
      <c r="O916" s="14">
        <v>2.267352742991623E-2</v>
      </c>
      <c r="P916" s="15">
        <v>0.245144</v>
      </c>
      <c r="Q916" s="13">
        <v>0.245144</v>
      </c>
      <c r="R916" s="17">
        <v>6.0095580736E-2</v>
      </c>
      <c r="S916" s="16">
        <v>5.5582792082793844E-3</v>
      </c>
      <c r="T916" s="14">
        <v>0</v>
      </c>
      <c r="U916" s="15">
        <v>6.5343334359794489E-2</v>
      </c>
      <c r="V916" s="13">
        <v>1315.1983333333333</v>
      </c>
      <c r="W916" s="17">
        <v>85.939444444444447</v>
      </c>
      <c r="X916" s="16">
        <v>0</v>
      </c>
      <c r="Y916" s="14">
        <v>0.75</v>
      </c>
      <c r="Z916" s="14">
        <v>1.0679470843749459</v>
      </c>
      <c r="AA916" s="13">
        <v>1151.0999999999999</v>
      </c>
      <c r="AB916" s="16">
        <v>1229.3138888240001</v>
      </c>
      <c r="AC916" s="16">
        <v>863.32499999999993</v>
      </c>
      <c r="AD916" s="14">
        <v>4.7300000000000002E-2</v>
      </c>
      <c r="AE916" s="14">
        <v>3.2258064516000003E-2</v>
      </c>
      <c r="AF916" s="22">
        <v>62</v>
      </c>
      <c r="AG916" s="17">
        <v>1.9999999999920002</v>
      </c>
      <c r="AH916" s="17">
        <v>2.9326000000000003</v>
      </c>
      <c r="AI916" s="31">
        <v>0.01</v>
      </c>
      <c r="AJ916" s="27"/>
      <c r="AK916" s="25">
        <v>17.944052068597333</v>
      </c>
      <c r="AL916" s="16">
        <v>0</v>
      </c>
      <c r="AM916" s="16">
        <v>0.17944052068597333</v>
      </c>
    </row>
    <row r="917" spans="1:39" x14ac:dyDescent="0.25">
      <c r="A917" s="11">
        <v>46235</v>
      </c>
      <c r="B917" s="18">
        <v>46240</v>
      </c>
      <c r="C917" s="12" t="s">
        <v>18</v>
      </c>
      <c r="D917" s="12" t="s">
        <v>227</v>
      </c>
      <c r="E917" s="12" t="s">
        <v>80</v>
      </c>
      <c r="F917" s="12" t="s">
        <v>249</v>
      </c>
      <c r="G917" s="12" t="s">
        <v>36</v>
      </c>
      <c r="H917" s="12" t="s">
        <v>37</v>
      </c>
      <c r="I917" s="13">
        <v>0</v>
      </c>
      <c r="J917" s="14">
        <v>9.0000000000000011E-2</v>
      </c>
      <c r="K917" s="15">
        <v>0.12033199999999999</v>
      </c>
      <c r="L917" s="16">
        <v>0.12033199999999999</v>
      </c>
      <c r="M917" s="17">
        <v>1.4479790223999998E-2</v>
      </c>
      <c r="N917" s="16">
        <v>1.082988E-2</v>
      </c>
      <c r="O917" s="14">
        <v>2.8670707864592273E-2</v>
      </c>
      <c r="P917" s="15">
        <v>0.12033199999999999</v>
      </c>
      <c r="Q917" s="13">
        <v>0.12033199999999999</v>
      </c>
      <c r="R917" s="17">
        <v>1.4479790223999998E-2</v>
      </c>
      <c r="S917" s="16">
        <v>3.4500036187621172E-3</v>
      </c>
      <c r="T917" s="14">
        <v>6.8672610997207117E-2</v>
      </c>
      <c r="U917" s="15">
        <v>0</v>
      </c>
      <c r="V917" s="13">
        <v>0</v>
      </c>
      <c r="W917" s="17">
        <v>0</v>
      </c>
      <c r="X917" s="16">
        <v>0</v>
      </c>
      <c r="Y917" s="14">
        <v>0.96</v>
      </c>
      <c r="Z917" s="14">
        <v>0</v>
      </c>
      <c r="AA917" s="13">
        <v>0</v>
      </c>
      <c r="AB917" s="16">
        <v>0</v>
      </c>
      <c r="AC917" s="16">
        <v>0</v>
      </c>
      <c r="AD917" s="14">
        <v>7.3300000000000004E-2</v>
      </c>
      <c r="AE917" s="14">
        <v>3.597122302E-3</v>
      </c>
      <c r="AF917" s="22">
        <v>278</v>
      </c>
      <c r="AG917" s="17">
        <v>0.99999999995599997</v>
      </c>
      <c r="AH917" s="17">
        <v>20.377400000000002</v>
      </c>
      <c r="AI917" s="31">
        <v>0.01</v>
      </c>
      <c r="AJ917" s="27"/>
      <c r="AK917" s="25">
        <v>49.827875834488076</v>
      </c>
      <c r="AL917" s="16">
        <v>0</v>
      </c>
      <c r="AM917" s="16">
        <v>0.49827875834488078</v>
      </c>
    </row>
    <row r="918" spans="1:39" x14ac:dyDescent="0.25">
      <c r="A918" s="11">
        <v>46235</v>
      </c>
      <c r="B918" s="18">
        <v>46240</v>
      </c>
      <c r="C918" s="12" t="s">
        <v>18</v>
      </c>
      <c r="D918" s="12" t="s">
        <v>227</v>
      </c>
      <c r="E918" s="12" t="s">
        <v>82</v>
      </c>
      <c r="F918" s="12" t="s">
        <v>82</v>
      </c>
      <c r="G918" s="12" t="s">
        <v>36</v>
      </c>
      <c r="H918" s="12" t="s">
        <v>37</v>
      </c>
      <c r="I918" s="13">
        <v>101.60472222</v>
      </c>
      <c r="J918" s="14">
        <v>8.0100000000000005E-2</v>
      </c>
      <c r="K918" s="15">
        <v>6.2536999999999995E-2</v>
      </c>
      <c r="L918" s="16">
        <v>6.2536999999999995E-2</v>
      </c>
      <c r="M918" s="17">
        <v>3.9108763689999996E-3</v>
      </c>
      <c r="N918" s="16">
        <v>5.0092137E-3</v>
      </c>
      <c r="O918" s="14">
        <v>1.0499443000371336E-2</v>
      </c>
      <c r="P918" s="15">
        <v>6.2536999999999995E-2</v>
      </c>
      <c r="Q918" s="13">
        <v>6.2536999999999995E-2</v>
      </c>
      <c r="R918" s="17">
        <v>3.9108763689999996E-3</v>
      </c>
      <c r="S918" s="16">
        <v>6.5660366691422216E-4</v>
      </c>
      <c r="T918" s="14">
        <v>4.17211980953901E-2</v>
      </c>
      <c r="U918" s="15">
        <v>4.3565929560703563E-2</v>
      </c>
      <c r="V918" s="13">
        <v>87.06472222222223</v>
      </c>
      <c r="W918" s="17">
        <v>3.7930555555555561</v>
      </c>
      <c r="X918" s="16">
        <v>3.6324445229534463</v>
      </c>
      <c r="Y918" s="14">
        <v>0.62</v>
      </c>
      <c r="Z918" s="14">
        <v>0.68582223595000946</v>
      </c>
      <c r="AA918" s="13">
        <v>101.60472222</v>
      </c>
      <c r="AB918" s="16">
        <v>69.682777776000009</v>
      </c>
      <c r="AC918" s="16">
        <v>62.994927776399997</v>
      </c>
      <c r="AD918" s="14">
        <v>5.7299999999999997E-2</v>
      </c>
      <c r="AE918" s="14">
        <v>0</v>
      </c>
      <c r="AF918" s="22">
        <v>4</v>
      </c>
      <c r="AG918" s="17">
        <v>0</v>
      </c>
      <c r="AH918" s="17">
        <v>0.22919999999999999</v>
      </c>
      <c r="AI918" s="31">
        <v>0.01</v>
      </c>
      <c r="AJ918" s="27"/>
      <c r="AK918" s="25">
        <v>8.3301465849317253</v>
      </c>
      <c r="AL918" s="16">
        <v>0</v>
      </c>
      <c r="AM918" s="16">
        <v>8.3301465849317261E-2</v>
      </c>
    </row>
    <row r="919" spans="1:39" x14ac:dyDescent="0.25">
      <c r="A919" s="11">
        <v>46235</v>
      </c>
      <c r="B919" s="18">
        <v>46240</v>
      </c>
      <c r="C919" s="12" t="s">
        <v>18</v>
      </c>
      <c r="D919" s="12" t="s">
        <v>227</v>
      </c>
      <c r="E919" s="12" t="s">
        <v>83</v>
      </c>
      <c r="F919" s="12" t="s">
        <v>83</v>
      </c>
      <c r="G919" s="12" t="s">
        <v>36</v>
      </c>
      <c r="H919" s="12" t="s">
        <v>37</v>
      </c>
      <c r="I919" s="13">
        <v>420.33361110999999</v>
      </c>
      <c r="J919" s="14">
        <v>5.2822342129697122E-2</v>
      </c>
      <c r="K919" s="15">
        <v>6.0617999999999998E-2</v>
      </c>
      <c r="L919" s="16">
        <v>6.0617999999999998E-2</v>
      </c>
      <c r="M919" s="17">
        <v>3.6745419239999997E-3</v>
      </c>
      <c r="N919" s="16">
        <v>3.20198473521798E-3</v>
      </c>
      <c r="O919" s="14">
        <v>7.0580416482055831E-3</v>
      </c>
      <c r="P919" s="15">
        <v>6.0617999999999998E-2</v>
      </c>
      <c r="Q919" s="13">
        <v>6.0617999999999998E-2</v>
      </c>
      <c r="R919" s="17">
        <v>3.6745419239999997E-3</v>
      </c>
      <c r="S919" s="16">
        <v>4.27844368630926E-4</v>
      </c>
      <c r="T919" s="14">
        <v>0</v>
      </c>
      <c r="U919" s="15">
        <v>0</v>
      </c>
      <c r="V919" s="13">
        <v>0</v>
      </c>
      <c r="W919" s="17">
        <v>0</v>
      </c>
      <c r="X919" s="16">
        <v>0</v>
      </c>
      <c r="Y919" s="14">
        <v>0.99810000000000099</v>
      </c>
      <c r="Z919" s="14">
        <v>0.96752579465640731</v>
      </c>
      <c r="AA919" s="13">
        <v>420.33361110999999</v>
      </c>
      <c r="AB919" s="16">
        <v>406.68361111000002</v>
      </c>
      <c r="AC919" s="16">
        <v>419.53497724889138</v>
      </c>
      <c r="AD919" s="14">
        <v>8.0999999999999996E-3</v>
      </c>
      <c r="AE919" s="14">
        <v>0</v>
      </c>
      <c r="AF919" s="22">
        <v>15</v>
      </c>
      <c r="AG919" s="17">
        <v>0</v>
      </c>
      <c r="AH919" s="17">
        <v>0.1215</v>
      </c>
      <c r="AI919" s="31">
        <v>0.01</v>
      </c>
      <c r="AJ919" s="27"/>
      <c r="AK919" s="25">
        <v>4.5324767504052916</v>
      </c>
      <c r="AL919" s="16">
        <v>0</v>
      </c>
      <c r="AM919" s="16">
        <v>4.5324767504052919E-2</v>
      </c>
    </row>
    <row r="920" spans="1:39" x14ac:dyDescent="0.25">
      <c r="A920" s="11">
        <v>46235</v>
      </c>
      <c r="B920" s="18">
        <v>46240</v>
      </c>
      <c r="C920" s="12" t="s">
        <v>18</v>
      </c>
      <c r="D920" s="12" t="s">
        <v>227</v>
      </c>
      <c r="E920" s="12" t="s">
        <v>84</v>
      </c>
      <c r="F920" s="12" t="s">
        <v>84</v>
      </c>
      <c r="G920" s="12" t="s">
        <v>25</v>
      </c>
      <c r="H920" s="12" t="s">
        <v>26</v>
      </c>
      <c r="I920" s="13">
        <v>5520.1299999999992</v>
      </c>
      <c r="J920" s="14">
        <v>0.14814622676354339</v>
      </c>
      <c r="K920" s="15">
        <v>0.20056399999999999</v>
      </c>
      <c r="L920" s="16">
        <v>0.20056399999999999</v>
      </c>
      <c r="M920" s="17">
        <v>4.0225918095999999E-2</v>
      </c>
      <c r="N920" s="16">
        <v>2.9712799824603314E-2</v>
      </c>
      <c r="O920" s="14">
        <v>5.3796426377716436E-2</v>
      </c>
      <c r="P920" s="15">
        <v>0.20056399999999999</v>
      </c>
      <c r="Q920" s="13">
        <v>0.20056399999999999</v>
      </c>
      <c r="R920" s="17">
        <v>4.0225918095999999E-2</v>
      </c>
      <c r="S920" s="16">
        <v>1.0789626460020319E-2</v>
      </c>
      <c r="T920" s="14">
        <v>0</v>
      </c>
      <c r="U920" s="15">
        <v>6.254409760544849E-2</v>
      </c>
      <c r="V920" s="13">
        <v>4244.8450000000003</v>
      </c>
      <c r="W920" s="17">
        <v>265.49</v>
      </c>
      <c r="X920" s="16">
        <v>0</v>
      </c>
      <c r="Y920" s="14">
        <v>0.86899999999999999</v>
      </c>
      <c r="Z920" s="14">
        <v>0.86648140532922269</v>
      </c>
      <c r="AA920" s="13">
        <v>5520.1299999999992</v>
      </c>
      <c r="AB920" s="16">
        <v>4783.0900000000011</v>
      </c>
      <c r="AC920" s="16">
        <v>4796.9929699999993</v>
      </c>
      <c r="AD920" s="14">
        <v>0.1174</v>
      </c>
      <c r="AE920" s="14">
        <v>1.0695187165E-2</v>
      </c>
      <c r="AF920" s="22">
        <v>187</v>
      </c>
      <c r="AG920" s="17">
        <v>1.999999999855</v>
      </c>
      <c r="AH920" s="17">
        <v>21.953800000000001</v>
      </c>
      <c r="AI920" s="31">
        <v>0.01</v>
      </c>
      <c r="AJ920" s="27"/>
      <c r="AK920" s="25">
        <v>70.576771916666658</v>
      </c>
      <c r="AL920" s="16">
        <v>0</v>
      </c>
      <c r="AM920" s="16">
        <v>0.70576771916666659</v>
      </c>
    </row>
    <row r="921" spans="1:39" x14ac:dyDescent="0.25">
      <c r="A921" s="11">
        <v>46235</v>
      </c>
      <c r="B921" s="18">
        <v>46240</v>
      </c>
      <c r="C921" s="12" t="s">
        <v>39</v>
      </c>
      <c r="D921" s="12" t="s">
        <v>227</v>
      </c>
      <c r="E921" s="12" t="s">
        <v>85</v>
      </c>
      <c r="F921" s="12" t="s">
        <v>85</v>
      </c>
      <c r="G921" s="12" t="s">
        <v>41</v>
      </c>
      <c r="H921" s="12" t="s">
        <v>42</v>
      </c>
      <c r="I921" s="13">
        <v>2733.6675310999999</v>
      </c>
      <c r="J921" s="14">
        <v>0.17314000000000002</v>
      </c>
      <c r="K921" s="15">
        <v>0.117961</v>
      </c>
      <c r="L921" s="16">
        <v>0.117961</v>
      </c>
      <c r="M921" s="17">
        <v>1.3914797521E-2</v>
      </c>
      <c r="N921" s="16">
        <v>2.0423767540000002E-2</v>
      </c>
      <c r="O921" s="14">
        <v>5.4450000000000005E-2</v>
      </c>
      <c r="P921" s="15">
        <v>0.117961</v>
      </c>
      <c r="Q921" s="13">
        <v>0.117961</v>
      </c>
      <c r="R921" s="17">
        <v>1.3914797521E-2</v>
      </c>
      <c r="S921" s="16">
        <v>6.4229764500000003E-3</v>
      </c>
      <c r="T921" s="14">
        <v>0</v>
      </c>
      <c r="U921" s="15">
        <v>0</v>
      </c>
      <c r="V921" s="13">
        <v>1653.8972222222224</v>
      </c>
      <c r="W921" s="17">
        <v>0</v>
      </c>
      <c r="X921" s="16">
        <v>0</v>
      </c>
      <c r="Y921" s="14">
        <v>0.60100269484445201</v>
      </c>
      <c r="Z921" s="14">
        <v>0.72359257490093187</v>
      </c>
      <c r="AA921" s="13">
        <v>2733.6675310999999</v>
      </c>
      <c r="AB921" s="16">
        <v>1978.0615277517222</v>
      </c>
      <c r="AC921" s="16">
        <v>1642.9415529998798</v>
      </c>
      <c r="AD921" s="14">
        <v>8.5000000000000006E-2</v>
      </c>
      <c r="AE921" s="14">
        <v>4.3010752687999997E-2</v>
      </c>
      <c r="AF921" s="22">
        <v>93</v>
      </c>
      <c r="AG921" s="17">
        <v>3.9999999999839995</v>
      </c>
      <c r="AH921" s="17">
        <v>7.9050000000000002</v>
      </c>
      <c r="AI921" s="31">
        <v>0.01</v>
      </c>
      <c r="AJ921" s="27"/>
      <c r="AK921" s="25">
        <v>29.003150000000002</v>
      </c>
      <c r="AL921" s="16">
        <v>0</v>
      </c>
      <c r="AM921" s="16">
        <v>0.2900315</v>
      </c>
    </row>
    <row r="922" spans="1:39" x14ac:dyDescent="0.25">
      <c r="A922" s="11">
        <v>46235</v>
      </c>
      <c r="B922" s="18">
        <v>46240</v>
      </c>
      <c r="C922" s="12" t="s">
        <v>18</v>
      </c>
      <c r="D922" s="12" t="s">
        <v>227</v>
      </c>
      <c r="E922" s="12" t="s">
        <v>86</v>
      </c>
      <c r="F922" s="12" t="s">
        <v>86</v>
      </c>
      <c r="G922" s="12" t="s">
        <v>36</v>
      </c>
      <c r="H922" s="12" t="s">
        <v>37</v>
      </c>
      <c r="I922" s="13">
        <v>10223.98973487</v>
      </c>
      <c r="J922" s="14">
        <v>0.108</v>
      </c>
      <c r="K922" s="15">
        <v>0.124677</v>
      </c>
      <c r="L922" s="16">
        <v>0.124677</v>
      </c>
      <c r="M922" s="17">
        <v>1.5544354328999999E-2</v>
      </c>
      <c r="N922" s="16">
        <v>1.3465115999999999E-2</v>
      </c>
      <c r="O922" s="14">
        <v>3.7421549344190209E-2</v>
      </c>
      <c r="P922" s="15">
        <v>0.124677</v>
      </c>
      <c r="Q922" s="13">
        <v>0.124677</v>
      </c>
      <c r="R922" s="17">
        <v>1.5544354328999999E-2</v>
      </c>
      <c r="S922" s="16">
        <v>4.665606507585603E-3</v>
      </c>
      <c r="T922" s="14">
        <v>0.10741137420635376</v>
      </c>
      <c r="U922" s="15">
        <v>6.5514833844010897E-2</v>
      </c>
      <c r="V922" s="13">
        <v>8036.708333333333</v>
      </c>
      <c r="W922" s="17">
        <v>526.52361111111111</v>
      </c>
      <c r="X922" s="16">
        <v>863.23388617898831</v>
      </c>
      <c r="Y922" s="14">
        <v>0.72230000000000005</v>
      </c>
      <c r="Z922" s="14">
        <v>0.70730116991997205</v>
      </c>
      <c r="AA922" s="13">
        <v>10223.98973487</v>
      </c>
      <c r="AB922" s="16">
        <v>7231.439900723336</v>
      </c>
      <c r="AC922" s="16">
        <v>7384.7877854966009</v>
      </c>
      <c r="AD922" s="14">
        <v>5.6099999999999997E-2</v>
      </c>
      <c r="AE922" s="14">
        <v>6.2305295950000001E-3</v>
      </c>
      <c r="AF922" s="22">
        <v>321</v>
      </c>
      <c r="AG922" s="17">
        <v>1.999999999995</v>
      </c>
      <c r="AH922" s="17">
        <v>18.008099999999999</v>
      </c>
      <c r="AI922" s="31">
        <v>0.01</v>
      </c>
      <c r="AJ922" s="27"/>
      <c r="AK922" s="25">
        <v>93.286428815593425</v>
      </c>
      <c r="AL922" s="16">
        <v>0</v>
      </c>
      <c r="AM922" s="16">
        <v>0.93286428815593425</v>
      </c>
    </row>
    <row r="923" spans="1:39" x14ac:dyDescent="0.25">
      <c r="A923" s="11">
        <v>46235</v>
      </c>
      <c r="B923" s="18">
        <v>46240</v>
      </c>
      <c r="C923" s="12" t="s">
        <v>18</v>
      </c>
      <c r="D923" s="12" t="s">
        <v>227</v>
      </c>
      <c r="E923" s="12" t="s">
        <v>87</v>
      </c>
      <c r="F923" s="12" t="s">
        <v>87</v>
      </c>
      <c r="G923" s="12" t="s">
        <v>36</v>
      </c>
      <c r="H923" s="12" t="s">
        <v>37</v>
      </c>
      <c r="I923" s="13">
        <v>840.00000000000011</v>
      </c>
      <c r="J923" s="14">
        <v>0.13200000000000001</v>
      </c>
      <c r="K923" s="15">
        <v>0.12382600000000001</v>
      </c>
      <c r="L923" s="16">
        <v>0.12382600000000001</v>
      </c>
      <c r="M923" s="17">
        <v>1.5332878276000002E-2</v>
      </c>
      <c r="N923" s="16">
        <v>1.6345032000000002E-2</v>
      </c>
      <c r="O923" s="14">
        <v>3.4895993343474055E-2</v>
      </c>
      <c r="P923" s="15">
        <v>0.12382600000000001</v>
      </c>
      <c r="Q923" s="13">
        <v>0.12382600000000001</v>
      </c>
      <c r="R923" s="17">
        <v>1.5332878276000002E-2</v>
      </c>
      <c r="S923" s="16">
        <v>4.3210312717490186E-3</v>
      </c>
      <c r="T923" s="14">
        <v>8.0339108540474241E-2</v>
      </c>
      <c r="U923" s="15">
        <v>0.13140853847520487</v>
      </c>
      <c r="V923" s="13">
        <v>924.03305555555562</v>
      </c>
      <c r="W923" s="17">
        <v>121.42583333333334</v>
      </c>
      <c r="X923" s="16">
        <v>74.235991945263848</v>
      </c>
      <c r="Y923" s="14">
        <v>0.55000000000000004</v>
      </c>
      <c r="Z923" s="14">
        <v>0.29096987452490075</v>
      </c>
      <c r="AA923" s="13">
        <v>840.00000000000011</v>
      </c>
      <c r="AB923" s="16">
        <v>244.41469460091668</v>
      </c>
      <c r="AC923" s="16">
        <v>462.00000000000011</v>
      </c>
      <c r="AD923" s="14">
        <v>8.5500000000000007E-2</v>
      </c>
      <c r="AE923" s="14">
        <v>4.7619047619000002E-2</v>
      </c>
      <c r="AF923" s="22">
        <v>42</v>
      </c>
      <c r="AG923" s="17">
        <v>1.999999999998</v>
      </c>
      <c r="AH923" s="17">
        <v>3.5910000000000002</v>
      </c>
      <c r="AI923" s="31">
        <v>0.01</v>
      </c>
      <c r="AJ923" s="27"/>
      <c r="AK923" s="25">
        <v>5.5138790129114827</v>
      </c>
      <c r="AL923" s="16">
        <v>0</v>
      </c>
      <c r="AM923" s="16">
        <v>5.513879012911483E-2</v>
      </c>
    </row>
    <row r="924" spans="1:39" x14ac:dyDescent="0.25">
      <c r="A924" s="11">
        <v>46235</v>
      </c>
      <c r="B924" s="18">
        <v>46240</v>
      </c>
      <c r="C924" s="12" t="s">
        <v>18</v>
      </c>
      <c r="D924" s="12" t="s">
        <v>227</v>
      </c>
      <c r="E924" s="12" t="s">
        <v>88</v>
      </c>
      <c r="F924" s="12" t="s">
        <v>88</v>
      </c>
      <c r="G924" s="12" t="s">
        <v>36</v>
      </c>
      <c r="H924" s="12" t="s">
        <v>37</v>
      </c>
      <c r="I924" s="13">
        <v>18426.600000000002</v>
      </c>
      <c r="J924" s="14">
        <v>9.9000000000000005E-2</v>
      </c>
      <c r="K924" s="15">
        <v>0.20122300000000001</v>
      </c>
      <c r="L924" s="16">
        <v>0.20122300000000001</v>
      </c>
      <c r="M924" s="17">
        <v>4.0490695729000006E-2</v>
      </c>
      <c r="N924" s="16">
        <v>1.9921077000000002E-2</v>
      </c>
      <c r="O924" s="14">
        <v>2.99858288336824E-2</v>
      </c>
      <c r="P924" s="15">
        <v>0.20122300000000001</v>
      </c>
      <c r="Q924" s="13">
        <v>0.20122300000000001</v>
      </c>
      <c r="R924" s="17">
        <v>4.0490695729000006E-2</v>
      </c>
      <c r="S924" s="16">
        <v>6.0338384354000742E-3</v>
      </c>
      <c r="T924" s="14">
        <v>7.8070688243059558E-2</v>
      </c>
      <c r="U924" s="15">
        <v>6.3781318263747583E-2</v>
      </c>
      <c r="V924" s="13">
        <v>10398.673611111111</v>
      </c>
      <c r="W924" s="17">
        <v>663.24111111111119</v>
      </c>
      <c r="X924" s="16">
        <v>811.83160563438594</v>
      </c>
      <c r="Y924" s="14">
        <v>0.8</v>
      </c>
      <c r="Z924" s="14">
        <v>0.8760020839438637</v>
      </c>
      <c r="AA924" s="13">
        <v>18426.600000000002</v>
      </c>
      <c r="AB924" s="16">
        <v>16141.740000000002</v>
      </c>
      <c r="AC924" s="16">
        <v>14741.280000000002</v>
      </c>
      <c r="AD924" s="14">
        <v>4.3099999999999999E-2</v>
      </c>
      <c r="AE924" s="14">
        <v>8.8495575219999997E-3</v>
      </c>
      <c r="AF924" s="22">
        <v>565</v>
      </c>
      <c r="AG924" s="17">
        <v>4.99999999993</v>
      </c>
      <c r="AH924" s="17">
        <v>24.351499999999998</v>
      </c>
      <c r="AI924" s="31">
        <v>0.01</v>
      </c>
      <c r="AJ924" s="27"/>
      <c r="AK924" s="25">
        <v>148.37842499999999</v>
      </c>
      <c r="AL924" s="16">
        <v>0</v>
      </c>
      <c r="AM924" s="16">
        <v>1.48378425</v>
      </c>
    </row>
    <row r="925" spans="1:39" x14ac:dyDescent="0.25">
      <c r="A925" s="11">
        <v>46235</v>
      </c>
      <c r="B925" s="18">
        <v>46240</v>
      </c>
      <c r="C925" s="12" t="s">
        <v>18</v>
      </c>
      <c r="D925" s="12" t="s">
        <v>227</v>
      </c>
      <c r="E925" s="12" t="s">
        <v>89</v>
      </c>
      <c r="F925" s="12" t="s">
        <v>89</v>
      </c>
      <c r="G925" s="12" t="s">
        <v>63</v>
      </c>
      <c r="H925" s="12" t="s">
        <v>64</v>
      </c>
      <c r="I925" s="13">
        <v>35900.773625850001</v>
      </c>
      <c r="J925" s="14">
        <v>0.15944734135845695</v>
      </c>
      <c r="K925" s="15">
        <v>0.15149599999999999</v>
      </c>
      <c r="L925" s="16">
        <v>0.15149599999999999</v>
      </c>
      <c r="M925" s="17">
        <v>2.2951038015999996E-2</v>
      </c>
      <c r="N925" s="16">
        <v>2.4155634426440795E-2</v>
      </c>
      <c r="O925" s="14">
        <v>3.9813235114457293E-2</v>
      </c>
      <c r="P925" s="15">
        <v>0.15149599999999999</v>
      </c>
      <c r="Q925" s="13">
        <v>0.15149599999999999</v>
      </c>
      <c r="R925" s="17">
        <v>2.2951038015999996E-2</v>
      </c>
      <c r="S925" s="16">
        <v>6.031545866899822E-3</v>
      </c>
      <c r="T925" s="14">
        <v>8.0428009760995386E-2</v>
      </c>
      <c r="U925" s="15">
        <v>0</v>
      </c>
      <c r="V925" s="13">
        <v>12258.907499999999</v>
      </c>
      <c r="W925" s="17">
        <v>0</v>
      </c>
      <c r="X925" s="16">
        <v>985.95953206913953</v>
      </c>
      <c r="Y925" s="14">
        <v>0.84730000000000005</v>
      </c>
      <c r="Z925" s="14">
        <v>0.86067220066773353</v>
      </c>
      <c r="AA925" s="13">
        <v>35900.773625850001</v>
      </c>
      <c r="AB925" s="16">
        <v>30898.797842234446</v>
      </c>
      <c r="AC925" s="16">
        <v>30418.725493182708</v>
      </c>
      <c r="AD925" s="14">
        <v>5.9200000000000003E-2</v>
      </c>
      <c r="AE925" s="14">
        <v>1.4623955431000001E-2</v>
      </c>
      <c r="AF925" s="22">
        <v>1436</v>
      </c>
      <c r="AG925" s="17">
        <v>20.999999998916</v>
      </c>
      <c r="AH925" s="17">
        <v>85.011200000000002</v>
      </c>
      <c r="AI925" s="31">
        <v>0.01</v>
      </c>
      <c r="AJ925" s="27"/>
      <c r="AK925" s="25">
        <v>223.87931876521594</v>
      </c>
      <c r="AL925" s="16">
        <v>0</v>
      </c>
      <c r="AM925" s="16">
        <v>2.2387931876521594</v>
      </c>
    </row>
    <row r="926" spans="1:39" x14ac:dyDescent="0.25">
      <c r="A926" s="11">
        <v>46235</v>
      </c>
      <c r="B926" s="18">
        <v>46240</v>
      </c>
      <c r="C926" s="12" t="s">
        <v>18</v>
      </c>
      <c r="D926" s="12" t="s">
        <v>227</v>
      </c>
      <c r="E926" s="12" t="s">
        <v>90</v>
      </c>
      <c r="F926" s="12" t="s">
        <v>90</v>
      </c>
      <c r="G926" s="12" t="s">
        <v>41</v>
      </c>
      <c r="H926" s="12" t="s">
        <v>42</v>
      </c>
      <c r="I926" s="13">
        <v>2018.6500000000003</v>
      </c>
      <c r="J926" s="14">
        <v>0.13587653113508594</v>
      </c>
      <c r="K926" s="15">
        <v>0.20796100000000001</v>
      </c>
      <c r="L926" s="16">
        <v>0.20796100000000001</v>
      </c>
      <c r="M926" s="17">
        <v>4.3247777521000001E-2</v>
      </c>
      <c r="N926" s="16">
        <v>2.8257019291383606E-2</v>
      </c>
      <c r="O926" s="14">
        <v>1.8000000000000002E-2</v>
      </c>
      <c r="P926" s="15">
        <v>0.20796100000000001</v>
      </c>
      <c r="Q926" s="13">
        <v>0.20796100000000001</v>
      </c>
      <c r="R926" s="17">
        <v>4.3247777521000001E-2</v>
      </c>
      <c r="S926" s="16">
        <v>3.7432980000000004E-3</v>
      </c>
      <c r="T926" s="14">
        <v>0</v>
      </c>
      <c r="U926" s="15">
        <v>0</v>
      </c>
      <c r="V926" s="13">
        <v>1533.653888888889</v>
      </c>
      <c r="W926" s="17">
        <v>0</v>
      </c>
      <c r="X926" s="16">
        <v>0</v>
      </c>
      <c r="Y926" s="14">
        <v>0.95</v>
      </c>
      <c r="Z926" s="14">
        <v>0.99953434225844018</v>
      </c>
      <c r="AA926" s="13">
        <v>2018.6500000000003</v>
      </c>
      <c r="AB926" s="16">
        <v>2017.7100000000005</v>
      </c>
      <c r="AC926" s="16">
        <v>1917.7175000000002</v>
      </c>
      <c r="AD926" s="14">
        <v>2.9100000000000001E-2</v>
      </c>
      <c r="AE926" s="14">
        <v>4.4776119401999999E-2</v>
      </c>
      <c r="AF926" s="22">
        <v>67</v>
      </c>
      <c r="AG926" s="17">
        <v>2.9999999999339999</v>
      </c>
      <c r="AH926" s="17">
        <v>1.9497</v>
      </c>
      <c r="AI926" s="31">
        <v>0.01</v>
      </c>
      <c r="AJ926" s="27"/>
      <c r="AK926" s="25">
        <v>37.781619750000004</v>
      </c>
      <c r="AL926" s="16">
        <v>0</v>
      </c>
      <c r="AM926" s="16">
        <v>0.37781619750000006</v>
      </c>
    </row>
    <row r="927" spans="1:39" x14ac:dyDescent="0.25">
      <c r="A927" s="11">
        <v>46235</v>
      </c>
      <c r="B927" s="18">
        <v>46240</v>
      </c>
      <c r="C927" s="12" t="s">
        <v>18</v>
      </c>
      <c r="D927" s="12" t="s">
        <v>227</v>
      </c>
      <c r="E927" s="12" t="s">
        <v>91</v>
      </c>
      <c r="F927" s="12" t="s">
        <v>92</v>
      </c>
      <c r="G927" s="12" t="s">
        <v>21</v>
      </c>
      <c r="H927" s="12" t="s">
        <v>22</v>
      </c>
      <c r="I927" s="13">
        <v>10237.280000000001</v>
      </c>
      <c r="J927" s="14">
        <v>0.1091248599777335</v>
      </c>
      <c r="K927" s="15">
        <v>0.12958600000000001</v>
      </c>
      <c r="L927" s="16">
        <v>13296.083333</v>
      </c>
      <c r="M927" s="17">
        <v>1722.9862547901382</v>
      </c>
      <c r="N927" s="16">
        <v>1450.9332319659011</v>
      </c>
      <c r="O927" s="14">
        <v>3.3965210688673433E-2</v>
      </c>
      <c r="P927" s="15">
        <v>5.5024000000000003E-2</v>
      </c>
      <c r="Q927" s="13">
        <v>13912.083333</v>
      </c>
      <c r="R927" s="17">
        <v>765.49847331499211</v>
      </c>
      <c r="S927" s="16">
        <v>472.52684152372711</v>
      </c>
      <c r="T927" s="14">
        <v>0</v>
      </c>
      <c r="U927" s="15">
        <v>0</v>
      </c>
      <c r="V927" s="13">
        <v>6799.0380555555557</v>
      </c>
      <c r="W927" s="17">
        <v>0</v>
      </c>
      <c r="X927" s="16">
        <v>0</v>
      </c>
      <c r="Y927" s="14">
        <v>0.96640000000000004</v>
      </c>
      <c r="Z927" s="14">
        <v>1.0039238938468031</v>
      </c>
      <c r="AA927" s="13">
        <v>10237.280000000001</v>
      </c>
      <c r="AB927" s="16">
        <v>10277.450000000001</v>
      </c>
      <c r="AC927" s="16">
        <v>9893.3073920000006</v>
      </c>
      <c r="AD927" s="14">
        <v>7.8700000000000006E-2</v>
      </c>
      <c r="AE927" s="14">
        <v>3.6144578312999998E-2</v>
      </c>
      <c r="AF927" s="22">
        <v>415</v>
      </c>
      <c r="AG927" s="17">
        <v>14.999999999895</v>
      </c>
      <c r="AH927" s="17">
        <v>32.660499999999999</v>
      </c>
      <c r="AI927" s="31">
        <v>0.01</v>
      </c>
      <c r="AJ927" s="27"/>
      <c r="AK927" s="25">
        <v>167.68374484650417</v>
      </c>
      <c r="AL927" s="16">
        <v>0</v>
      </c>
      <c r="AM927" s="16">
        <v>1.6768374484650417</v>
      </c>
    </row>
    <row r="928" spans="1:39" x14ac:dyDescent="0.25">
      <c r="A928" s="11">
        <v>46235</v>
      </c>
      <c r="B928" s="18">
        <v>46240</v>
      </c>
      <c r="C928" s="12" t="s">
        <v>18</v>
      </c>
      <c r="D928" s="12" t="s">
        <v>227</v>
      </c>
      <c r="E928" s="12" t="s">
        <v>93</v>
      </c>
      <c r="F928" s="12" t="s">
        <v>93</v>
      </c>
      <c r="G928" s="12" t="s">
        <v>41</v>
      </c>
      <c r="H928" s="12" t="s">
        <v>42</v>
      </c>
      <c r="I928" s="13">
        <v>3454.4092290999997</v>
      </c>
      <c r="J928" s="14">
        <v>8.6484340667488127E-2</v>
      </c>
      <c r="K928" s="15">
        <v>0.13378100000000001</v>
      </c>
      <c r="L928" s="16">
        <v>0.13378100000000001</v>
      </c>
      <c r="M928" s="17">
        <v>1.7897355961000002E-2</v>
      </c>
      <c r="N928" s="16">
        <v>1.156996157883723E-2</v>
      </c>
      <c r="O928" s="14">
        <v>1.9847062282274001E-2</v>
      </c>
      <c r="P928" s="15">
        <v>0.13378100000000001</v>
      </c>
      <c r="Q928" s="13">
        <v>0.13378100000000001</v>
      </c>
      <c r="R928" s="17">
        <v>1.7897355961000002E-2</v>
      </c>
      <c r="S928" s="16">
        <v>2.6551598391848985E-3</v>
      </c>
      <c r="T928" s="14">
        <v>9.5308247767443191E-2</v>
      </c>
      <c r="U928" s="15">
        <v>0.11283639782972847</v>
      </c>
      <c r="V928" s="13">
        <v>2442.1419444444446</v>
      </c>
      <c r="W928" s="17">
        <v>275.5625</v>
      </c>
      <c r="X928" s="16">
        <v>232.75626952437662</v>
      </c>
      <c r="Y928" s="14">
        <v>0.6</v>
      </c>
      <c r="Z928" s="14">
        <v>0.49163737845134348</v>
      </c>
      <c r="AA928" s="13">
        <v>3454.4092290999997</v>
      </c>
      <c r="AB928" s="16">
        <v>1698.3166974928502</v>
      </c>
      <c r="AC928" s="16">
        <v>2072.6455374599996</v>
      </c>
      <c r="AD928" s="14">
        <v>5.4300000000000001E-2</v>
      </c>
      <c r="AE928" s="14">
        <v>6.3694267510000001E-3</v>
      </c>
      <c r="AF928" s="22">
        <v>157</v>
      </c>
      <c r="AG928" s="17">
        <v>0.99999999990700006</v>
      </c>
      <c r="AH928" s="17">
        <v>8.5251000000000001</v>
      </c>
      <c r="AI928" s="31">
        <v>0.01</v>
      </c>
      <c r="AJ928" s="27"/>
      <c r="AK928" s="25">
        <v>26.351123963933333</v>
      </c>
      <c r="AL928" s="16">
        <v>0</v>
      </c>
      <c r="AM928" s="16">
        <v>0.26351123963933332</v>
      </c>
    </row>
    <row r="929" spans="1:39" x14ac:dyDescent="0.25">
      <c r="A929" s="11">
        <v>46235</v>
      </c>
      <c r="B929" s="18">
        <v>46240</v>
      </c>
      <c r="C929" s="12" t="s">
        <v>39</v>
      </c>
      <c r="D929" s="12" t="s">
        <v>227</v>
      </c>
      <c r="E929" s="12" t="s">
        <v>93</v>
      </c>
      <c r="F929" s="12" t="s">
        <v>93</v>
      </c>
      <c r="G929" s="12" t="s">
        <v>41</v>
      </c>
      <c r="H929" s="12" t="s">
        <v>42</v>
      </c>
      <c r="I929" s="13">
        <v>6207.6382145400012</v>
      </c>
      <c r="J929" s="14">
        <v>8.022178243250383E-2</v>
      </c>
      <c r="K929" s="15">
        <v>0.135683</v>
      </c>
      <c r="L929" s="16">
        <v>0.135683</v>
      </c>
      <c r="M929" s="17">
        <v>1.8409876488999999E-2</v>
      </c>
      <c r="N929" s="16">
        <v>1.0884732105789417E-2</v>
      </c>
      <c r="O929" s="14">
        <v>2.1645195017077602E-2</v>
      </c>
      <c r="P929" s="15">
        <v>0.135683</v>
      </c>
      <c r="Q929" s="13">
        <v>0.135683</v>
      </c>
      <c r="R929" s="17">
        <v>1.8409876488999999E-2</v>
      </c>
      <c r="S929" s="16">
        <v>2.9368849955021402E-3</v>
      </c>
      <c r="T929" s="14">
        <v>7.5180402555211343E-2</v>
      </c>
      <c r="U929" s="15">
        <v>8.9143287762590659E-2</v>
      </c>
      <c r="V929" s="13">
        <v>4743.2561111111108</v>
      </c>
      <c r="W929" s="17">
        <v>422.82944444444445</v>
      </c>
      <c r="X929" s="16">
        <v>356.5999038557996</v>
      </c>
      <c r="Y929" s="14">
        <v>0.58380649337769297</v>
      </c>
      <c r="Z929" s="14">
        <v>0.6353992470874904</v>
      </c>
      <c r="AA929" s="13">
        <v>6207.6382145400012</v>
      </c>
      <c r="AB929" s="16">
        <v>3944.3286477102502</v>
      </c>
      <c r="AC929" s="16">
        <v>3624.0594981879608</v>
      </c>
      <c r="AD929" s="14">
        <v>7.9399999999999998E-2</v>
      </c>
      <c r="AE929" s="14">
        <v>0.05</v>
      </c>
      <c r="AF929" s="22">
        <v>180</v>
      </c>
      <c r="AG929" s="17">
        <v>9</v>
      </c>
      <c r="AH929" s="17">
        <v>14.292</v>
      </c>
      <c r="AI929" s="31">
        <v>0.01</v>
      </c>
      <c r="AJ929" s="27"/>
      <c r="AK929" s="25">
        <v>40.484278684611667</v>
      </c>
      <c r="AL929" s="16">
        <v>0</v>
      </c>
      <c r="AM929" s="16">
        <v>0.40484278684611669</v>
      </c>
    </row>
    <row r="930" spans="1:39" x14ac:dyDescent="0.25">
      <c r="A930" s="11">
        <v>46235</v>
      </c>
      <c r="B930" s="18">
        <v>46240</v>
      </c>
      <c r="C930" s="12" t="s">
        <v>18</v>
      </c>
      <c r="D930" s="12" t="s">
        <v>227</v>
      </c>
      <c r="E930" s="12" t="s">
        <v>94</v>
      </c>
      <c r="F930" s="12" t="s">
        <v>94</v>
      </c>
      <c r="G930" s="12" t="s">
        <v>25</v>
      </c>
      <c r="H930" s="12" t="s">
        <v>26</v>
      </c>
      <c r="I930" s="13">
        <v>1776.88</v>
      </c>
      <c r="J930" s="14">
        <v>0.16592376014243518</v>
      </c>
      <c r="K930" s="15">
        <v>0.27371899999999999</v>
      </c>
      <c r="L930" s="16">
        <v>0.27371899999999999</v>
      </c>
      <c r="M930" s="17">
        <v>7.4922090960999999E-2</v>
      </c>
      <c r="N930" s="16">
        <v>4.5416485702427213E-2</v>
      </c>
      <c r="O930" s="14">
        <v>6.4620215861356203E-2</v>
      </c>
      <c r="P930" s="15">
        <v>0.27371899999999999</v>
      </c>
      <c r="Q930" s="13">
        <v>0.27371899999999999</v>
      </c>
      <c r="R930" s="17">
        <v>7.4922090960999999E-2</v>
      </c>
      <c r="S930" s="16">
        <v>1.7687780865354559E-2</v>
      </c>
      <c r="T930" s="14">
        <v>0.12503817528696581</v>
      </c>
      <c r="U930" s="15">
        <v>0</v>
      </c>
      <c r="V930" s="13">
        <v>0</v>
      </c>
      <c r="W930" s="17">
        <v>0</v>
      </c>
      <c r="X930" s="16">
        <v>0</v>
      </c>
      <c r="Y930" s="14">
        <v>0.82</v>
      </c>
      <c r="Z930" s="14">
        <v>0.75697289631263798</v>
      </c>
      <c r="AA930" s="13">
        <v>1776.88</v>
      </c>
      <c r="AB930" s="16">
        <v>1345.0500000000002</v>
      </c>
      <c r="AC930" s="16">
        <v>1457.0416</v>
      </c>
      <c r="AD930" s="14">
        <v>0.15770000000000001</v>
      </c>
      <c r="AE930" s="14">
        <v>3.3613445377999998E-2</v>
      </c>
      <c r="AF930" s="22">
        <v>119</v>
      </c>
      <c r="AG930" s="17">
        <v>3.9999999999819997</v>
      </c>
      <c r="AH930" s="17">
        <v>18.766300000000001</v>
      </c>
      <c r="AI930" s="31">
        <v>0.01</v>
      </c>
      <c r="AJ930" s="27"/>
      <c r="AK930" s="25">
        <v>28.03585575</v>
      </c>
      <c r="AL930" s="16">
        <v>0</v>
      </c>
      <c r="AM930" s="16">
        <v>0.28035855749999999</v>
      </c>
    </row>
    <row r="931" spans="1:39" x14ac:dyDescent="0.25">
      <c r="A931" s="11">
        <v>46235</v>
      </c>
      <c r="B931" s="18">
        <v>46240</v>
      </c>
      <c r="C931" s="12" t="s">
        <v>39</v>
      </c>
      <c r="D931" s="12" t="s">
        <v>227</v>
      </c>
      <c r="E931" s="12" t="s">
        <v>95</v>
      </c>
      <c r="F931" s="12" t="s">
        <v>95</v>
      </c>
      <c r="G931" s="12" t="s">
        <v>25</v>
      </c>
      <c r="H931" s="12" t="s">
        <v>26</v>
      </c>
      <c r="I931" s="13">
        <v>1730.1999999999998</v>
      </c>
      <c r="J931" s="14">
        <v>0.14905644678748828</v>
      </c>
      <c r="K931" s="15">
        <v>0.22373499999999999</v>
      </c>
      <c r="L931" s="16">
        <v>0.22373499999999999</v>
      </c>
      <c r="M931" s="17">
        <v>5.0057350224999998E-2</v>
      </c>
      <c r="N931" s="16">
        <v>3.3349144121998686E-2</v>
      </c>
      <c r="O931" s="14">
        <v>8.1285903486158134E-2</v>
      </c>
      <c r="P931" s="15">
        <v>0.22373499999999999</v>
      </c>
      <c r="Q931" s="13">
        <v>0.22373499999999999</v>
      </c>
      <c r="R931" s="17">
        <v>5.0057350224999998E-2</v>
      </c>
      <c r="S931" s="16">
        <v>1.818650161647559E-2</v>
      </c>
      <c r="T931" s="14">
        <v>7.8567931332582275E-2</v>
      </c>
      <c r="U931" s="15">
        <v>7.8589941035129354E-2</v>
      </c>
      <c r="V931" s="13">
        <v>1558.3666666666668</v>
      </c>
      <c r="W931" s="17">
        <v>122.47194444444442</v>
      </c>
      <c r="X931" s="16">
        <v>122.43764525765181</v>
      </c>
      <c r="Y931" s="14">
        <v>0.88333333333333297</v>
      </c>
      <c r="Z931" s="14">
        <v>0.82285814739336482</v>
      </c>
      <c r="AA931" s="13">
        <v>1730.1999999999998</v>
      </c>
      <c r="AB931" s="16">
        <v>1423.7091666199997</v>
      </c>
      <c r="AC931" s="16">
        <v>1528.3433333333326</v>
      </c>
      <c r="AD931" s="14">
        <v>5.8299999999999998E-2</v>
      </c>
      <c r="AE931" s="14">
        <v>3.2786885245000001E-2</v>
      </c>
      <c r="AF931" s="22">
        <v>61</v>
      </c>
      <c r="AG931" s="17">
        <v>1.999999999945</v>
      </c>
      <c r="AH931" s="17">
        <v>3.5562999999999998</v>
      </c>
      <c r="AI931" s="31">
        <v>0.01</v>
      </c>
      <c r="AJ931" s="27"/>
      <c r="AK931" s="25">
        <v>24.226092794345998</v>
      </c>
      <c r="AL931" s="16">
        <v>0</v>
      </c>
      <c r="AM931" s="16">
        <v>0.24226092794345999</v>
      </c>
    </row>
    <row r="932" spans="1:39" x14ac:dyDescent="0.25">
      <c r="A932" s="11">
        <v>46235</v>
      </c>
      <c r="B932" s="18">
        <v>46240</v>
      </c>
      <c r="C932" s="12" t="s">
        <v>18</v>
      </c>
      <c r="D932" s="12" t="s">
        <v>227</v>
      </c>
      <c r="E932" s="12" t="s">
        <v>96</v>
      </c>
      <c r="F932" s="12" t="s">
        <v>97</v>
      </c>
      <c r="G932" s="12" t="s">
        <v>25</v>
      </c>
      <c r="H932" s="12" t="s">
        <v>26</v>
      </c>
      <c r="I932" s="13">
        <v>4759</v>
      </c>
      <c r="J932" s="14">
        <v>0.15</v>
      </c>
      <c r="K932" s="15">
        <v>0.98872599999999999</v>
      </c>
      <c r="L932" s="16">
        <v>0.98872599999999999</v>
      </c>
      <c r="M932" s="17">
        <v>0.97757910307599993</v>
      </c>
      <c r="N932" s="16">
        <v>0.14830889999999999</v>
      </c>
      <c r="O932" s="14">
        <v>0.11137245901981518</v>
      </c>
      <c r="P932" s="15">
        <v>0.98872599999999999</v>
      </c>
      <c r="Q932" s="13">
        <v>0.98872599999999999</v>
      </c>
      <c r="R932" s="17">
        <v>0.97757910307599993</v>
      </c>
      <c r="S932" s="16">
        <v>0.11011684591682579</v>
      </c>
      <c r="T932" s="14">
        <v>9.8337521169291342E-2</v>
      </c>
      <c r="U932" s="15">
        <v>7.0907879687973824E-2</v>
      </c>
      <c r="V932" s="13">
        <v>4188.1099999999997</v>
      </c>
      <c r="W932" s="17">
        <v>296.97000000000003</v>
      </c>
      <c r="X932" s="16">
        <v>411.84835578432074</v>
      </c>
      <c r="Y932" s="14">
        <v>0.72089999999999999</v>
      </c>
      <c r="Z932" s="14">
        <v>0.68743643622609774</v>
      </c>
      <c r="AA932" s="13">
        <v>4759</v>
      </c>
      <c r="AB932" s="16">
        <v>3271.5099999999993</v>
      </c>
      <c r="AC932" s="16">
        <v>3430.7631000000001</v>
      </c>
      <c r="AD932" s="14">
        <v>6.83E-2</v>
      </c>
      <c r="AE932" s="14">
        <v>1.0471204188000001E-2</v>
      </c>
      <c r="AF932" s="22">
        <v>191</v>
      </c>
      <c r="AG932" s="17">
        <v>1.999999999908</v>
      </c>
      <c r="AH932" s="17">
        <v>13.045299999999999</v>
      </c>
      <c r="AI932" s="31">
        <v>0.01</v>
      </c>
      <c r="AJ932" s="27"/>
      <c r="AK932" s="25">
        <v>49.636569999999999</v>
      </c>
      <c r="AL932" s="16">
        <v>0</v>
      </c>
      <c r="AM932" s="16">
        <v>0.49636570000000002</v>
      </c>
    </row>
    <row r="933" spans="1:39" x14ac:dyDescent="0.25">
      <c r="A933" s="11">
        <v>46235</v>
      </c>
      <c r="B933" s="18">
        <v>46240</v>
      </c>
      <c r="C933" s="12" t="s">
        <v>18</v>
      </c>
      <c r="D933" s="12" t="s">
        <v>227</v>
      </c>
      <c r="E933" s="12" t="s">
        <v>98</v>
      </c>
      <c r="F933" s="12" t="s">
        <v>99</v>
      </c>
      <c r="G933" s="12" t="s">
        <v>32</v>
      </c>
      <c r="H933" s="12" t="s">
        <v>33</v>
      </c>
      <c r="I933" s="13">
        <v>689.4</v>
      </c>
      <c r="J933" s="14">
        <v>0.15026487568336649</v>
      </c>
      <c r="K933" s="15">
        <v>0.16993900000000001</v>
      </c>
      <c r="L933" s="16">
        <v>760.5</v>
      </c>
      <c r="M933" s="17">
        <v>129.2386095</v>
      </c>
      <c r="N933" s="16">
        <v>114.27643795720022</v>
      </c>
      <c r="O933" s="14">
        <v>6.1633156070199514E-2</v>
      </c>
      <c r="P933" s="15">
        <v>4.4609000000000003E-2</v>
      </c>
      <c r="Q933" s="13">
        <v>807</v>
      </c>
      <c r="R933" s="17">
        <v>35.999463000000006</v>
      </c>
      <c r="S933" s="16">
        <v>49.737956948651011</v>
      </c>
      <c r="T933" s="14">
        <v>0.21025953645823076</v>
      </c>
      <c r="U933" s="15">
        <v>0.23156090927688658</v>
      </c>
      <c r="V933" s="13">
        <v>577.07638888888891</v>
      </c>
      <c r="W933" s="17">
        <v>133.62833333333333</v>
      </c>
      <c r="X933" s="16">
        <v>121.33581402876749</v>
      </c>
      <c r="Y933" s="14">
        <v>0.8</v>
      </c>
      <c r="Z933" s="14">
        <v>0.84644618508848268</v>
      </c>
      <c r="AA933" s="13">
        <v>689.4</v>
      </c>
      <c r="AB933" s="16">
        <v>583.54</v>
      </c>
      <c r="AC933" s="16">
        <v>551.52</v>
      </c>
      <c r="AD933" s="14">
        <v>0.14330000000000001</v>
      </c>
      <c r="AE933" s="14">
        <v>0</v>
      </c>
      <c r="AF933" s="22">
        <v>23</v>
      </c>
      <c r="AG933" s="17">
        <v>0</v>
      </c>
      <c r="AH933" s="17">
        <v>3.2959000000000001</v>
      </c>
      <c r="AI933" s="31">
        <v>0.01</v>
      </c>
      <c r="AJ933" s="27"/>
      <c r="AK933" s="25">
        <v>5.5241786666666668</v>
      </c>
      <c r="AL933" s="16">
        <v>0</v>
      </c>
      <c r="AM933" s="16">
        <v>5.5241786666666667E-2</v>
      </c>
    </row>
    <row r="934" spans="1:39" x14ac:dyDescent="0.25">
      <c r="A934" s="11">
        <v>46235</v>
      </c>
      <c r="B934" s="18">
        <v>46240</v>
      </c>
      <c r="C934" s="12" t="s">
        <v>39</v>
      </c>
      <c r="D934" s="12" t="s">
        <v>227</v>
      </c>
      <c r="E934" s="12" t="s">
        <v>100</v>
      </c>
      <c r="F934" s="12" t="s">
        <v>100</v>
      </c>
      <c r="G934" s="12" t="s">
        <v>25</v>
      </c>
      <c r="H934" s="12" t="s">
        <v>26</v>
      </c>
      <c r="I934" s="13">
        <v>2151.8633330000002</v>
      </c>
      <c r="J934" s="14">
        <v>0.11346229030154882</v>
      </c>
      <c r="K934" s="15">
        <v>0.164461</v>
      </c>
      <c r="L934" s="16">
        <v>0.164461</v>
      </c>
      <c r="M934" s="17">
        <v>2.7047420520999999E-2</v>
      </c>
      <c r="N934" s="16">
        <v>1.8660121725283019E-2</v>
      </c>
      <c r="O934" s="14">
        <v>4.3924215156270943E-2</v>
      </c>
      <c r="P934" s="15">
        <v>0.164461</v>
      </c>
      <c r="Q934" s="13">
        <v>0.164461</v>
      </c>
      <c r="R934" s="17">
        <v>2.7047420520999999E-2</v>
      </c>
      <c r="S934" s="16">
        <v>7.2238203488154754E-3</v>
      </c>
      <c r="T934" s="14">
        <v>0</v>
      </c>
      <c r="U934" s="15">
        <v>0</v>
      </c>
      <c r="V934" s="13">
        <v>265.03444444444443</v>
      </c>
      <c r="W934" s="17">
        <v>0</v>
      </c>
      <c r="X934" s="16">
        <v>0</v>
      </c>
      <c r="Y934" s="14">
        <v>0.92</v>
      </c>
      <c r="Z934" s="14">
        <v>0.80262879394023312</v>
      </c>
      <c r="AA934" s="13">
        <v>2151.8633330000002</v>
      </c>
      <c r="AB934" s="16">
        <v>1727.1474716900004</v>
      </c>
      <c r="AC934" s="16">
        <v>1979.7142663600002</v>
      </c>
      <c r="AD934" s="14">
        <v>8.3299999999999999E-2</v>
      </c>
      <c r="AE934" s="14">
        <v>1.2500000000000001E-2</v>
      </c>
      <c r="AF934" s="22">
        <v>80</v>
      </c>
      <c r="AG934" s="17">
        <v>1</v>
      </c>
      <c r="AH934" s="17">
        <v>6.6639999999999997</v>
      </c>
      <c r="AI934" s="31">
        <v>0.01</v>
      </c>
      <c r="AJ934" s="27"/>
      <c r="AK934" s="25">
        <v>20.207752904858083</v>
      </c>
      <c r="AL934" s="16">
        <v>0</v>
      </c>
      <c r="AM934" s="16">
        <v>0.20207752904858084</v>
      </c>
    </row>
    <row r="935" spans="1:39" x14ac:dyDescent="0.25">
      <c r="A935" s="11">
        <v>46235</v>
      </c>
      <c r="B935" s="18">
        <v>46240</v>
      </c>
      <c r="C935" s="12" t="s">
        <v>18</v>
      </c>
      <c r="D935" s="12" t="s">
        <v>227</v>
      </c>
      <c r="E935" s="12" t="s">
        <v>101</v>
      </c>
      <c r="F935" s="12" t="s">
        <v>101</v>
      </c>
      <c r="G935" s="12" t="s">
        <v>41</v>
      </c>
      <c r="H935" s="12" t="s">
        <v>42</v>
      </c>
      <c r="I935" s="13">
        <v>1356.6360000000002</v>
      </c>
      <c r="J935" s="14">
        <v>0.1054943886588694</v>
      </c>
      <c r="K935" s="15">
        <v>0.15847700000000001</v>
      </c>
      <c r="L935" s="16">
        <v>0.15847700000000001</v>
      </c>
      <c r="M935" s="17">
        <v>2.5114959529000003E-2</v>
      </c>
      <c r="N935" s="16">
        <v>1.6718434231491646E-2</v>
      </c>
      <c r="O935" s="14">
        <v>2.4750000000000005E-2</v>
      </c>
      <c r="P935" s="15">
        <v>0.15847700000000001</v>
      </c>
      <c r="Q935" s="13">
        <v>0.15847700000000001</v>
      </c>
      <c r="R935" s="17">
        <v>2.5114959529000003E-2</v>
      </c>
      <c r="S935" s="16">
        <v>3.9223057500000005E-3</v>
      </c>
      <c r="T935" s="14">
        <v>0.16634494787764431</v>
      </c>
      <c r="U935" s="15">
        <v>0.12725675115863605</v>
      </c>
      <c r="V935" s="13">
        <v>858.28888888888889</v>
      </c>
      <c r="W935" s="17">
        <v>109.22305555555556</v>
      </c>
      <c r="X935" s="16">
        <v>142.77202048618346</v>
      </c>
      <c r="Y935" s="14">
        <v>0.65280000000000005</v>
      </c>
      <c r="Z935" s="14">
        <v>0.58551850986717624</v>
      </c>
      <c r="AA935" s="13">
        <v>1356.6360000000002</v>
      </c>
      <c r="AB935" s="16">
        <v>794.33548915216659</v>
      </c>
      <c r="AC935" s="16">
        <v>885.6119808000002</v>
      </c>
      <c r="AD935" s="14">
        <v>2.9700000000000001E-2</v>
      </c>
      <c r="AE935" s="14">
        <v>0</v>
      </c>
      <c r="AF935" s="22">
        <v>46</v>
      </c>
      <c r="AG935" s="17">
        <v>0</v>
      </c>
      <c r="AH935" s="17">
        <v>1.3662000000000001</v>
      </c>
      <c r="AI935" s="31">
        <v>0.01</v>
      </c>
      <c r="AJ935" s="27"/>
      <c r="AK935" s="25">
        <v>11.066602621586332</v>
      </c>
      <c r="AL935" s="16">
        <v>0</v>
      </c>
      <c r="AM935" s="16">
        <v>0.11066602621586333</v>
      </c>
    </row>
    <row r="936" spans="1:39" x14ac:dyDescent="0.25">
      <c r="A936" s="11">
        <v>46235</v>
      </c>
      <c r="B936" s="18">
        <v>46240</v>
      </c>
      <c r="C936" s="12" t="s">
        <v>18</v>
      </c>
      <c r="D936" s="12" t="s">
        <v>227</v>
      </c>
      <c r="E936" s="12" t="s">
        <v>102</v>
      </c>
      <c r="F936" s="12" t="s">
        <v>103</v>
      </c>
      <c r="G936" s="12" t="s">
        <v>28</v>
      </c>
      <c r="H936" s="12" t="s">
        <v>29</v>
      </c>
      <c r="I936" s="13">
        <v>403.02</v>
      </c>
      <c r="J936" s="14">
        <v>0.12283112511084179</v>
      </c>
      <c r="K936" s="15">
        <v>4.9780999999999999E-2</v>
      </c>
      <c r="L936" s="16">
        <v>541.73332900000003</v>
      </c>
      <c r="M936" s="17">
        <v>26.968026850949002</v>
      </c>
      <c r="N936" s="16">
        <v>66.541714311111818</v>
      </c>
      <c r="O936" s="14">
        <v>1.6037035883151429E-2</v>
      </c>
      <c r="P936" s="15">
        <v>0</v>
      </c>
      <c r="Q936" s="13">
        <v>576.48332900000003</v>
      </c>
      <c r="R936" s="17">
        <v>0</v>
      </c>
      <c r="S936" s="16">
        <v>9.2450838332115914</v>
      </c>
      <c r="T936" s="14">
        <v>7.8136853041265733E-2</v>
      </c>
      <c r="U936" s="15">
        <v>0.17105174695219105</v>
      </c>
      <c r="V936" s="13">
        <v>921.35861111111103</v>
      </c>
      <c r="W936" s="17">
        <v>157.59999999999997</v>
      </c>
      <c r="X936" s="16">
        <v>71.99206239469359</v>
      </c>
      <c r="Y936" s="14">
        <v>0.70340000000000003</v>
      </c>
      <c r="Z936" s="14">
        <v>0.74592973812714014</v>
      </c>
      <c r="AA936" s="13">
        <v>403.02</v>
      </c>
      <c r="AB936" s="16">
        <v>300.62460306000003</v>
      </c>
      <c r="AC936" s="16">
        <v>283.48426799999999</v>
      </c>
      <c r="AD936" s="14">
        <v>8.4699999999999998E-2</v>
      </c>
      <c r="AE936" s="14">
        <v>0</v>
      </c>
      <c r="AF936" s="22">
        <v>17</v>
      </c>
      <c r="AG936" s="17">
        <v>0</v>
      </c>
      <c r="AH936" s="17">
        <v>1.4399</v>
      </c>
      <c r="AI936" s="31">
        <v>0.01</v>
      </c>
      <c r="AJ936" s="27"/>
      <c r="AK936" s="25">
        <v>6.3819355033408334</v>
      </c>
      <c r="AL936" s="16">
        <v>0</v>
      </c>
      <c r="AM936" s="16">
        <v>6.381935503340834E-2</v>
      </c>
    </row>
    <row r="937" spans="1:39" x14ac:dyDescent="0.25">
      <c r="A937" s="11">
        <v>46235</v>
      </c>
      <c r="B937" s="18">
        <v>46240</v>
      </c>
      <c r="C937" s="12" t="s">
        <v>39</v>
      </c>
      <c r="D937" s="12" t="s">
        <v>227</v>
      </c>
      <c r="E937" s="12" t="s">
        <v>102</v>
      </c>
      <c r="F937" s="12" t="s">
        <v>103</v>
      </c>
      <c r="G937" s="12" t="s">
        <v>28</v>
      </c>
      <c r="H937" s="12" t="s">
        <v>29</v>
      </c>
      <c r="I937" s="13">
        <v>1567.24</v>
      </c>
      <c r="J937" s="14">
        <v>0.16731115505824543</v>
      </c>
      <c r="K937" s="15">
        <v>0.152169</v>
      </c>
      <c r="L937" s="16">
        <v>1928.25</v>
      </c>
      <c r="M937" s="17">
        <v>293.41987425000002</v>
      </c>
      <c r="N937" s="16">
        <v>322.61773474106172</v>
      </c>
      <c r="O937" s="14">
        <v>7.2847608933289745E-2</v>
      </c>
      <c r="P937" s="15">
        <v>5.1683E-2</v>
      </c>
      <c r="Q937" s="13">
        <v>2012.25</v>
      </c>
      <c r="R937" s="17">
        <v>103.99911675</v>
      </c>
      <c r="S937" s="16">
        <v>146.58760107601228</v>
      </c>
      <c r="T937" s="14">
        <v>7.0705739309467941E-2</v>
      </c>
      <c r="U937" s="15">
        <v>0.1540705495278599</v>
      </c>
      <c r="V937" s="13">
        <v>1531.1780555555556</v>
      </c>
      <c r="W937" s="17">
        <v>235.90944444444443</v>
      </c>
      <c r="X937" s="16">
        <v>108.26307643248913</v>
      </c>
      <c r="Y937" s="14">
        <v>0.84179999999999999</v>
      </c>
      <c r="Z937" s="14">
        <v>0.82282866695592227</v>
      </c>
      <c r="AA937" s="13">
        <v>1567.24</v>
      </c>
      <c r="AB937" s="16">
        <v>1289.5699999999997</v>
      </c>
      <c r="AC937" s="16">
        <v>1319.3026319999999</v>
      </c>
      <c r="AD937" s="14">
        <v>0.1416</v>
      </c>
      <c r="AE937" s="14">
        <v>7.0175438596000006E-2</v>
      </c>
      <c r="AF937" s="22">
        <v>57</v>
      </c>
      <c r="AG937" s="17">
        <v>3.9999999999720002</v>
      </c>
      <c r="AH937" s="17">
        <v>8.071200000000001</v>
      </c>
      <c r="AI937" s="31">
        <v>0.01</v>
      </c>
      <c r="AJ937" s="27"/>
      <c r="AK937" s="25">
        <v>19.904203333333335</v>
      </c>
      <c r="AL937" s="16">
        <v>0</v>
      </c>
      <c r="AM937" s="16">
        <v>0.19904203333333337</v>
      </c>
    </row>
    <row r="938" spans="1:39" x14ac:dyDescent="0.25">
      <c r="A938" s="11">
        <v>46235</v>
      </c>
      <c r="B938" s="18">
        <v>46240</v>
      </c>
      <c r="C938" s="12" t="s">
        <v>18</v>
      </c>
      <c r="D938" s="12" t="s">
        <v>227</v>
      </c>
      <c r="E938" s="12" t="s">
        <v>104</v>
      </c>
      <c r="F938" s="12" t="s">
        <v>104</v>
      </c>
      <c r="G938" s="12" t="s">
        <v>36</v>
      </c>
      <c r="H938" s="12" t="s">
        <v>37</v>
      </c>
      <c r="I938" s="13">
        <v>4400.7866666</v>
      </c>
      <c r="J938" s="14">
        <v>7.6770000000000005E-2</v>
      </c>
      <c r="K938" s="15">
        <v>0.107919</v>
      </c>
      <c r="L938" s="16">
        <v>0.107919</v>
      </c>
      <c r="M938" s="17">
        <v>1.1646510561E-2</v>
      </c>
      <c r="N938" s="16">
        <v>8.2849416300000006E-3</v>
      </c>
      <c r="O938" s="14">
        <v>2.4332010234557885E-2</v>
      </c>
      <c r="P938" s="15">
        <v>0.107919</v>
      </c>
      <c r="Q938" s="13">
        <v>0.107919</v>
      </c>
      <c r="R938" s="17">
        <v>1.1646510561E-2</v>
      </c>
      <c r="S938" s="16">
        <v>2.6258862125032524E-3</v>
      </c>
      <c r="T938" s="14">
        <v>0.1301129199490125</v>
      </c>
      <c r="U938" s="15">
        <v>0.21208164475635069</v>
      </c>
      <c r="V938" s="13">
        <v>2248.2222222222222</v>
      </c>
      <c r="W938" s="17">
        <v>476.80666666666662</v>
      </c>
      <c r="X938" s="16">
        <v>292.52275802759101</v>
      </c>
      <c r="Y938" s="14">
        <v>0.88</v>
      </c>
      <c r="Z938" s="14">
        <v>0.94871625743728727</v>
      </c>
      <c r="AA938" s="13">
        <v>4400.7866666</v>
      </c>
      <c r="AB938" s="16">
        <v>4175.0978561166667</v>
      </c>
      <c r="AC938" s="16">
        <v>3872.692266608</v>
      </c>
      <c r="AD938" s="14">
        <v>5.04E-2</v>
      </c>
      <c r="AE938" s="14">
        <v>5.7803468199999998E-3</v>
      </c>
      <c r="AF938" s="22">
        <v>173</v>
      </c>
      <c r="AG938" s="17">
        <v>0.99999999985999999</v>
      </c>
      <c r="AH938" s="17">
        <v>8.7192000000000007</v>
      </c>
      <c r="AI938" s="31">
        <v>0.01</v>
      </c>
      <c r="AJ938" s="27"/>
      <c r="AK938" s="25">
        <v>24.641996042103919</v>
      </c>
      <c r="AL938" s="16">
        <v>0</v>
      </c>
      <c r="AM938" s="16">
        <v>0.2464199604210392</v>
      </c>
    </row>
    <row r="939" spans="1:39" x14ac:dyDescent="0.25">
      <c r="A939" s="11">
        <v>46235</v>
      </c>
      <c r="B939" s="18">
        <v>46240</v>
      </c>
      <c r="C939" s="12" t="s">
        <v>18</v>
      </c>
      <c r="D939" s="12" t="s">
        <v>227</v>
      </c>
      <c r="E939" s="12" t="s">
        <v>105</v>
      </c>
      <c r="F939" s="12" t="s">
        <v>106</v>
      </c>
      <c r="G939" s="12" t="s">
        <v>36</v>
      </c>
      <c r="H939" s="12" t="s">
        <v>37</v>
      </c>
      <c r="I939" s="13">
        <v>674.29</v>
      </c>
      <c r="J939" s="14">
        <v>8.3519999999999997E-2</v>
      </c>
      <c r="K939" s="15">
        <v>6.1685999999999998E-2</v>
      </c>
      <c r="L939" s="16">
        <v>704.91666599999996</v>
      </c>
      <c r="M939" s="17">
        <v>43.483489458875994</v>
      </c>
      <c r="N939" s="16">
        <v>58.874639944319995</v>
      </c>
      <c r="O939" s="14">
        <v>1.0011771987089467E-2</v>
      </c>
      <c r="P939" s="15">
        <v>0</v>
      </c>
      <c r="Q939" s="13">
        <v>786.91666599999996</v>
      </c>
      <c r="R939" s="17">
        <v>0</v>
      </c>
      <c r="S939" s="16">
        <v>7.8784302328326374</v>
      </c>
      <c r="T939" s="14">
        <v>3.0013997983248764E-2</v>
      </c>
      <c r="U939" s="15">
        <v>1.9698306713596021E-2</v>
      </c>
      <c r="V939" s="13">
        <v>526.63861111111112</v>
      </c>
      <c r="W939" s="17">
        <v>10.373888888888885</v>
      </c>
      <c r="X939" s="16">
        <v>15.80653021178982</v>
      </c>
      <c r="Y939" s="14">
        <v>0.94</v>
      </c>
      <c r="Z939" s="14">
        <v>0.98501979860297495</v>
      </c>
      <c r="AA939" s="13">
        <v>674.29</v>
      </c>
      <c r="AB939" s="16">
        <v>664.18899999999996</v>
      </c>
      <c r="AC939" s="16">
        <v>633.83259999999996</v>
      </c>
      <c r="AD939" s="14">
        <v>2.4E-2</v>
      </c>
      <c r="AE939" s="14">
        <v>0</v>
      </c>
      <c r="AF939" s="22">
        <v>24</v>
      </c>
      <c r="AG939" s="17">
        <v>0</v>
      </c>
      <c r="AH939" s="17">
        <v>0.57600000000000007</v>
      </c>
      <c r="AI939" s="31">
        <v>0.01</v>
      </c>
      <c r="AJ939" s="27"/>
      <c r="AK939" s="25">
        <v>2.9032124763858334</v>
      </c>
      <c r="AL939" s="16">
        <v>0</v>
      </c>
      <c r="AM939" s="16">
        <v>2.9032124763858334E-2</v>
      </c>
    </row>
    <row r="940" spans="1:39" x14ac:dyDescent="0.25">
      <c r="A940" s="11">
        <v>46235</v>
      </c>
      <c r="B940" s="18">
        <v>46240</v>
      </c>
      <c r="C940" s="12" t="s">
        <v>18</v>
      </c>
      <c r="D940" s="12" t="s">
        <v>227</v>
      </c>
      <c r="E940" s="12" t="s">
        <v>107</v>
      </c>
      <c r="F940" s="12" t="s">
        <v>108</v>
      </c>
      <c r="G940" s="12" t="s">
        <v>36</v>
      </c>
      <c r="H940" s="12" t="s">
        <v>37</v>
      </c>
      <c r="I940" s="13">
        <v>0</v>
      </c>
      <c r="J940" s="14">
        <v>8.5500000000000007E-2</v>
      </c>
      <c r="K940" s="15">
        <v>0.111383</v>
      </c>
      <c r="L940" s="16">
        <v>2601.5</v>
      </c>
      <c r="M940" s="17">
        <v>289.76287450000001</v>
      </c>
      <c r="N940" s="16">
        <v>222.42825000000002</v>
      </c>
      <c r="O940" s="14">
        <v>1.7481425255813275E-2</v>
      </c>
      <c r="P940" s="15">
        <v>4.1385999999999999E-2</v>
      </c>
      <c r="Q940" s="13">
        <v>2899.5</v>
      </c>
      <c r="R940" s="17">
        <v>119.998707</v>
      </c>
      <c r="S940" s="16">
        <v>50.687392529230593</v>
      </c>
      <c r="T940" s="14">
        <v>0</v>
      </c>
      <c r="U940" s="15">
        <v>0</v>
      </c>
      <c r="V940" s="13">
        <v>0</v>
      </c>
      <c r="W940" s="17">
        <v>0</v>
      </c>
      <c r="X940" s="16">
        <v>0</v>
      </c>
      <c r="Y940" s="14">
        <v>0.98</v>
      </c>
      <c r="Z940" s="14">
        <v>0</v>
      </c>
      <c r="AA940" s="13">
        <v>0</v>
      </c>
      <c r="AB940" s="16">
        <v>0</v>
      </c>
      <c r="AC940" s="16">
        <v>0</v>
      </c>
      <c r="AD940" s="14">
        <v>3.4200000000000001E-2</v>
      </c>
      <c r="AE940" s="14">
        <v>0</v>
      </c>
      <c r="AF940" s="22">
        <v>84</v>
      </c>
      <c r="AG940" s="17">
        <v>0</v>
      </c>
      <c r="AH940" s="17">
        <v>2.8728000000000002</v>
      </c>
      <c r="AI940" s="31">
        <v>0.01</v>
      </c>
      <c r="AJ940" s="27"/>
      <c r="AK940" s="25">
        <v>11.776772868394916</v>
      </c>
      <c r="AL940" s="16">
        <v>0</v>
      </c>
      <c r="AM940" s="16">
        <v>0.11776772868394916</v>
      </c>
    </row>
    <row r="941" spans="1:39" x14ac:dyDescent="0.25">
      <c r="A941" s="11">
        <v>46235</v>
      </c>
      <c r="B941" s="18">
        <v>46240</v>
      </c>
      <c r="C941" s="12" t="s">
        <v>18</v>
      </c>
      <c r="D941" s="12" t="s">
        <v>227</v>
      </c>
      <c r="E941" s="12" t="s">
        <v>109</v>
      </c>
      <c r="F941" s="12" t="s">
        <v>110</v>
      </c>
      <c r="G941" s="12" t="s">
        <v>36</v>
      </c>
      <c r="H941" s="12" t="s">
        <v>37</v>
      </c>
      <c r="I941" s="13">
        <v>2175.13</v>
      </c>
      <c r="J941" s="14">
        <v>8.3970000000000003E-2</v>
      </c>
      <c r="K941" s="15">
        <v>0.14033200000000001</v>
      </c>
      <c r="L941" s="16">
        <v>6720.9166660000001</v>
      </c>
      <c r="M941" s="17">
        <v>943.15967757311205</v>
      </c>
      <c r="N941" s="16">
        <v>564.35537244402008</v>
      </c>
      <c r="O941" s="14">
        <v>2.7845161336703551E-2</v>
      </c>
      <c r="P941" s="15">
        <v>1.5198E-2</v>
      </c>
      <c r="Q941" s="13">
        <v>7368.9166660000001</v>
      </c>
      <c r="R941" s="17">
        <v>111.992795489868</v>
      </c>
      <c r="S941" s="16">
        <v>205.18867344149365</v>
      </c>
      <c r="T941" s="14">
        <v>9.5589769844728764E-2</v>
      </c>
      <c r="U941" s="15">
        <v>0.13732752410979787</v>
      </c>
      <c r="V941" s="13">
        <v>3496.1005555555557</v>
      </c>
      <c r="W941" s="17">
        <v>480.11083333333329</v>
      </c>
      <c r="X941" s="16">
        <v>334.19144745958391</v>
      </c>
      <c r="Y941" s="14">
        <v>0.89</v>
      </c>
      <c r="Z941" s="14">
        <v>0.92705263593440379</v>
      </c>
      <c r="AA941" s="13">
        <v>2175.13</v>
      </c>
      <c r="AB941" s="16">
        <v>2016.4599999999998</v>
      </c>
      <c r="AC941" s="16">
        <v>1935.8657000000001</v>
      </c>
      <c r="AD941" s="14">
        <v>5.2200000000000003E-2</v>
      </c>
      <c r="AE941" s="14">
        <v>9.7560975599999995E-3</v>
      </c>
      <c r="AF941" s="22">
        <v>205</v>
      </c>
      <c r="AG941" s="17">
        <v>1.9999999998</v>
      </c>
      <c r="AH941" s="17">
        <v>10.701000000000001</v>
      </c>
      <c r="AI941" s="31">
        <v>0.01</v>
      </c>
      <c r="AJ941" s="27"/>
      <c r="AK941" s="25">
        <v>44.715921047854167</v>
      </c>
      <c r="AL941" s="16">
        <v>0</v>
      </c>
      <c r="AM941" s="16">
        <v>0.44715921047854168</v>
      </c>
    </row>
    <row r="942" spans="1:39" x14ac:dyDescent="0.25">
      <c r="A942" s="11">
        <v>46235</v>
      </c>
      <c r="B942" s="18">
        <v>46240</v>
      </c>
      <c r="C942" s="12" t="s">
        <v>39</v>
      </c>
      <c r="D942" s="12" t="s">
        <v>227</v>
      </c>
      <c r="E942" s="12" t="s">
        <v>111</v>
      </c>
      <c r="F942" s="12" t="s">
        <v>111</v>
      </c>
      <c r="G942" s="12" t="s">
        <v>32</v>
      </c>
      <c r="H942" s="12" t="s">
        <v>33</v>
      </c>
      <c r="I942" s="13">
        <v>2881.14</v>
      </c>
      <c r="J942" s="14">
        <v>0.11168692994614189</v>
      </c>
      <c r="K942" s="15">
        <v>0.17971899999999999</v>
      </c>
      <c r="L942" s="16">
        <v>0.17971899999999999</v>
      </c>
      <c r="M942" s="17">
        <v>3.2298918960999998E-2</v>
      </c>
      <c r="N942" s="16">
        <v>2.0072263362990672E-2</v>
      </c>
      <c r="O942" s="14">
        <v>3.2669754458576034E-2</v>
      </c>
      <c r="P942" s="15">
        <v>0.17971899999999999</v>
      </c>
      <c r="Q942" s="13">
        <v>0.17971899999999999</v>
      </c>
      <c r="R942" s="17">
        <v>3.2298918960999998E-2</v>
      </c>
      <c r="S942" s="16">
        <v>5.8713756015408257E-3</v>
      </c>
      <c r="T942" s="14">
        <v>9.3151137816204987E-2</v>
      </c>
      <c r="U942" s="15">
        <v>0.1087567551178247</v>
      </c>
      <c r="V942" s="13">
        <v>2272.0427777777777</v>
      </c>
      <c r="W942" s="17">
        <v>247.1</v>
      </c>
      <c r="X942" s="16">
        <v>211.64336991709098</v>
      </c>
      <c r="Y942" s="14">
        <v>0.9587</v>
      </c>
      <c r="Z942" s="14">
        <v>0.99654650589697136</v>
      </c>
      <c r="AA942" s="13">
        <v>2881.14</v>
      </c>
      <c r="AB942" s="16">
        <v>2871.19</v>
      </c>
      <c r="AC942" s="16">
        <v>2762.1489179999999</v>
      </c>
      <c r="AD942" s="14">
        <v>4.7800000000000002E-2</v>
      </c>
      <c r="AE942" s="14">
        <v>1.1627906976E-2</v>
      </c>
      <c r="AF942" s="22">
        <v>86</v>
      </c>
      <c r="AG942" s="17">
        <v>0.99999999993599997</v>
      </c>
      <c r="AH942" s="17">
        <v>4.1108000000000002</v>
      </c>
      <c r="AI942" s="31">
        <v>0.01</v>
      </c>
      <c r="AJ942" s="27"/>
      <c r="AK942" s="25">
        <v>35.872093749999998</v>
      </c>
      <c r="AL942" s="16">
        <v>0</v>
      </c>
      <c r="AM942" s="16">
        <v>0.3587209375</v>
      </c>
    </row>
    <row r="943" spans="1:39" x14ac:dyDescent="0.25">
      <c r="A943" s="11">
        <v>46235</v>
      </c>
      <c r="B943" s="18">
        <v>46240</v>
      </c>
      <c r="C943" s="12" t="s">
        <v>18</v>
      </c>
      <c r="D943" s="12" t="s">
        <v>227</v>
      </c>
      <c r="E943" s="12" t="s">
        <v>112</v>
      </c>
      <c r="F943" s="12" t="s">
        <v>113</v>
      </c>
      <c r="G943" s="12" t="s">
        <v>36</v>
      </c>
      <c r="H943" s="12" t="s">
        <v>37</v>
      </c>
      <c r="I943" s="13">
        <v>39920.460875770004</v>
      </c>
      <c r="J943" s="14">
        <v>0.13472299464928583</v>
      </c>
      <c r="K943" s="15">
        <v>0.170048</v>
      </c>
      <c r="L943" s="16">
        <v>49786.366661</v>
      </c>
      <c r="M943" s="17">
        <v>8466.0720779697276</v>
      </c>
      <c r="N943" s="16">
        <v>6707.3684092772855</v>
      </c>
      <c r="O943" s="14">
        <v>4.2422938806973592E-2</v>
      </c>
      <c r="P943" s="15">
        <v>5.4297999999999999E-2</v>
      </c>
      <c r="Q943" s="13">
        <v>51483.616661</v>
      </c>
      <c r="R943" s="17">
        <v>2795.4574174589779</v>
      </c>
      <c r="S943" s="16">
        <v>2184.0863191712892</v>
      </c>
      <c r="T943" s="14">
        <v>0.11818797974109224</v>
      </c>
      <c r="U943" s="15">
        <v>0.1206836673214558</v>
      </c>
      <c r="V943" s="13">
        <v>19385.516944444444</v>
      </c>
      <c r="W943" s="17">
        <v>2339.5152777777776</v>
      </c>
      <c r="X943" s="16">
        <v>2291.1350839006004</v>
      </c>
      <c r="Y943" s="14">
        <v>0.79530000000000001</v>
      </c>
      <c r="Z943" s="14">
        <v>0.81452525133234488</v>
      </c>
      <c r="AA943" s="13">
        <v>39920.460875770004</v>
      </c>
      <c r="AB943" s="16">
        <v>32516.223428139605</v>
      </c>
      <c r="AC943" s="16">
        <v>31748.742534499885</v>
      </c>
      <c r="AD943" s="14">
        <v>5.8400000000000001E-2</v>
      </c>
      <c r="AE943" s="14">
        <v>8.1607030749999993E-3</v>
      </c>
      <c r="AF943" s="22">
        <v>1593</v>
      </c>
      <c r="AG943" s="17">
        <v>12.999999998474999</v>
      </c>
      <c r="AH943" s="17">
        <v>93.031199999999998</v>
      </c>
      <c r="AI943" s="31">
        <v>0.01</v>
      </c>
      <c r="AJ943" s="27"/>
      <c r="AK943" s="25">
        <v>235.1910983757744</v>
      </c>
      <c r="AL943" s="16">
        <v>0</v>
      </c>
      <c r="AM943" s="16">
        <v>2.3519109837577439</v>
      </c>
    </row>
    <row r="944" spans="1:39" x14ac:dyDescent="0.25">
      <c r="A944" s="11">
        <v>46235</v>
      </c>
      <c r="B944" s="18">
        <v>46240</v>
      </c>
      <c r="C944" s="12" t="s">
        <v>18</v>
      </c>
      <c r="D944" s="12" t="s">
        <v>227</v>
      </c>
      <c r="E944" s="12" t="s">
        <v>114</v>
      </c>
      <c r="F944" s="12" t="s">
        <v>115</v>
      </c>
      <c r="G944" s="12" t="s">
        <v>36</v>
      </c>
      <c r="H944" s="12" t="s">
        <v>37</v>
      </c>
      <c r="I944" s="13">
        <v>16264.940704762001</v>
      </c>
      <c r="J944" s="14">
        <v>7.2000000000000008E-2</v>
      </c>
      <c r="K944" s="15">
        <v>8.8734999999999994E-2</v>
      </c>
      <c r="L944" s="16">
        <v>16501.083332999999</v>
      </c>
      <c r="M944" s="17">
        <v>1464.2236295537548</v>
      </c>
      <c r="N944" s="16">
        <v>1188.077999976</v>
      </c>
      <c r="O944" s="14">
        <v>1.0579385090891196E-2</v>
      </c>
      <c r="P944" s="15">
        <v>2.1363E-2</v>
      </c>
      <c r="Q944" s="13">
        <v>17307.583332999999</v>
      </c>
      <c r="R944" s="17">
        <v>369.74190274287895</v>
      </c>
      <c r="S944" s="16">
        <v>183.10358907249713</v>
      </c>
      <c r="T944" s="14">
        <v>0</v>
      </c>
      <c r="U944" s="15">
        <v>0</v>
      </c>
      <c r="V944" s="13">
        <v>12619.692222222224</v>
      </c>
      <c r="W944" s="17">
        <v>0</v>
      </c>
      <c r="X944" s="16">
        <v>0</v>
      </c>
      <c r="Y944" s="14">
        <v>0.98499999999999999</v>
      </c>
      <c r="Z944" s="14">
        <v>0.99126956546712608</v>
      </c>
      <c r="AA944" s="13">
        <v>16264.940704762001</v>
      </c>
      <c r="AB944" s="16">
        <v>16122.940704758001</v>
      </c>
      <c r="AC944" s="16">
        <v>16020.96659419057</v>
      </c>
      <c r="AD944" s="14">
        <v>3.6600000000000001E-2</v>
      </c>
      <c r="AE944" s="14">
        <v>1.8416206260000001E-3</v>
      </c>
      <c r="AF944" s="22">
        <v>543</v>
      </c>
      <c r="AG944" s="17">
        <v>0.99999999991800004</v>
      </c>
      <c r="AH944" s="17">
        <v>19.873799999999999</v>
      </c>
      <c r="AI944" s="31">
        <v>0.01</v>
      </c>
      <c r="AJ944" s="27"/>
      <c r="AK944" s="25">
        <v>98.135414574479995</v>
      </c>
      <c r="AL944" s="16">
        <v>0</v>
      </c>
      <c r="AM944" s="16">
        <v>0.98135414574479995</v>
      </c>
    </row>
    <row r="945" spans="1:39" x14ac:dyDescent="0.25">
      <c r="A945" s="11">
        <v>46235</v>
      </c>
      <c r="B945" s="18">
        <v>46240</v>
      </c>
      <c r="C945" s="12" t="s">
        <v>18</v>
      </c>
      <c r="D945" s="12" t="s">
        <v>227</v>
      </c>
      <c r="E945" s="12" t="s">
        <v>114</v>
      </c>
      <c r="F945" s="12" t="s">
        <v>116</v>
      </c>
      <c r="G945" s="12" t="s">
        <v>36</v>
      </c>
      <c r="H945" s="12" t="s">
        <v>37</v>
      </c>
      <c r="I945" s="13">
        <v>20785.813277611993</v>
      </c>
      <c r="J945" s="14">
        <v>8.5500000000000007E-2</v>
      </c>
      <c r="K945" s="15">
        <v>0.123393</v>
      </c>
      <c r="L945" s="16">
        <v>27868.666666000001</v>
      </c>
      <c r="M945" s="17">
        <v>3438.7983859177384</v>
      </c>
      <c r="N945" s="16">
        <v>2382.7709999430003</v>
      </c>
      <c r="O945" s="14">
        <v>2.3829359991794558E-2</v>
      </c>
      <c r="P945" s="15">
        <v>3.4604000000000003E-2</v>
      </c>
      <c r="Q945" s="13">
        <v>28999.166666000001</v>
      </c>
      <c r="R945" s="17">
        <v>1003.4871633102641</v>
      </c>
      <c r="S945" s="16">
        <v>691.03158194616276</v>
      </c>
      <c r="T945" s="14">
        <v>0</v>
      </c>
      <c r="U945" s="15">
        <v>0</v>
      </c>
      <c r="V945" s="13">
        <v>20722.17527777778</v>
      </c>
      <c r="W945" s="17">
        <v>0</v>
      </c>
      <c r="X945" s="16">
        <v>0</v>
      </c>
      <c r="Y945" s="14">
        <v>0.98</v>
      </c>
      <c r="Z945" s="14">
        <v>0.98903098007449264</v>
      </c>
      <c r="AA945" s="13">
        <v>20785.813277611993</v>
      </c>
      <c r="AB945" s="16">
        <v>20557.813277601992</v>
      </c>
      <c r="AC945" s="16">
        <v>20370.097012059752</v>
      </c>
      <c r="AD945" s="14">
        <v>6.3299999999999995E-2</v>
      </c>
      <c r="AE945" s="14">
        <v>1.0245901639E-2</v>
      </c>
      <c r="AF945" s="22">
        <v>976</v>
      </c>
      <c r="AG945" s="17">
        <v>9.9999999996640003</v>
      </c>
      <c r="AH945" s="17">
        <v>61.780799999999992</v>
      </c>
      <c r="AI945" s="31">
        <v>0.01</v>
      </c>
      <c r="AJ945" s="27"/>
      <c r="AK945" s="25">
        <v>161.55439025147081</v>
      </c>
      <c r="AL945" s="16">
        <v>0</v>
      </c>
      <c r="AM945" s="16">
        <v>1.615543902514708</v>
      </c>
    </row>
    <row r="946" spans="1:39" x14ac:dyDescent="0.25">
      <c r="A946" s="11">
        <v>46235</v>
      </c>
      <c r="B946" s="18">
        <v>46240</v>
      </c>
      <c r="C946" s="12" t="s">
        <v>18</v>
      </c>
      <c r="D946" s="12" t="s">
        <v>227</v>
      </c>
      <c r="E946" s="12" t="s">
        <v>114</v>
      </c>
      <c r="F946" s="12" t="s">
        <v>117</v>
      </c>
      <c r="G946" s="12" t="s">
        <v>36</v>
      </c>
      <c r="H946" s="12" t="s">
        <v>37</v>
      </c>
      <c r="I946" s="13">
        <v>17326.571661584003</v>
      </c>
      <c r="J946" s="14">
        <v>7.2000000000000008E-2</v>
      </c>
      <c r="K946" s="15">
        <v>8.1689999999999999E-2</v>
      </c>
      <c r="L946" s="16">
        <v>23024.583331000002</v>
      </c>
      <c r="M946" s="17">
        <v>1880.8782123093902</v>
      </c>
      <c r="N946" s="16">
        <v>1657.7699998320004</v>
      </c>
      <c r="O946" s="14">
        <v>1.2737107449517244E-2</v>
      </c>
      <c r="P946" s="15">
        <v>2.0029000000000002E-2</v>
      </c>
      <c r="Q946" s="13">
        <v>23989.833331000002</v>
      </c>
      <c r="R946" s="17">
        <v>480.49237178659905</v>
      </c>
      <c r="S946" s="16">
        <v>305.56108483295719</v>
      </c>
      <c r="T946" s="14">
        <v>0</v>
      </c>
      <c r="U946" s="15">
        <v>0</v>
      </c>
      <c r="V946" s="13">
        <v>17471.748888888887</v>
      </c>
      <c r="W946" s="17">
        <v>0</v>
      </c>
      <c r="X946" s="16">
        <v>0</v>
      </c>
      <c r="Y946" s="14">
        <v>0.98499999999999999</v>
      </c>
      <c r="Z946" s="14">
        <v>0.98625149603044893</v>
      </c>
      <c r="AA946" s="13">
        <v>17326.571661584003</v>
      </c>
      <c r="AB946" s="16">
        <v>17088.357222316004</v>
      </c>
      <c r="AC946" s="16">
        <v>17066.673086660241</v>
      </c>
      <c r="AD946" s="14">
        <v>3.1E-2</v>
      </c>
      <c r="AE946" s="14">
        <v>5.3835800800000003E-3</v>
      </c>
      <c r="AF946" s="22">
        <v>743</v>
      </c>
      <c r="AG946" s="17">
        <v>3.9999999994400004</v>
      </c>
      <c r="AH946" s="17">
        <v>23.033000000000001</v>
      </c>
      <c r="AI946" s="31">
        <v>0.01</v>
      </c>
      <c r="AJ946" s="27"/>
      <c r="AK946" s="25">
        <v>114.59387647534581</v>
      </c>
      <c r="AL946" s="16">
        <v>0</v>
      </c>
      <c r="AM946" s="16">
        <v>1.145938764753458</v>
      </c>
    </row>
    <row r="947" spans="1:39" x14ac:dyDescent="0.25">
      <c r="A947" s="11">
        <v>46235</v>
      </c>
      <c r="B947" s="18">
        <v>46240</v>
      </c>
      <c r="C947" s="12" t="s">
        <v>18</v>
      </c>
      <c r="D947" s="12" t="s">
        <v>227</v>
      </c>
      <c r="E947" s="12" t="s">
        <v>114</v>
      </c>
      <c r="F947" s="12" t="s">
        <v>118</v>
      </c>
      <c r="G947" s="12" t="s">
        <v>36</v>
      </c>
      <c r="H947" s="12" t="s">
        <v>37</v>
      </c>
      <c r="I947" s="13">
        <v>5750.8372228899998</v>
      </c>
      <c r="J947" s="14">
        <v>8.2500000000000004E-2</v>
      </c>
      <c r="K947" s="15">
        <v>6.6521999999999998E-2</v>
      </c>
      <c r="L947" s="16">
        <v>7673.5833320000002</v>
      </c>
      <c r="M947" s="17">
        <v>510.46211041130397</v>
      </c>
      <c r="N947" s="16">
        <v>633.07062489000009</v>
      </c>
      <c r="O947" s="14">
        <v>2.1315139848350199E-2</v>
      </c>
      <c r="P947" s="15">
        <v>1.2891E-2</v>
      </c>
      <c r="Q947" s="13">
        <v>8300.0833320000002</v>
      </c>
      <c r="R947" s="17">
        <v>106.996374232812</v>
      </c>
      <c r="S947" s="16">
        <v>176.91743697454049</v>
      </c>
      <c r="T947" s="14">
        <v>0</v>
      </c>
      <c r="U947" s="15">
        <v>0</v>
      </c>
      <c r="V947" s="13">
        <v>5689.950277777778</v>
      </c>
      <c r="W947" s="17">
        <v>0</v>
      </c>
      <c r="X947" s="16">
        <v>0</v>
      </c>
      <c r="Y947" s="14">
        <v>0.98499999999999999</v>
      </c>
      <c r="Z947" s="14">
        <v>0.988151193824652</v>
      </c>
      <c r="AA947" s="13">
        <v>5750.8372228899998</v>
      </c>
      <c r="AB947" s="16">
        <v>5682.6966672899998</v>
      </c>
      <c r="AC947" s="16">
        <v>5664.5746645466497</v>
      </c>
      <c r="AD947" s="14">
        <v>3.6900000000000002E-2</v>
      </c>
      <c r="AE947" s="14">
        <v>4.1322314040000002E-3</v>
      </c>
      <c r="AF947" s="22">
        <v>242</v>
      </c>
      <c r="AG947" s="17">
        <v>0.99999999976800003</v>
      </c>
      <c r="AH947" s="17">
        <v>8.9298000000000002</v>
      </c>
      <c r="AI947" s="31">
        <v>0.01</v>
      </c>
      <c r="AJ947" s="27"/>
      <c r="AK947" s="25">
        <v>37.927898548170667</v>
      </c>
      <c r="AL947" s="16">
        <v>0</v>
      </c>
      <c r="AM947" s="16">
        <v>0.37927898548170669</v>
      </c>
    </row>
    <row r="948" spans="1:39" x14ac:dyDescent="0.25">
      <c r="A948" s="11">
        <v>46235</v>
      </c>
      <c r="B948" s="18">
        <v>46240</v>
      </c>
      <c r="C948" s="12" t="s">
        <v>18</v>
      </c>
      <c r="D948" s="12" t="s">
        <v>227</v>
      </c>
      <c r="E948" s="12" t="s">
        <v>119</v>
      </c>
      <c r="F948" s="12" t="s">
        <v>119</v>
      </c>
      <c r="G948" s="12" t="s">
        <v>36</v>
      </c>
      <c r="H948" s="12" t="s">
        <v>37</v>
      </c>
      <c r="I948" s="13">
        <v>1473.4799999999998</v>
      </c>
      <c r="J948" s="14">
        <v>7.4245324995275808E-2</v>
      </c>
      <c r="K948" s="15">
        <v>3.5201999999999997E-2</v>
      </c>
      <c r="L948" s="16">
        <v>3.5201999999999997E-2</v>
      </c>
      <c r="M948" s="17">
        <v>1.2391808039999997E-3</v>
      </c>
      <c r="N948" s="16">
        <v>2.6135839304836988E-3</v>
      </c>
      <c r="O948" s="14">
        <v>2.7657102309676846E-2</v>
      </c>
      <c r="P948" s="15">
        <v>3.5201999999999997E-2</v>
      </c>
      <c r="Q948" s="13">
        <v>3.5201999999999997E-2</v>
      </c>
      <c r="R948" s="17">
        <v>1.2391808039999997E-3</v>
      </c>
      <c r="S948" s="16">
        <v>9.7358531550524423E-4</v>
      </c>
      <c r="T948" s="14">
        <v>4.6546192103301E-2</v>
      </c>
      <c r="U948" s="15">
        <v>4.5241655525481102E-2</v>
      </c>
      <c r="V948" s="13">
        <v>1557.4511111111112</v>
      </c>
      <c r="W948" s="17">
        <v>70.461666666666687</v>
      </c>
      <c r="X948" s="16">
        <v>72.49341860927737</v>
      </c>
      <c r="Y948" s="14">
        <v>0.87376201935004005</v>
      </c>
      <c r="Z948" s="14">
        <v>0.89347666748106536</v>
      </c>
      <c r="AA948" s="13">
        <v>1473.4799999999998</v>
      </c>
      <c r="AB948" s="16">
        <v>1316.52</v>
      </c>
      <c r="AC948" s="16">
        <v>1287.4708602718968</v>
      </c>
      <c r="AD948" s="14">
        <v>0.1085</v>
      </c>
      <c r="AE948" s="14">
        <v>1.5384615383999999E-2</v>
      </c>
      <c r="AF948" s="22">
        <v>65</v>
      </c>
      <c r="AG948" s="17">
        <v>0.99999999996</v>
      </c>
      <c r="AH948" s="17">
        <v>7.0525000000000002</v>
      </c>
      <c r="AI948" s="31">
        <v>0.01</v>
      </c>
      <c r="AJ948" s="27"/>
      <c r="AK948" s="25">
        <v>10.351988354166668</v>
      </c>
      <c r="AL948" s="16">
        <v>0</v>
      </c>
      <c r="AM948" s="16">
        <v>0.10351988354166668</v>
      </c>
    </row>
    <row r="949" spans="1:39" x14ac:dyDescent="0.25">
      <c r="A949" s="11">
        <v>46235</v>
      </c>
      <c r="B949" s="18">
        <v>46240</v>
      </c>
      <c r="C949" s="12" t="s">
        <v>18</v>
      </c>
      <c r="D949" s="12" t="s">
        <v>227</v>
      </c>
      <c r="E949" s="12" t="s">
        <v>120</v>
      </c>
      <c r="F949" s="12" t="s">
        <v>120</v>
      </c>
      <c r="G949" s="12" t="s">
        <v>36</v>
      </c>
      <c r="H949" s="12" t="s">
        <v>37</v>
      </c>
      <c r="I949" s="13">
        <v>0</v>
      </c>
      <c r="J949" s="14">
        <v>0.12257999999999999</v>
      </c>
      <c r="K949" s="15">
        <v>0.16386899999999999</v>
      </c>
      <c r="L949" s="16">
        <v>0.16386899999999999</v>
      </c>
      <c r="M949" s="17">
        <v>2.6853049160999995E-2</v>
      </c>
      <c r="N949" s="16">
        <v>2.0087062019999997E-2</v>
      </c>
      <c r="O949" s="14">
        <v>2.2988418627213195E-2</v>
      </c>
      <c r="P949" s="15">
        <v>0.16386899999999999</v>
      </c>
      <c r="Q949" s="13">
        <v>0.16386899999999999</v>
      </c>
      <c r="R949" s="17">
        <v>2.6853049160999995E-2</v>
      </c>
      <c r="S949" s="16">
        <v>3.7670891720227987E-3</v>
      </c>
      <c r="T949" s="14">
        <v>0</v>
      </c>
      <c r="U949" s="15">
        <v>0</v>
      </c>
      <c r="V949" s="13">
        <v>541.89277777777784</v>
      </c>
      <c r="W949" s="17">
        <v>0</v>
      </c>
      <c r="X949" s="16">
        <v>0</v>
      </c>
      <c r="Y949" s="14">
        <v>0.97</v>
      </c>
      <c r="Z949" s="14">
        <v>0</v>
      </c>
      <c r="AA949" s="13">
        <v>0</v>
      </c>
      <c r="AB949" s="16">
        <v>0</v>
      </c>
      <c r="AC949" s="16">
        <v>0</v>
      </c>
      <c r="AD949" s="14">
        <v>4.4999999999999998E-2</v>
      </c>
      <c r="AE949" s="14">
        <v>0</v>
      </c>
      <c r="AF949" s="22">
        <v>26</v>
      </c>
      <c r="AG949" s="17">
        <v>0</v>
      </c>
      <c r="AH949" s="17">
        <v>1.17</v>
      </c>
      <c r="AI949" s="31">
        <v>0.01</v>
      </c>
      <c r="AJ949" s="27"/>
      <c r="AK949" s="25">
        <v>5.3455448448200418</v>
      </c>
      <c r="AL949" s="16">
        <v>0</v>
      </c>
      <c r="AM949" s="16">
        <v>5.3455448448200417E-2</v>
      </c>
    </row>
    <row r="950" spans="1:39" x14ac:dyDescent="0.25">
      <c r="A950" s="11">
        <v>46235</v>
      </c>
      <c r="B950" s="18">
        <v>46240</v>
      </c>
      <c r="C950" s="12" t="s">
        <v>18</v>
      </c>
      <c r="D950" s="12" t="s">
        <v>227</v>
      </c>
      <c r="E950" s="12" t="s">
        <v>121</v>
      </c>
      <c r="F950" s="12" t="s">
        <v>121</v>
      </c>
      <c r="G950" s="12" t="s">
        <v>36</v>
      </c>
      <c r="H950" s="12" t="s">
        <v>37</v>
      </c>
      <c r="I950" s="13">
        <v>522.89</v>
      </c>
      <c r="J950" s="14">
        <v>5.3999999999999999E-2</v>
      </c>
      <c r="K950" s="15">
        <v>0.139708</v>
      </c>
      <c r="L950" s="16">
        <v>0.139708</v>
      </c>
      <c r="M950" s="17">
        <v>1.9518325263999999E-2</v>
      </c>
      <c r="N950" s="16">
        <v>7.5442319999999997E-3</v>
      </c>
      <c r="O950" s="14">
        <v>9.7278459175020645E-3</v>
      </c>
      <c r="P950" s="15">
        <v>0.139708</v>
      </c>
      <c r="Q950" s="13">
        <v>0.139708</v>
      </c>
      <c r="R950" s="17">
        <v>1.9518325263999999E-2</v>
      </c>
      <c r="S950" s="16">
        <v>1.3590578974423783E-3</v>
      </c>
      <c r="T950" s="14">
        <v>6.4334573011017138E-2</v>
      </c>
      <c r="U950" s="15">
        <v>0</v>
      </c>
      <c r="V950" s="13">
        <v>0</v>
      </c>
      <c r="W950" s="17">
        <v>0</v>
      </c>
      <c r="X950" s="16">
        <v>0</v>
      </c>
      <c r="Y950" s="14">
        <v>0.98</v>
      </c>
      <c r="Z950" s="14">
        <v>0.98026353535160349</v>
      </c>
      <c r="AA950" s="13">
        <v>522.89</v>
      </c>
      <c r="AB950" s="16">
        <v>512.56999999999994</v>
      </c>
      <c r="AC950" s="16">
        <v>512.43219999999997</v>
      </c>
      <c r="AD950" s="14">
        <v>3.2099999999999997E-2</v>
      </c>
      <c r="AE950" s="14">
        <v>5.5555555554999997E-2</v>
      </c>
      <c r="AF950" s="22">
        <v>18</v>
      </c>
      <c r="AG950" s="17">
        <v>0.99999999999</v>
      </c>
      <c r="AH950" s="17">
        <v>0.57779999999999998</v>
      </c>
      <c r="AI950" s="31">
        <v>0.01</v>
      </c>
      <c r="AJ950" s="27"/>
      <c r="AK950" s="25">
        <v>2.7862749915833334</v>
      </c>
      <c r="AL950" s="16">
        <v>0</v>
      </c>
      <c r="AM950" s="16">
        <v>2.7862749915833335E-2</v>
      </c>
    </row>
    <row r="951" spans="1:39" x14ac:dyDescent="0.25">
      <c r="A951" s="11">
        <v>46235</v>
      </c>
      <c r="B951" s="18">
        <v>46240</v>
      </c>
      <c r="C951" s="12" t="s">
        <v>18</v>
      </c>
      <c r="D951" s="12" t="s">
        <v>228</v>
      </c>
      <c r="E951" s="12" t="s">
        <v>124</v>
      </c>
      <c r="F951" s="12" t="s">
        <v>124</v>
      </c>
      <c r="G951" s="12" t="s">
        <v>63</v>
      </c>
      <c r="H951" s="12" t="s">
        <v>64</v>
      </c>
      <c r="I951" s="13">
        <v>0</v>
      </c>
      <c r="J951" s="14">
        <v>0</v>
      </c>
      <c r="K951" s="15">
        <v>0</v>
      </c>
      <c r="L951" s="16">
        <v>0</v>
      </c>
      <c r="M951" s="17">
        <v>0</v>
      </c>
      <c r="N951" s="16">
        <v>0</v>
      </c>
      <c r="O951" s="14">
        <v>0</v>
      </c>
      <c r="P951" s="15">
        <v>0</v>
      </c>
      <c r="Q951" s="13">
        <v>0</v>
      </c>
      <c r="R951" s="17">
        <v>0</v>
      </c>
      <c r="S951" s="16">
        <v>0</v>
      </c>
      <c r="T951" s="14">
        <v>0</v>
      </c>
      <c r="U951" s="15">
        <v>0</v>
      </c>
      <c r="V951" s="13">
        <v>0</v>
      </c>
      <c r="W951" s="17">
        <v>0</v>
      </c>
      <c r="X951" s="16">
        <v>0</v>
      </c>
      <c r="Y951" s="14">
        <v>0.46</v>
      </c>
      <c r="Z951" s="14">
        <v>0</v>
      </c>
      <c r="AA951" s="13">
        <v>0</v>
      </c>
      <c r="AB951" s="16">
        <v>0</v>
      </c>
      <c r="AC951" s="16">
        <v>0</v>
      </c>
      <c r="AD951" s="14">
        <v>0</v>
      </c>
      <c r="AE951" s="14">
        <v>0</v>
      </c>
      <c r="AF951" s="22">
        <v>0</v>
      </c>
      <c r="AG951" s="17">
        <v>0</v>
      </c>
      <c r="AH951" s="17">
        <v>0</v>
      </c>
      <c r="AI951" s="31">
        <v>0.01</v>
      </c>
      <c r="AJ951" s="27"/>
      <c r="AK951" s="25">
        <v>0</v>
      </c>
      <c r="AL951" s="16">
        <v>0</v>
      </c>
      <c r="AM951" s="16">
        <v>0</v>
      </c>
    </row>
    <row r="952" spans="1:39" x14ac:dyDescent="0.25">
      <c r="A952" s="11">
        <v>46235</v>
      </c>
      <c r="B952" s="18">
        <v>46240</v>
      </c>
      <c r="C952" s="12" t="s">
        <v>18</v>
      </c>
      <c r="D952" s="12" t="s">
        <v>227</v>
      </c>
      <c r="E952" s="12" t="s">
        <v>125</v>
      </c>
      <c r="F952" s="12" t="s">
        <v>202</v>
      </c>
      <c r="G952" s="12" t="s">
        <v>126</v>
      </c>
      <c r="H952" s="12" t="s">
        <v>127</v>
      </c>
      <c r="I952" s="13">
        <v>16293.38</v>
      </c>
      <c r="J952" s="14">
        <v>0.14564923650667169</v>
      </c>
      <c r="K952" s="15">
        <v>0.15826999999999999</v>
      </c>
      <c r="L952" s="16">
        <v>0.15826999999999999</v>
      </c>
      <c r="M952" s="17">
        <v>2.5049392899999998E-2</v>
      </c>
      <c r="N952" s="16">
        <v>2.3051904661910927E-2</v>
      </c>
      <c r="O952" s="14">
        <v>3.2878430791419042E-2</v>
      </c>
      <c r="P952" s="15">
        <v>0.15826999999999999</v>
      </c>
      <c r="Q952" s="13">
        <v>0.15826999999999999</v>
      </c>
      <c r="R952" s="17">
        <v>2.5049392899999998E-2</v>
      </c>
      <c r="S952" s="16">
        <v>5.2036692413578913E-3</v>
      </c>
      <c r="T952" s="14">
        <v>0.16912125344824983</v>
      </c>
      <c r="U952" s="15">
        <v>0.19955673062354734</v>
      </c>
      <c r="V952" s="13">
        <v>11759.340555555556</v>
      </c>
      <c r="W952" s="17">
        <v>2346.6555555555556</v>
      </c>
      <c r="X952" s="16">
        <v>1988.7544144803942</v>
      </c>
      <c r="Y952" s="14">
        <v>0.86119999999999997</v>
      </c>
      <c r="Z952" s="14">
        <v>0.99446370238133519</v>
      </c>
      <c r="AA952" s="13">
        <v>16293.38</v>
      </c>
      <c r="AB952" s="16">
        <v>16203.174999105999</v>
      </c>
      <c r="AC952" s="16">
        <v>14031.858855999999</v>
      </c>
      <c r="AD952" s="14">
        <v>0.1091</v>
      </c>
      <c r="AE952" s="14">
        <v>1.6634050880000001E-2</v>
      </c>
      <c r="AF952" s="22">
        <v>1022</v>
      </c>
      <c r="AG952" s="17">
        <v>16.99999999936</v>
      </c>
      <c r="AH952" s="17">
        <v>111.50020000000001</v>
      </c>
      <c r="AI952" s="31">
        <v>0.01</v>
      </c>
      <c r="AJ952" s="27"/>
      <c r="AK952" s="25">
        <v>201.58292455717665</v>
      </c>
      <c r="AL952" s="16">
        <v>0</v>
      </c>
      <c r="AM952" s="16">
        <v>2.0158292455717666</v>
      </c>
    </row>
    <row r="953" spans="1:39" x14ac:dyDescent="0.25">
      <c r="A953" s="11">
        <v>46235</v>
      </c>
      <c r="B953" s="18">
        <v>46240</v>
      </c>
      <c r="C953" s="12" t="s">
        <v>128</v>
      </c>
      <c r="D953" s="12" t="s">
        <v>227</v>
      </c>
      <c r="E953" s="12" t="s">
        <v>125</v>
      </c>
      <c r="F953" s="12" t="s">
        <v>129</v>
      </c>
      <c r="G953" s="12" t="s">
        <v>126</v>
      </c>
      <c r="H953" s="12" t="s">
        <v>127</v>
      </c>
      <c r="I953" s="13">
        <v>640.76</v>
      </c>
      <c r="J953" s="14">
        <v>0.11436034456072981</v>
      </c>
      <c r="K953" s="15">
        <v>0.182173</v>
      </c>
      <c r="L953" s="16">
        <v>0.182173</v>
      </c>
      <c r="M953" s="17">
        <v>3.3187001929000003E-2</v>
      </c>
      <c r="N953" s="16">
        <v>2.0833367049661832E-2</v>
      </c>
      <c r="O953" s="14">
        <v>0.02</v>
      </c>
      <c r="P953" s="15">
        <v>0.182173</v>
      </c>
      <c r="Q953" s="13">
        <v>0.182173</v>
      </c>
      <c r="R953" s="17">
        <v>3.3187001929000003E-2</v>
      </c>
      <c r="S953" s="16">
        <v>3.6434600000000003E-3</v>
      </c>
      <c r="T953" s="14">
        <v>7.430608252838343E-2</v>
      </c>
      <c r="U953" s="15">
        <v>7.9205681613952597E-2</v>
      </c>
      <c r="V953" s="13">
        <v>323.03027777777777</v>
      </c>
      <c r="W953" s="17">
        <v>25.585833333333333</v>
      </c>
      <c r="X953" s="16">
        <v>24.003114479722178</v>
      </c>
      <c r="Y953" s="14">
        <v>0.85</v>
      </c>
      <c r="Z953" s="14">
        <v>0.86737624071415187</v>
      </c>
      <c r="AA953" s="13">
        <v>640.76</v>
      </c>
      <c r="AB953" s="16">
        <v>555.78</v>
      </c>
      <c r="AC953" s="16">
        <v>544.64599999999996</v>
      </c>
      <c r="AD953" s="14">
        <v>1.21E-2</v>
      </c>
      <c r="AE953" s="14">
        <v>0</v>
      </c>
      <c r="AF953" s="22">
        <v>23</v>
      </c>
      <c r="AG953" s="17">
        <v>0</v>
      </c>
      <c r="AH953" s="17">
        <v>0.27829999999999999</v>
      </c>
      <c r="AI953" s="31">
        <v>0.01</v>
      </c>
      <c r="AJ953" s="27"/>
      <c r="AK953" s="25">
        <v>5.7847435000000003</v>
      </c>
      <c r="AL953" s="16">
        <v>0</v>
      </c>
      <c r="AM953" s="16">
        <v>5.7847435000000003E-2</v>
      </c>
    </row>
    <row r="954" spans="1:39" x14ac:dyDescent="0.25">
      <c r="A954" s="11">
        <v>46235</v>
      </c>
      <c r="B954" s="18">
        <v>46240</v>
      </c>
      <c r="C954" s="12" t="s">
        <v>39</v>
      </c>
      <c r="D954" s="12" t="s">
        <v>227</v>
      </c>
      <c r="E954" s="12" t="s">
        <v>125</v>
      </c>
      <c r="F954" s="12" t="s">
        <v>203</v>
      </c>
      <c r="G954" s="12" t="s">
        <v>126</v>
      </c>
      <c r="H954" s="12" t="s">
        <v>127</v>
      </c>
      <c r="I954" s="13">
        <v>17268.399999999998</v>
      </c>
      <c r="J954" s="14">
        <v>0.17879384804683177</v>
      </c>
      <c r="K954" s="15">
        <v>0.179669</v>
      </c>
      <c r="L954" s="16">
        <v>0.179669</v>
      </c>
      <c r="M954" s="17">
        <v>3.2280949561E-2</v>
      </c>
      <c r="N954" s="16">
        <v>3.2123711884726215E-2</v>
      </c>
      <c r="O954" s="14">
        <v>4.536527147535864E-2</v>
      </c>
      <c r="P954" s="15">
        <v>0.179669</v>
      </c>
      <c r="Q954" s="13">
        <v>0.179669</v>
      </c>
      <c r="R954" s="17">
        <v>3.2280949561E-2</v>
      </c>
      <c r="S954" s="16">
        <v>8.1507329607062116E-3</v>
      </c>
      <c r="T954" s="14">
        <v>0.13158700982910451</v>
      </c>
      <c r="U954" s="15">
        <v>0.15206063684490156</v>
      </c>
      <c r="V954" s="13">
        <v>9133.2808333333342</v>
      </c>
      <c r="W954" s="17">
        <v>1388.8125</v>
      </c>
      <c r="X954" s="16">
        <v>1201.8211147878053</v>
      </c>
      <c r="Y954" s="14">
        <v>0.85</v>
      </c>
      <c r="Z954" s="14">
        <v>0.75276227096893755</v>
      </c>
      <c r="AA954" s="13">
        <v>17268.399999999998</v>
      </c>
      <c r="AB954" s="16">
        <v>12999</v>
      </c>
      <c r="AC954" s="16">
        <v>14678.139999999998</v>
      </c>
      <c r="AD954" s="14">
        <v>0.1192</v>
      </c>
      <c r="AE954" s="14">
        <v>5.7934508815999999E-2</v>
      </c>
      <c r="AF954" s="22">
        <v>794</v>
      </c>
      <c r="AG954" s="17">
        <v>45.999999999903999</v>
      </c>
      <c r="AH954" s="17">
        <v>94.644800000000004</v>
      </c>
      <c r="AI954" s="31">
        <v>0.01</v>
      </c>
      <c r="AJ954" s="27"/>
      <c r="AK954" s="25">
        <v>156.40186166666666</v>
      </c>
      <c r="AL954" s="16">
        <v>0</v>
      </c>
      <c r="AM954" s="16">
        <v>1.5640186166666667</v>
      </c>
    </row>
    <row r="955" spans="1:39" x14ac:dyDescent="0.25">
      <c r="A955" s="11">
        <v>46235</v>
      </c>
      <c r="B955" s="18">
        <v>46240</v>
      </c>
      <c r="C955" s="12" t="s">
        <v>18</v>
      </c>
      <c r="D955" s="12" t="s">
        <v>227</v>
      </c>
      <c r="E955" s="12" t="s">
        <v>130</v>
      </c>
      <c r="F955" s="12" t="s">
        <v>130</v>
      </c>
      <c r="G955" s="12" t="s">
        <v>36</v>
      </c>
      <c r="H955" s="12" t="s">
        <v>37</v>
      </c>
      <c r="I955" s="13">
        <v>27880.979117709998</v>
      </c>
      <c r="J955" s="14">
        <v>0.13200000000000001</v>
      </c>
      <c r="K955" s="15">
        <v>0.168625</v>
      </c>
      <c r="L955" s="16">
        <v>0.168625</v>
      </c>
      <c r="M955" s="17">
        <v>2.8434390625E-2</v>
      </c>
      <c r="N955" s="16">
        <v>2.2258500000000001E-2</v>
      </c>
      <c r="O955" s="14">
        <v>3.9549980850484667E-2</v>
      </c>
      <c r="P955" s="15">
        <v>0.168625</v>
      </c>
      <c r="Q955" s="13">
        <v>0.168625</v>
      </c>
      <c r="R955" s="17">
        <v>2.8434390625E-2</v>
      </c>
      <c r="S955" s="16">
        <v>6.6691155209129766E-3</v>
      </c>
      <c r="T955" s="14">
        <v>9.9921121103706434E-2</v>
      </c>
      <c r="U955" s="15">
        <v>6.9458764399248793E-2</v>
      </c>
      <c r="V955" s="13">
        <v>13583.415000000001</v>
      </c>
      <c r="W955" s="17">
        <v>943.48722222222216</v>
      </c>
      <c r="X955" s="16">
        <v>1357.2700552169026</v>
      </c>
      <c r="Y955" s="14">
        <v>0.72219999999999995</v>
      </c>
      <c r="Z955" s="14">
        <v>0.84586792480735351</v>
      </c>
      <c r="AA955" s="13">
        <v>27880.979117709998</v>
      </c>
      <c r="AB955" s="16">
        <v>23583.625947894514</v>
      </c>
      <c r="AC955" s="16">
        <v>20135.64311881016</v>
      </c>
      <c r="AD955" s="14">
        <v>7.22E-2</v>
      </c>
      <c r="AE955" s="14">
        <v>1.7431192660000001E-2</v>
      </c>
      <c r="AF955" s="22">
        <v>1090</v>
      </c>
      <c r="AG955" s="17">
        <v>18.9999999994</v>
      </c>
      <c r="AH955" s="17">
        <v>78.697999999999993</v>
      </c>
      <c r="AI955" s="31">
        <v>0.01</v>
      </c>
      <c r="AJ955" s="27"/>
      <c r="AK955" s="25">
        <v>173.80681352156915</v>
      </c>
      <c r="AL955" s="16">
        <v>0</v>
      </c>
      <c r="AM955" s="16">
        <v>1.7380681352156915</v>
      </c>
    </row>
    <row r="956" spans="1:39" x14ac:dyDescent="0.25">
      <c r="A956" s="11">
        <v>46235</v>
      </c>
      <c r="B956" s="18">
        <v>46240</v>
      </c>
      <c r="C956" s="12" t="s">
        <v>39</v>
      </c>
      <c r="D956" s="12" t="s">
        <v>227</v>
      </c>
      <c r="E956" s="12" t="s">
        <v>131</v>
      </c>
      <c r="F956" s="12" t="s">
        <v>132</v>
      </c>
      <c r="G956" s="12" t="s">
        <v>28</v>
      </c>
      <c r="H956" s="12" t="s">
        <v>29</v>
      </c>
      <c r="I956" s="13">
        <v>4238.6000000000004</v>
      </c>
      <c r="J956" s="14">
        <v>0.14613793604533371</v>
      </c>
      <c r="K956" s="15">
        <v>0.251919</v>
      </c>
      <c r="L956" s="16">
        <v>5084.5011109999996</v>
      </c>
      <c r="M956" s="17">
        <v>1280.8824353820089</v>
      </c>
      <c r="N956" s="16">
        <v>743.03849818174615</v>
      </c>
      <c r="O956" s="14">
        <v>0.11319012000000002</v>
      </c>
      <c r="P956" s="15">
        <v>0.138988</v>
      </c>
      <c r="Q956" s="13">
        <v>5428.5</v>
      </c>
      <c r="R956" s="17">
        <v>754.49635799999999</v>
      </c>
      <c r="S956" s="16">
        <v>614.45256642000015</v>
      </c>
      <c r="T956" s="14">
        <v>0.12868780815241501</v>
      </c>
      <c r="U956" s="15">
        <v>0.12742560336252609</v>
      </c>
      <c r="V956" s="13">
        <v>1485.6555555555556</v>
      </c>
      <c r="W956" s="17">
        <v>189.31055555555557</v>
      </c>
      <c r="X956" s="16">
        <v>191.18575711390287</v>
      </c>
      <c r="Y956" s="14">
        <v>0.88</v>
      </c>
      <c r="Z956" s="14">
        <v>0.90171282970792233</v>
      </c>
      <c r="AA956" s="13">
        <v>4238.6000000000004</v>
      </c>
      <c r="AB956" s="16">
        <v>3822</v>
      </c>
      <c r="AC956" s="16">
        <v>3729.9680000000003</v>
      </c>
      <c r="AD956" s="14">
        <v>8.2199999999999995E-2</v>
      </c>
      <c r="AE956" s="14">
        <v>3.0303030303000002E-2</v>
      </c>
      <c r="AF956" s="22">
        <v>165</v>
      </c>
      <c r="AG956" s="17">
        <v>4.9999999999950004</v>
      </c>
      <c r="AH956" s="17">
        <v>13.562999999999999</v>
      </c>
      <c r="AI956" s="31">
        <v>0.01</v>
      </c>
      <c r="AJ956" s="27"/>
      <c r="AK956" s="25">
        <v>53.557537499999995</v>
      </c>
      <c r="AL956" s="16">
        <v>0</v>
      </c>
      <c r="AM956" s="16">
        <v>0.53557537499999996</v>
      </c>
    </row>
    <row r="957" spans="1:39" x14ac:dyDescent="0.25">
      <c r="A957" s="11">
        <v>46235</v>
      </c>
      <c r="B957" s="18">
        <v>46240</v>
      </c>
      <c r="C957" s="12" t="s">
        <v>18</v>
      </c>
      <c r="D957" s="12" t="s">
        <v>228</v>
      </c>
      <c r="E957" s="12" t="s">
        <v>133</v>
      </c>
      <c r="F957" s="12" t="s">
        <v>134</v>
      </c>
      <c r="G957" s="12" t="s">
        <v>21</v>
      </c>
      <c r="H957" s="12" t="s">
        <v>22</v>
      </c>
      <c r="I957" s="13">
        <v>0</v>
      </c>
      <c r="J957" s="14">
        <v>8.4959999999999994E-2</v>
      </c>
      <c r="K957" s="15">
        <v>0</v>
      </c>
      <c r="L957" s="16">
        <v>0</v>
      </c>
      <c r="M957" s="17">
        <v>0</v>
      </c>
      <c r="N957" s="16">
        <v>0</v>
      </c>
      <c r="O957" s="14">
        <v>9.5399999999999999E-3</v>
      </c>
      <c r="P957" s="15">
        <v>0</v>
      </c>
      <c r="Q957" s="13">
        <v>0</v>
      </c>
      <c r="R957" s="17">
        <v>0</v>
      </c>
      <c r="S957" s="16">
        <v>0</v>
      </c>
      <c r="T957" s="14">
        <v>5.7715605722383753E-2</v>
      </c>
      <c r="U957" s="15">
        <v>0</v>
      </c>
      <c r="V957" s="13">
        <v>0</v>
      </c>
      <c r="W957" s="17">
        <v>0</v>
      </c>
      <c r="X957" s="16">
        <v>0</v>
      </c>
      <c r="Y957" s="14">
        <v>1</v>
      </c>
      <c r="Z957" s="14">
        <v>0</v>
      </c>
      <c r="AA957" s="13">
        <v>0</v>
      </c>
      <c r="AB957" s="16">
        <v>0</v>
      </c>
      <c r="AC957" s="16">
        <v>0</v>
      </c>
      <c r="AD957" s="14">
        <v>0.03</v>
      </c>
      <c r="AE957" s="14">
        <v>0</v>
      </c>
      <c r="AF957" s="22">
        <v>1</v>
      </c>
      <c r="AG957" s="17">
        <v>0</v>
      </c>
      <c r="AH957" s="17">
        <v>0.03</v>
      </c>
      <c r="AI957" s="31">
        <v>0.01</v>
      </c>
      <c r="AJ957" s="27"/>
      <c r="AK957" s="25">
        <v>0</v>
      </c>
      <c r="AL957" s="16">
        <v>0</v>
      </c>
      <c r="AM957" s="16">
        <v>0</v>
      </c>
    </row>
    <row r="958" spans="1:39" x14ac:dyDescent="0.25">
      <c r="A958" s="11">
        <v>46235</v>
      </c>
      <c r="B958" s="18">
        <v>46240</v>
      </c>
      <c r="C958" s="12" t="s">
        <v>18</v>
      </c>
      <c r="D958" s="12" t="s">
        <v>227</v>
      </c>
      <c r="E958" s="12" t="s">
        <v>135</v>
      </c>
      <c r="F958" s="12" t="s">
        <v>136</v>
      </c>
      <c r="G958" s="12" t="s">
        <v>36</v>
      </c>
      <c r="H958" s="12" t="s">
        <v>37</v>
      </c>
      <c r="I958" s="13">
        <v>1053.04</v>
      </c>
      <c r="J958" s="14">
        <v>6.3340304930687125E-2</v>
      </c>
      <c r="K958" s="15">
        <v>0.16420199999999999</v>
      </c>
      <c r="L958" s="16">
        <v>1408.5</v>
      </c>
      <c r="M958" s="17">
        <v>231.27851699999999</v>
      </c>
      <c r="N958" s="16">
        <v>89.214819494872813</v>
      </c>
      <c r="O958" s="14">
        <v>1.3972746331834106E-2</v>
      </c>
      <c r="P958" s="15">
        <v>2.2107000000000002E-2</v>
      </c>
      <c r="Q958" s="13">
        <v>1447.5</v>
      </c>
      <c r="R958" s="17">
        <v>31.999882500000002</v>
      </c>
      <c r="S958" s="16">
        <v>20.225550315329869</v>
      </c>
      <c r="T958" s="14">
        <v>4.1232718017880185E-2</v>
      </c>
      <c r="U958" s="15">
        <v>4.0722226433772879E-2</v>
      </c>
      <c r="V958" s="13">
        <v>996.67111111111103</v>
      </c>
      <c r="W958" s="17">
        <v>40.586666666666673</v>
      </c>
      <c r="X958" s="16">
        <v>41.095458881011773</v>
      </c>
      <c r="Y958" s="14">
        <v>0.96630000000000005</v>
      </c>
      <c r="Z958" s="14">
        <v>0.89858884752715951</v>
      </c>
      <c r="AA958" s="13">
        <v>1053.04</v>
      </c>
      <c r="AB958" s="16">
        <v>946.25</v>
      </c>
      <c r="AC958" s="16">
        <v>1017.552552</v>
      </c>
      <c r="AD958" s="14">
        <v>3.5499999999999997E-2</v>
      </c>
      <c r="AE958" s="14">
        <v>0</v>
      </c>
      <c r="AF958" s="22">
        <v>43</v>
      </c>
      <c r="AG958" s="17">
        <v>0</v>
      </c>
      <c r="AH958" s="17">
        <v>1.5265</v>
      </c>
      <c r="AI958" s="31">
        <v>0.01</v>
      </c>
      <c r="AJ958" s="27"/>
      <c r="AK958" s="25">
        <v>7.6010368750000001</v>
      </c>
      <c r="AL958" s="16">
        <v>0</v>
      </c>
      <c r="AM958" s="16">
        <v>7.6010368750000001E-2</v>
      </c>
    </row>
    <row r="959" spans="1:39" x14ac:dyDescent="0.25">
      <c r="A959" s="11">
        <v>46235</v>
      </c>
      <c r="B959" s="18">
        <v>46240</v>
      </c>
      <c r="C959" s="12" t="s">
        <v>18</v>
      </c>
      <c r="D959" s="12" t="s">
        <v>227</v>
      </c>
      <c r="E959" s="12" t="s">
        <v>137</v>
      </c>
      <c r="F959" s="12" t="s">
        <v>138</v>
      </c>
      <c r="G959" s="12" t="s">
        <v>36</v>
      </c>
      <c r="H959" s="12" t="s">
        <v>37</v>
      </c>
      <c r="I959" s="13">
        <v>29345.262699999996</v>
      </c>
      <c r="J959" s="14">
        <v>9.9000000000000005E-2</v>
      </c>
      <c r="K959" s="15">
        <v>0.198661</v>
      </c>
      <c r="L959" s="16">
        <v>0.198661</v>
      </c>
      <c r="M959" s="17">
        <v>3.9466192921000003E-2</v>
      </c>
      <c r="N959" s="16">
        <v>1.9667439000000002E-2</v>
      </c>
      <c r="O959" s="14">
        <v>4.5210286661777968E-2</v>
      </c>
      <c r="P959" s="15">
        <v>0.198661</v>
      </c>
      <c r="Q959" s="13">
        <v>0.198661</v>
      </c>
      <c r="R959" s="17">
        <v>3.9466192921000003E-2</v>
      </c>
      <c r="S959" s="16">
        <v>8.9815207585154724E-3</v>
      </c>
      <c r="T959" s="14">
        <v>8.4766440808807547E-2</v>
      </c>
      <c r="U959" s="15">
        <v>6.4342452696186478E-2</v>
      </c>
      <c r="V959" s="13">
        <v>26427.955000000002</v>
      </c>
      <c r="W959" s="17">
        <v>1700.4394444444449</v>
      </c>
      <c r="X959" s="16">
        <v>2240.2036832053295</v>
      </c>
      <c r="Y959" s="14">
        <v>0.81510000000000005</v>
      </c>
      <c r="Z959" s="14">
        <v>0.80634901304845885</v>
      </c>
      <c r="AA959" s="13">
        <v>29345.262699999996</v>
      </c>
      <c r="AB959" s="16">
        <v>23662.52361579275</v>
      </c>
      <c r="AC959" s="16">
        <v>23919.323626769998</v>
      </c>
      <c r="AD959" s="14">
        <v>6.54E-2</v>
      </c>
      <c r="AE959" s="14">
        <v>8.1103000809999992E-3</v>
      </c>
      <c r="AF959" s="22">
        <v>1233</v>
      </c>
      <c r="AG959" s="17">
        <v>9.9999999998729994</v>
      </c>
      <c r="AH959" s="17">
        <v>80.638199999999998</v>
      </c>
      <c r="AI959" s="31">
        <v>0.01</v>
      </c>
      <c r="AJ959" s="27"/>
      <c r="AK959" s="25">
        <v>169.58928543846849</v>
      </c>
      <c r="AL959" s="16">
        <v>0</v>
      </c>
      <c r="AM959" s="16">
        <v>1.695892854384685</v>
      </c>
    </row>
    <row r="960" spans="1:39" x14ac:dyDescent="0.25">
      <c r="A960" s="11">
        <v>46235</v>
      </c>
      <c r="B960" s="18">
        <v>46240</v>
      </c>
      <c r="C960" s="12" t="s">
        <v>18</v>
      </c>
      <c r="D960" s="12" t="s">
        <v>227</v>
      </c>
      <c r="E960" s="12" t="s">
        <v>139</v>
      </c>
      <c r="F960" s="12" t="s">
        <v>140</v>
      </c>
      <c r="G960" s="12" t="s">
        <v>141</v>
      </c>
      <c r="H960" s="12" t="s">
        <v>142</v>
      </c>
      <c r="I960" s="13">
        <v>24649.120000000003</v>
      </c>
      <c r="J960" s="14">
        <v>0.12204</v>
      </c>
      <c r="K960" s="15">
        <v>0.136132</v>
      </c>
      <c r="L960" s="16">
        <v>58104.983307000002</v>
      </c>
      <c r="M960" s="17">
        <v>7909.9475875485241</v>
      </c>
      <c r="N960" s="16">
        <v>7091.1321627862799</v>
      </c>
      <c r="O960" s="14">
        <v>3.6000000000000004E-2</v>
      </c>
      <c r="P960" s="15">
        <v>5.2963000000000003E-2</v>
      </c>
      <c r="Q960" s="13">
        <v>61123.983307000002</v>
      </c>
      <c r="R960" s="17">
        <v>3237.3095278886412</v>
      </c>
      <c r="S960" s="16">
        <v>2200.4633990520001</v>
      </c>
      <c r="T960" s="14">
        <v>6.5981372217457465E-2</v>
      </c>
      <c r="U960" s="15">
        <v>6.3134381355859151E-2</v>
      </c>
      <c r="V960" s="13">
        <v>47014.66305555556</v>
      </c>
      <c r="W960" s="17">
        <v>2968.2416666666668</v>
      </c>
      <c r="X960" s="16">
        <v>3102.0919827469575</v>
      </c>
      <c r="Y960" s="14">
        <v>0.87180000000000002</v>
      </c>
      <c r="Z960" s="14">
        <v>0.83746354611848195</v>
      </c>
      <c r="AA960" s="13">
        <v>24649.120000000003</v>
      </c>
      <c r="AB960" s="16">
        <v>20642.739443899998</v>
      </c>
      <c r="AC960" s="16">
        <v>21489.102816000002</v>
      </c>
      <c r="AD960" s="14">
        <v>3.15E-2</v>
      </c>
      <c r="AE960" s="14">
        <v>8.1012658219999992E-3</v>
      </c>
      <c r="AF960" s="22">
        <v>1975</v>
      </c>
      <c r="AG960" s="17">
        <v>15.999999998449999</v>
      </c>
      <c r="AH960" s="17">
        <v>62.212499999999999</v>
      </c>
      <c r="AI960" s="31">
        <v>0.01</v>
      </c>
      <c r="AJ960" s="27"/>
      <c r="AK960" s="25">
        <v>944.46140338902751</v>
      </c>
      <c r="AL960" s="16">
        <v>0</v>
      </c>
      <c r="AM960" s="16">
        <v>9.4446140338902751</v>
      </c>
    </row>
    <row r="961" spans="1:39" x14ac:dyDescent="0.25">
      <c r="A961" s="11">
        <v>46235</v>
      </c>
      <c r="B961" s="18">
        <v>46240</v>
      </c>
      <c r="C961" s="12" t="s">
        <v>18</v>
      </c>
      <c r="D961" s="12" t="s">
        <v>227</v>
      </c>
      <c r="E961" s="12" t="s">
        <v>143</v>
      </c>
      <c r="F961" s="12" t="s">
        <v>144</v>
      </c>
      <c r="G961" s="12" t="s">
        <v>145</v>
      </c>
      <c r="H961" s="12" t="s">
        <v>146</v>
      </c>
      <c r="I961" s="13">
        <v>6677.2000000000025</v>
      </c>
      <c r="J961" s="14">
        <v>0.1406737094082387</v>
      </c>
      <c r="K961" s="15">
        <v>0.173545</v>
      </c>
      <c r="L961" s="16">
        <v>8839</v>
      </c>
      <c r="M961" s="17">
        <v>1533.9642550000001</v>
      </c>
      <c r="N961" s="16">
        <v>1243.414917459422</v>
      </c>
      <c r="O961" s="14">
        <v>3.6300000000000006E-2</v>
      </c>
      <c r="P961" s="15">
        <v>7.3491000000000001E-2</v>
      </c>
      <c r="Q961" s="13">
        <v>9436.5</v>
      </c>
      <c r="R961" s="17">
        <v>693.49782149999999</v>
      </c>
      <c r="S961" s="16">
        <v>342.54495000000003</v>
      </c>
      <c r="T961" s="14">
        <v>0.14989633902442448</v>
      </c>
      <c r="U961" s="15">
        <v>5.8406736162471384E-2</v>
      </c>
      <c r="V961" s="13">
        <v>2922.7983333333332</v>
      </c>
      <c r="W961" s="17">
        <v>170.71111111111108</v>
      </c>
      <c r="X961" s="16">
        <v>438.11676987335613</v>
      </c>
      <c r="Y961" s="14">
        <v>0.84160000000000001</v>
      </c>
      <c r="Z961" s="14">
        <v>0.83230970067293708</v>
      </c>
      <c r="AA961" s="13">
        <v>6677.2000000000025</v>
      </c>
      <c r="AB961" s="16">
        <v>5557.4983333333375</v>
      </c>
      <c r="AC961" s="16">
        <v>5619.5315200000023</v>
      </c>
      <c r="AD961" s="14">
        <v>4.6600000000000003E-2</v>
      </c>
      <c r="AE961" s="14">
        <v>1.5432098765000001E-2</v>
      </c>
      <c r="AF961" s="22">
        <v>324</v>
      </c>
      <c r="AG961" s="17">
        <v>4.99999999986</v>
      </c>
      <c r="AH961" s="17">
        <v>15.098400000000002</v>
      </c>
      <c r="AI961" s="31">
        <v>0.01</v>
      </c>
      <c r="AJ961" s="27"/>
      <c r="AK961" s="25">
        <v>124.34670930492918</v>
      </c>
      <c r="AL961" s="16">
        <v>0</v>
      </c>
      <c r="AM961" s="16">
        <v>1.2434670930492917</v>
      </c>
    </row>
    <row r="962" spans="1:39" x14ac:dyDescent="0.25">
      <c r="A962" s="11">
        <v>46235</v>
      </c>
      <c r="B962" s="18">
        <v>46240</v>
      </c>
      <c r="C962" s="12" t="s">
        <v>18</v>
      </c>
      <c r="D962" s="12" t="s">
        <v>227</v>
      </c>
      <c r="E962" s="12" t="s">
        <v>143</v>
      </c>
      <c r="F962" s="12" t="s">
        <v>147</v>
      </c>
      <c r="G962" s="12" t="s">
        <v>145</v>
      </c>
      <c r="H962" s="12" t="s">
        <v>146</v>
      </c>
      <c r="I962" s="13">
        <v>5844.3313528999988</v>
      </c>
      <c r="J962" s="14">
        <v>0.10611577965706349</v>
      </c>
      <c r="K962" s="15">
        <v>0.15653700000000001</v>
      </c>
      <c r="L962" s="16">
        <v>5672</v>
      </c>
      <c r="M962" s="17">
        <v>887.87786400000005</v>
      </c>
      <c r="N962" s="16">
        <v>601.88870221486411</v>
      </c>
      <c r="O962" s="14">
        <v>2.5847140449728249E-2</v>
      </c>
      <c r="P962" s="15">
        <v>9.2529E-2</v>
      </c>
      <c r="Q962" s="13">
        <v>6198</v>
      </c>
      <c r="R962" s="17">
        <v>573.49474199999997</v>
      </c>
      <c r="S962" s="16">
        <v>160.20057650741569</v>
      </c>
      <c r="T962" s="14">
        <v>0</v>
      </c>
      <c r="U962" s="15">
        <v>0</v>
      </c>
      <c r="V962" s="13">
        <v>4084.9563888888888</v>
      </c>
      <c r="W962" s="17">
        <v>0</v>
      </c>
      <c r="X962" s="16">
        <v>0</v>
      </c>
      <c r="Y962" s="14">
        <v>0.96</v>
      </c>
      <c r="Z962" s="14">
        <v>0.86237410161542538</v>
      </c>
      <c r="AA962" s="13">
        <v>5844.3313528999988</v>
      </c>
      <c r="AB962" s="16">
        <v>5040</v>
      </c>
      <c r="AC962" s="16">
        <v>5610.5580987839985</v>
      </c>
      <c r="AD962" s="14">
        <v>6.4699999999999994E-2</v>
      </c>
      <c r="AE962" s="14">
        <v>4.8076923069999998E-3</v>
      </c>
      <c r="AF962" s="22">
        <v>208</v>
      </c>
      <c r="AG962" s="17">
        <v>0.99999999985599997</v>
      </c>
      <c r="AH962" s="17">
        <v>13.457599999999999</v>
      </c>
      <c r="AI962" s="31">
        <v>0.01</v>
      </c>
      <c r="AJ962" s="27"/>
      <c r="AK962" s="25">
        <v>82.705833333333331</v>
      </c>
      <c r="AL962" s="16">
        <v>0</v>
      </c>
      <c r="AM962" s="16">
        <v>0.82705833333333334</v>
      </c>
    </row>
    <row r="963" spans="1:39" x14ac:dyDescent="0.25">
      <c r="A963" s="11">
        <v>46235</v>
      </c>
      <c r="B963" s="18">
        <v>46240</v>
      </c>
      <c r="C963" s="12" t="s">
        <v>18</v>
      </c>
      <c r="D963" s="12" t="s">
        <v>227</v>
      </c>
      <c r="E963" s="12" t="s">
        <v>148</v>
      </c>
      <c r="F963" s="12" t="s">
        <v>148</v>
      </c>
      <c r="G963" s="12" t="s">
        <v>21</v>
      </c>
      <c r="H963" s="12" t="s">
        <v>22</v>
      </c>
      <c r="I963" s="13">
        <v>754.65</v>
      </c>
      <c r="J963" s="14">
        <v>8.9143107432965607E-2</v>
      </c>
      <c r="K963" s="15">
        <v>0.13670399999999999</v>
      </c>
      <c r="L963" s="16">
        <v>0.13670399999999999</v>
      </c>
      <c r="M963" s="17">
        <v>1.8687983615999999E-2</v>
      </c>
      <c r="N963" s="16">
        <v>1.218621935851613E-2</v>
      </c>
      <c r="O963" s="14">
        <v>3.3360021350413667E-2</v>
      </c>
      <c r="P963" s="15">
        <v>0.13670399999999999</v>
      </c>
      <c r="Q963" s="13">
        <v>0.13670399999999999</v>
      </c>
      <c r="R963" s="17">
        <v>1.8687983615999999E-2</v>
      </c>
      <c r="S963" s="16">
        <v>4.5604483586869499E-3</v>
      </c>
      <c r="T963" s="14">
        <v>0</v>
      </c>
      <c r="U963" s="15">
        <v>0</v>
      </c>
      <c r="V963" s="13">
        <v>602.72388888888895</v>
      </c>
      <c r="W963" s="17">
        <v>0</v>
      </c>
      <c r="X963" s="16">
        <v>0</v>
      </c>
      <c r="Y963" s="14">
        <v>0.88</v>
      </c>
      <c r="Z963" s="14">
        <v>0.93483071622606517</v>
      </c>
      <c r="AA963" s="13">
        <v>754.65</v>
      </c>
      <c r="AB963" s="16">
        <v>705.47</v>
      </c>
      <c r="AC963" s="16">
        <v>664.09199999999998</v>
      </c>
      <c r="AD963" s="14">
        <v>7.2099999999999997E-2</v>
      </c>
      <c r="AE963" s="14">
        <v>8.3333333332999998E-2</v>
      </c>
      <c r="AF963" s="22">
        <v>24</v>
      </c>
      <c r="AG963" s="17">
        <v>1.999999999992</v>
      </c>
      <c r="AH963" s="17">
        <v>1.7303999999999999</v>
      </c>
      <c r="AI963" s="31">
        <v>0.01</v>
      </c>
      <c r="AJ963" s="27"/>
      <c r="AK963" s="25">
        <v>8.8183749999999996</v>
      </c>
      <c r="AL963" s="16">
        <v>0</v>
      </c>
      <c r="AM963" s="16">
        <v>8.8183749999999991E-2</v>
      </c>
    </row>
    <row r="964" spans="1:39" x14ac:dyDescent="0.25">
      <c r="A964" s="11">
        <v>46235</v>
      </c>
      <c r="B964" s="18">
        <v>46240</v>
      </c>
      <c r="C964" s="12" t="s">
        <v>18</v>
      </c>
      <c r="D964" s="12" t="s">
        <v>227</v>
      </c>
      <c r="E964" s="12" t="s">
        <v>149</v>
      </c>
      <c r="F964" s="12" t="s">
        <v>149</v>
      </c>
      <c r="G964" s="12" t="s">
        <v>63</v>
      </c>
      <c r="H964" s="12" t="s">
        <v>64</v>
      </c>
      <c r="I964" s="13">
        <v>5623.5489953410006</v>
      </c>
      <c r="J964" s="14">
        <v>0.16</v>
      </c>
      <c r="K964" s="15">
        <v>0.217027</v>
      </c>
      <c r="L964" s="16">
        <v>0.217027</v>
      </c>
      <c r="M964" s="17">
        <v>4.7100718728999999E-2</v>
      </c>
      <c r="N964" s="16">
        <v>3.4724320000000003E-2</v>
      </c>
      <c r="O964" s="14">
        <v>6.0426545432019418E-2</v>
      </c>
      <c r="P964" s="15">
        <v>0.217027</v>
      </c>
      <c r="Q964" s="13">
        <v>0.217027</v>
      </c>
      <c r="R964" s="17">
        <v>4.7100718728999999E-2</v>
      </c>
      <c r="S964" s="16">
        <v>1.3114191875474877E-2</v>
      </c>
      <c r="T964" s="14">
        <v>0.13782234516674352</v>
      </c>
      <c r="U964" s="15">
        <v>0.11094179219089728</v>
      </c>
      <c r="V964" s="13">
        <v>4446.4633333333331</v>
      </c>
      <c r="W964" s="17">
        <v>493.29861111111109</v>
      </c>
      <c r="X964" s="16">
        <v>612.82200429793556</v>
      </c>
      <c r="Y964" s="14">
        <v>0.72</v>
      </c>
      <c r="Z964" s="14">
        <v>0.74347198089831734</v>
      </c>
      <c r="AA964" s="13">
        <v>5623.5489953410006</v>
      </c>
      <c r="AB964" s="16">
        <v>4180.9511112449163</v>
      </c>
      <c r="AC964" s="16">
        <v>4048.9552766455204</v>
      </c>
      <c r="AD964" s="14">
        <v>5.5500000000000001E-2</v>
      </c>
      <c r="AE964" s="14">
        <v>4.3668122269999998E-3</v>
      </c>
      <c r="AF964" s="22">
        <v>229</v>
      </c>
      <c r="AG964" s="17">
        <v>0.99999999998299993</v>
      </c>
      <c r="AH964" s="17">
        <v>12.7095</v>
      </c>
      <c r="AI964" s="31">
        <v>0.01</v>
      </c>
      <c r="AJ964" s="27"/>
      <c r="AK964" s="25">
        <v>32.162794999999996</v>
      </c>
      <c r="AL964" s="16">
        <v>0</v>
      </c>
      <c r="AM964" s="16">
        <v>0.32162794999999994</v>
      </c>
    </row>
    <row r="965" spans="1:39" x14ac:dyDescent="0.25">
      <c r="A965" s="11">
        <v>46235</v>
      </c>
      <c r="B965" s="18">
        <v>46240</v>
      </c>
      <c r="C965" s="12" t="s">
        <v>18</v>
      </c>
      <c r="D965" s="12" t="s">
        <v>227</v>
      </c>
      <c r="E965" s="12" t="s">
        <v>49</v>
      </c>
      <c r="F965" s="12" t="s">
        <v>50</v>
      </c>
      <c r="G965" s="12" t="s">
        <v>25</v>
      </c>
      <c r="H965" s="12" t="s">
        <v>26</v>
      </c>
      <c r="I965" s="13">
        <v>0</v>
      </c>
      <c r="J965" s="14">
        <v>0.17</v>
      </c>
      <c r="K965" s="15">
        <v>0.320409</v>
      </c>
      <c r="L965" s="16">
        <v>1635</v>
      </c>
      <c r="M965" s="17">
        <v>523.86871499999995</v>
      </c>
      <c r="N965" s="16">
        <v>277.95000000000005</v>
      </c>
      <c r="O965" s="14">
        <v>7.3462008042313981E-2</v>
      </c>
      <c r="P965" s="15">
        <v>7.9333000000000001E-2</v>
      </c>
      <c r="Q965" s="13">
        <v>1739.5</v>
      </c>
      <c r="R965" s="17">
        <v>137.9997535</v>
      </c>
      <c r="S965" s="16">
        <v>127.78716298960516</v>
      </c>
      <c r="T965" s="14">
        <v>0.12797541932228862</v>
      </c>
      <c r="U965" s="15">
        <v>6.498981710879892E-2</v>
      </c>
      <c r="V965" s="13">
        <v>3603.5388888888888</v>
      </c>
      <c r="W965" s="17">
        <v>234.19333333333336</v>
      </c>
      <c r="X965" s="16">
        <v>461.16440034972953</v>
      </c>
      <c r="Y965" s="14">
        <v>0.75</v>
      </c>
      <c r="Z965" s="14">
        <v>0</v>
      </c>
      <c r="AA965" s="13">
        <v>0</v>
      </c>
      <c r="AB965" s="16">
        <v>0</v>
      </c>
      <c r="AC965" s="16">
        <v>0</v>
      </c>
      <c r="AD965" s="14">
        <v>6.0900000000000003E-2</v>
      </c>
      <c r="AE965" s="14">
        <v>2.1739130434000001E-2</v>
      </c>
      <c r="AF965" s="22">
        <v>46</v>
      </c>
      <c r="AG965" s="17">
        <v>0.99999999996400002</v>
      </c>
      <c r="AH965" s="17">
        <v>2.8014000000000001</v>
      </c>
      <c r="AI965" s="31">
        <v>0.01</v>
      </c>
      <c r="AJ965" s="27"/>
      <c r="AK965" s="25">
        <v>12.046424999999999</v>
      </c>
      <c r="AL965" s="16">
        <v>0</v>
      </c>
      <c r="AM965" s="16">
        <v>0.12046424999999999</v>
      </c>
    </row>
    <row r="966" spans="1:39" x14ac:dyDescent="0.25">
      <c r="A966" s="11">
        <v>46235</v>
      </c>
      <c r="B966" s="18">
        <v>46240</v>
      </c>
      <c r="C966" s="12" t="s">
        <v>18</v>
      </c>
      <c r="D966" s="12" t="s">
        <v>227</v>
      </c>
      <c r="E966" s="12" t="s">
        <v>151</v>
      </c>
      <c r="F966" s="12" t="s">
        <v>151</v>
      </c>
      <c r="G966" s="12" t="s">
        <v>36</v>
      </c>
      <c r="H966" s="12" t="s">
        <v>37</v>
      </c>
      <c r="I966" s="13">
        <v>0</v>
      </c>
      <c r="J966" s="14">
        <v>9.0000000000000011E-2</v>
      </c>
      <c r="K966" s="15">
        <v>0.148482</v>
      </c>
      <c r="L966" s="16">
        <v>0.148482</v>
      </c>
      <c r="M966" s="17">
        <v>2.2046904324E-2</v>
      </c>
      <c r="N966" s="16">
        <v>1.3363380000000001E-2</v>
      </c>
      <c r="O966" s="14">
        <v>2.6674267652938809E-2</v>
      </c>
      <c r="P966" s="15">
        <v>0.148482</v>
      </c>
      <c r="Q966" s="13">
        <v>0.148482</v>
      </c>
      <c r="R966" s="17">
        <v>2.2046904324E-2</v>
      </c>
      <c r="S966" s="16">
        <v>3.96064860964366E-3</v>
      </c>
      <c r="T966" s="14">
        <v>4.5928611284613785E-2</v>
      </c>
      <c r="U966" s="15">
        <v>4.5994628786061073E-2</v>
      </c>
      <c r="V966" s="13">
        <v>5906.5894444444448</v>
      </c>
      <c r="W966" s="17">
        <v>271.67138888888894</v>
      </c>
      <c r="X966" s="16">
        <v>271.28145061169181</v>
      </c>
      <c r="Y966" s="14">
        <v>0.97</v>
      </c>
      <c r="Z966" s="14">
        <v>0</v>
      </c>
      <c r="AA966" s="13">
        <v>0</v>
      </c>
      <c r="AB966" s="16">
        <v>0</v>
      </c>
      <c r="AC966" s="16">
        <v>0</v>
      </c>
      <c r="AD966" s="14">
        <v>5.2699999999999997E-2</v>
      </c>
      <c r="AE966" s="14">
        <v>0</v>
      </c>
      <c r="AF966" s="22">
        <v>231</v>
      </c>
      <c r="AG966" s="17">
        <v>0</v>
      </c>
      <c r="AH966" s="17">
        <v>12.173699999999998</v>
      </c>
      <c r="AI966" s="31">
        <v>0.01</v>
      </c>
      <c r="AJ966" s="27"/>
      <c r="AK966" s="25">
        <v>38.486521656229165</v>
      </c>
      <c r="AL966" s="16">
        <v>0</v>
      </c>
      <c r="AM966" s="16">
        <v>0.38486521656229167</v>
      </c>
    </row>
    <row r="967" spans="1:39" x14ac:dyDescent="0.25">
      <c r="A967" s="11">
        <v>46235</v>
      </c>
      <c r="B967" s="18">
        <v>46240</v>
      </c>
      <c r="C967" s="12" t="s">
        <v>18</v>
      </c>
      <c r="D967" s="12" t="s">
        <v>227</v>
      </c>
      <c r="E967" s="12" t="s">
        <v>152</v>
      </c>
      <c r="F967" s="12" t="s">
        <v>153</v>
      </c>
      <c r="G967" s="12" t="s">
        <v>63</v>
      </c>
      <c r="H967" s="12" t="s">
        <v>64</v>
      </c>
      <c r="I967" s="13">
        <v>0</v>
      </c>
      <c r="J967" s="14">
        <v>0.15216022675573623</v>
      </c>
      <c r="K967" s="15">
        <v>0.14146300000000001</v>
      </c>
      <c r="L967" s="16">
        <v>5613.916663</v>
      </c>
      <c r="M967" s="17">
        <v>794.16149289796908</v>
      </c>
      <c r="N967" s="16">
        <v>854.21483242988609</v>
      </c>
      <c r="O967" s="14">
        <v>3.8592237997108508E-2</v>
      </c>
      <c r="P967" s="15">
        <v>4.6129000000000003E-2</v>
      </c>
      <c r="Q967" s="13">
        <v>5896.416663</v>
      </c>
      <c r="R967" s="17">
        <v>271.99580424752702</v>
      </c>
      <c r="S967" s="16">
        <v>227.55591518861235</v>
      </c>
      <c r="T967" s="14">
        <v>0.24830057508502837</v>
      </c>
      <c r="U967" s="15">
        <v>0</v>
      </c>
      <c r="V967" s="13">
        <v>0</v>
      </c>
      <c r="W967" s="17">
        <v>0</v>
      </c>
      <c r="X967" s="16">
        <v>0</v>
      </c>
      <c r="Y967" s="14">
        <v>0.69</v>
      </c>
      <c r="Z967" s="14">
        <v>0</v>
      </c>
      <c r="AA967" s="13">
        <v>0</v>
      </c>
      <c r="AB967" s="16">
        <v>0</v>
      </c>
      <c r="AC967" s="16">
        <v>0</v>
      </c>
      <c r="AD967" s="14">
        <v>4.5699999999999998E-2</v>
      </c>
      <c r="AE967" s="14">
        <v>5.747126436E-3</v>
      </c>
      <c r="AF967" s="22">
        <v>174</v>
      </c>
      <c r="AG967" s="17">
        <v>0.99999999986400001</v>
      </c>
      <c r="AH967" s="17">
        <v>7.9517999999999995</v>
      </c>
      <c r="AI967" s="31">
        <v>0.01</v>
      </c>
      <c r="AJ967" s="27"/>
      <c r="AK967" s="25">
        <v>228.0444817469006</v>
      </c>
      <c r="AL967" s="16">
        <v>0</v>
      </c>
      <c r="AM967" s="16">
        <v>2.280444817469006</v>
      </c>
    </row>
    <row r="968" spans="1:39" x14ac:dyDescent="0.25">
      <c r="A968" s="11">
        <v>46235</v>
      </c>
      <c r="B968" s="18">
        <v>46240</v>
      </c>
      <c r="C968" s="12" t="s">
        <v>18</v>
      </c>
      <c r="D968" s="12" t="s">
        <v>227</v>
      </c>
      <c r="E968" s="12" t="s">
        <v>152</v>
      </c>
      <c r="F968" s="12" t="s">
        <v>154</v>
      </c>
      <c r="G968" s="12" t="s">
        <v>63</v>
      </c>
      <c r="H968" s="12" t="s">
        <v>64</v>
      </c>
      <c r="I968" s="13">
        <v>0</v>
      </c>
      <c r="J968" s="14">
        <v>0.17515653554756752</v>
      </c>
      <c r="K968" s="15">
        <v>0.23536000000000001</v>
      </c>
      <c r="L968" s="16">
        <v>26950.383299000001</v>
      </c>
      <c r="M968" s="17">
        <v>6343.042213252641</v>
      </c>
      <c r="N968" s="16">
        <v>4720.5357703318641</v>
      </c>
      <c r="O968" s="14">
        <v>6.8264615491992392E-2</v>
      </c>
      <c r="P968" s="15">
        <v>0.105458</v>
      </c>
      <c r="Q968" s="13">
        <v>27882.883299000001</v>
      </c>
      <c r="R968" s="17">
        <v>2940.4731069459422</v>
      </c>
      <c r="S968" s="16">
        <v>1903.4143072143313</v>
      </c>
      <c r="T968" s="14">
        <v>0.21142492605695479</v>
      </c>
      <c r="U968" s="15">
        <v>0</v>
      </c>
      <c r="V968" s="13">
        <v>0</v>
      </c>
      <c r="W968" s="17">
        <v>0</v>
      </c>
      <c r="X968" s="16">
        <v>0</v>
      </c>
      <c r="Y968" s="14">
        <v>0.63500000000000001</v>
      </c>
      <c r="Z968" s="14">
        <v>0</v>
      </c>
      <c r="AA968" s="13">
        <v>0</v>
      </c>
      <c r="AB968" s="16">
        <v>0</v>
      </c>
      <c r="AC968" s="16">
        <v>0</v>
      </c>
      <c r="AD968" s="14">
        <v>0.1022</v>
      </c>
      <c r="AE968" s="14">
        <v>3.9215686274000003E-2</v>
      </c>
      <c r="AF968" s="22">
        <v>867</v>
      </c>
      <c r="AG968" s="17">
        <v>33.999999999558</v>
      </c>
      <c r="AH968" s="17">
        <v>88.607399999999998</v>
      </c>
      <c r="AI968" s="31">
        <v>0.01</v>
      </c>
      <c r="AJ968" s="27"/>
      <c r="AK968" s="25">
        <v>182.52128535033415</v>
      </c>
      <c r="AL968" s="16">
        <v>0</v>
      </c>
      <c r="AM968" s="16">
        <v>1.8252128535033416</v>
      </c>
    </row>
    <row r="969" spans="1:39" x14ac:dyDescent="0.25">
      <c r="A969" s="11">
        <v>46235</v>
      </c>
      <c r="B969" s="18">
        <v>46240</v>
      </c>
      <c r="C969" s="12" t="s">
        <v>18</v>
      </c>
      <c r="D969" s="12" t="s">
        <v>227</v>
      </c>
      <c r="E969" s="12" t="s">
        <v>155</v>
      </c>
      <c r="F969" s="12" t="s">
        <v>155</v>
      </c>
      <c r="G969" s="12" t="s">
        <v>25</v>
      </c>
      <c r="H969" s="12" t="s">
        <v>26</v>
      </c>
      <c r="I969" s="13">
        <v>5928.3408333300004</v>
      </c>
      <c r="J969" s="14">
        <v>8.0699509441879438E-2</v>
      </c>
      <c r="K969" s="15">
        <v>0.15675600000000001</v>
      </c>
      <c r="L969" s="16">
        <v>0.15675600000000001</v>
      </c>
      <c r="M969" s="17">
        <v>2.4572443536000001E-2</v>
      </c>
      <c r="N969" s="16">
        <v>1.2650132302071253E-2</v>
      </c>
      <c r="O969" s="14">
        <v>3.5514737096067353E-2</v>
      </c>
      <c r="P969" s="15">
        <v>0.15675600000000001</v>
      </c>
      <c r="Q969" s="13">
        <v>0.15675600000000001</v>
      </c>
      <c r="R969" s="17">
        <v>2.4572443536000001E-2</v>
      </c>
      <c r="S969" s="16">
        <v>5.5671481282311341E-3</v>
      </c>
      <c r="T969" s="14">
        <v>0.11046962208768411</v>
      </c>
      <c r="U969" s="15">
        <v>0</v>
      </c>
      <c r="V969" s="13">
        <v>0</v>
      </c>
      <c r="W969" s="17">
        <v>0</v>
      </c>
      <c r="X969" s="16">
        <v>0</v>
      </c>
      <c r="Y969" s="14">
        <v>0.84675</v>
      </c>
      <c r="Z969" s="14">
        <v>0.80962722004698606</v>
      </c>
      <c r="AA969" s="13">
        <v>5928.3408333300004</v>
      </c>
      <c r="AB969" s="16">
        <v>4799.7461083800008</v>
      </c>
      <c r="AC969" s="16">
        <v>5019.8226006221776</v>
      </c>
      <c r="AD969" s="14">
        <v>0.03</v>
      </c>
      <c r="AE969" s="14">
        <v>1.6042780747999998E-2</v>
      </c>
      <c r="AF969" s="22">
        <v>187</v>
      </c>
      <c r="AG969" s="17">
        <v>2.9999999998759996</v>
      </c>
      <c r="AH969" s="17">
        <v>5.6099999999999994</v>
      </c>
      <c r="AI969" s="31">
        <v>0.01</v>
      </c>
      <c r="AJ969" s="27"/>
      <c r="AK969" s="25">
        <v>70.814693298093502</v>
      </c>
      <c r="AL969" s="16">
        <v>0</v>
      </c>
      <c r="AM969" s="16">
        <v>0.70814693298093501</v>
      </c>
    </row>
    <row r="970" spans="1:39" x14ac:dyDescent="0.25">
      <c r="A970" s="11">
        <v>46235</v>
      </c>
      <c r="B970" s="18">
        <v>46240</v>
      </c>
      <c r="C970" s="12" t="s">
        <v>39</v>
      </c>
      <c r="D970" s="12" t="s">
        <v>227</v>
      </c>
      <c r="E970" s="12" t="s">
        <v>156</v>
      </c>
      <c r="F970" s="12" t="s">
        <v>156</v>
      </c>
      <c r="G970" s="12" t="s">
        <v>32</v>
      </c>
      <c r="H970" s="12" t="s">
        <v>33</v>
      </c>
      <c r="I970" s="13">
        <v>1298.19</v>
      </c>
      <c r="J970" s="14">
        <v>0.11957309384575647</v>
      </c>
      <c r="K970" s="15">
        <v>0.13614699999999999</v>
      </c>
      <c r="L970" s="16">
        <v>0.13614699999999999</v>
      </c>
      <c r="M970" s="17">
        <v>1.8536005608999997E-2</v>
      </c>
      <c r="N970" s="16">
        <v>1.6279518007818204E-2</v>
      </c>
      <c r="O970" s="14">
        <v>8.4281479887300392E-2</v>
      </c>
      <c r="P970" s="15">
        <v>0.13614699999999999</v>
      </c>
      <c r="Q970" s="13">
        <v>0.13614699999999999</v>
      </c>
      <c r="R970" s="17">
        <v>1.8536005608999997E-2</v>
      </c>
      <c r="S970" s="16">
        <v>1.1474670642216286E-2</v>
      </c>
      <c r="T970" s="14">
        <v>0</v>
      </c>
      <c r="U970" s="15">
        <v>9.1389954872662018E-3</v>
      </c>
      <c r="V970" s="13">
        <v>929.77638888888885</v>
      </c>
      <c r="W970" s="17">
        <v>8.49722222222222</v>
      </c>
      <c r="X970" s="16">
        <v>0</v>
      </c>
      <c r="Y970" s="14">
        <v>0.93007154396491964</v>
      </c>
      <c r="Z970" s="14">
        <v>0.96740076568144862</v>
      </c>
      <c r="AA970" s="13">
        <v>1298.19</v>
      </c>
      <c r="AB970" s="16">
        <v>1255.8699999999999</v>
      </c>
      <c r="AC970" s="16">
        <v>1207.409577659819</v>
      </c>
      <c r="AD970" s="14">
        <v>6.4799999999999996E-2</v>
      </c>
      <c r="AE970" s="14">
        <v>0.04</v>
      </c>
      <c r="AF970" s="22">
        <v>50</v>
      </c>
      <c r="AG970" s="17">
        <v>2</v>
      </c>
      <c r="AH970" s="17">
        <v>3.2399999999999998</v>
      </c>
      <c r="AI970" s="31">
        <v>0.01</v>
      </c>
      <c r="AJ970" s="27"/>
      <c r="AK970" s="25">
        <v>17.728698166666668</v>
      </c>
      <c r="AL970" s="16">
        <v>0</v>
      </c>
      <c r="AM970" s="16">
        <v>0.17728698166666668</v>
      </c>
    </row>
    <row r="971" spans="1:39" x14ac:dyDescent="0.25">
      <c r="A971" s="11">
        <v>46235</v>
      </c>
      <c r="B971" s="18">
        <v>46240</v>
      </c>
      <c r="C971" s="12" t="s">
        <v>18</v>
      </c>
      <c r="D971" s="12" t="s">
        <v>227</v>
      </c>
      <c r="E971" s="12" t="s">
        <v>157</v>
      </c>
      <c r="F971" s="12" t="s">
        <v>157</v>
      </c>
      <c r="G971" s="12" t="s">
        <v>36</v>
      </c>
      <c r="H971" s="12" t="s">
        <v>37</v>
      </c>
      <c r="I971" s="13">
        <v>424.93576999999999</v>
      </c>
      <c r="J971" s="14">
        <v>8.2500689694163784E-2</v>
      </c>
      <c r="K971" s="15">
        <v>0.224772</v>
      </c>
      <c r="L971" s="16">
        <v>0.224772</v>
      </c>
      <c r="M971" s="17">
        <v>5.0522451984000002E-2</v>
      </c>
      <c r="N971" s="16">
        <v>1.8543845023936582E-2</v>
      </c>
      <c r="O971" s="14">
        <v>2.7249018761267407E-2</v>
      </c>
      <c r="P971" s="15">
        <v>0.224772</v>
      </c>
      <c r="Q971" s="13">
        <v>0.224772</v>
      </c>
      <c r="R971" s="17">
        <v>5.0522451984000002E-2</v>
      </c>
      <c r="S971" s="16">
        <v>6.1248164450075976E-3</v>
      </c>
      <c r="T971" s="14">
        <v>4.0308995783009206E-2</v>
      </c>
      <c r="U971" s="15">
        <v>4.021971188128836E-2</v>
      </c>
      <c r="V971" s="13">
        <v>386.8197222222222</v>
      </c>
      <c r="W971" s="17">
        <v>15.557777777777773</v>
      </c>
      <c r="X971" s="16">
        <v>15.592314551840348</v>
      </c>
      <c r="Y971" s="14">
        <v>0.94</v>
      </c>
      <c r="Z971" s="14">
        <v>0.97087378640776689</v>
      </c>
      <c r="AA971" s="13">
        <v>424.93576999999999</v>
      </c>
      <c r="AB971" s="16">
        <v>412.55899999999997</v>
      </c>
      <c r="AC971" s="16">
        <v>399.43962379999999</v>
      </c>
      <c r="AD971" s="14">
        <v>9.3600000000000003E-2</v>
      </c>
      <c r="AE971" s="14">
        <v>0</v>
      </c>
      <c r="AF971" s="22">
        <v>18</v>
      </c>
      <c r="AG971" s="17">
        <v>0</v>
      </c>
      <c r="AH971" s="17">
        <v>1.6848000000000001</v>
      </c>
      <c r="AI971" s="31">
        <v>0.01</v>
      </c>
      <c r="AJ971" s="27"/>
      <c r="AK971" s="25">
        <v>0.49144371879166671</v>
      </c>
      <c r="AL971" s="16">
        <v>0</v>
      </c>
      <c r="AM971" s="16">
        <v>4.9144371879166673E-3</v>
      </c>
    </row>
    <row r="972" spans="1:39" x14ac:dyDescent="0.25">
      <c r="A972" s="11">
        <v>46235</v>
      </c>
      <c r="B972" s="18">
        <v>46240</v>
      </c>
      <c r="C972" s="12" t="s">
        <v>39</v>
      </c>
      <c r="D972" s="12" t="s">
        <v>227</v>
      </c>
      <c r="E972" s="12" t="s">
        <v>158</v>
      </c>
      <c r="F972" s="12" t="s">
        <v>158</v>
      </c>
      <c r="G972" s="12" t="s">
        <v>28</v>
      </c>
      <c r="H972" s="12" t="s">
        <v>29</v>
      </c>
      <c r="I972" s="13">
        <v>731</v>
      </c>
      <c r="J972" s="14">
        <v>0.17668282827992776</v>
      </c>
      <c r="K972" s="15">
        <v>0.222415</v>
      </c>
      <c r="L972" s="16">
        <v>0.222415</v>
      </c>
      <c r="M972" s="17">
        <v>4.9468432224999997E-2</v>
      </c>
      <c r="N972" s="16">
        <v>3.9296911251880132E-2</v>
      </c>
      <c r="O972" s="14">
        <v>0.1284976234252902</v>
      </c>
      <c r="P972" s="15">
        <v>0.222415</v>
      </c>
      <c r="Q972" s="13">
        <v>0.222415</v>
      </c>
      <c r="R972" s="17">
        <v>4.9468432224999997E-2</v>
      </c>
      <c r="S972" s="16">
        <v>2.857979891413592E-2</v>
      </c>
      <c r="T972" s="14">
        <v>0.16419796192327787</v>
      </c>
      <c r="U972" s="15">
        <v>0.11719715701931273</v>
      </c>
      <c r="V972" s="13">
        <v>1819.5691666666667</v>
      </c>
      <c r="W972" s="17">
        <v>213.24833333333333</v>
      </c>
      <c r="X972" s="16">
        <v>298.7695487451038</v>
      </c>
      <c r="Y972" s="14">
        <v>0.92226574887438495</v>
      </c>
      <c r="Z972" s="14">
        <v>0.90013679890560871</v>
      </c>
      <c r="AA972" s="13">
        <v>731</v>
      </c>
      <c r="AB972" s="16">
        <v>658</v>
      </c>
      <c r="AC972" s="16">
        <v>674.1762624271754</v>
      </c>
      <c r="AD972" s="14">
        <v>8.2900000000000001E-2</v>
      </c>
      <c r="AE972" s="14">
        <v>1.7391304347000001E-2</v>
      </c>
      <c r="AF972" s="22">
        <v>115</v>
      </c>
      <c r="AG972" s="17">
        <v>1.9999999999050002</v>
      </c>
      <c r="AH972" s="17">
        <v>9.5335000000000001</v>
      </c>
      <c r="AI972" s="31">
        <v>0.01</v>
      </c>
      <c r="AJ972" s="27"/>
      <c r="AK972" s="25">
        <v>24.484116666666665</v>
      </c>
      <c r="AL972" s="16">
        <v>0</v>
      </c>
      <c r="AM972" s="16">
        <v>0.24484116666666667</v>
      </c>
    </row>
    <row r="973" spans="1:39" x14ac:dyDescent="0.25">
      <c r="A973" s="11">
        <v>46235</v>
      </c>
      <c r="B973" s="18">
        <v>46240</v>
      </c>
      <c r="C973" s="12" t="s">
        <v>39</v>
      </c>
      <c r="D973" s="12" t="s">
        <v>227</v>
      </c>
      <c r="E973" s="12" t="s">
        <v>159</v>
      </c>
      <c r="F973" s="12" t="s">
        <v>160</v>
      </c>
      <c r="G973" s="12" t="s">
        <v>32</v>
      </c>
      <c r="H973" s="12" t="s">
        <v>33</v>
      </c>
      <c r="I973" s="13">
        <v>675.9799999999999</v>
      </c>
      <c r="J973" s="14">
        <v>0.16014226368740297</v>
      </c>
      <c r="K973" s="15">
        <v>0.20927299999999999</v>
      </c>
      <c r="L973" s="16">
        <v>0.20927299999999999</v>
      </c>
      <c r="M973" s="17">
        <v>4.3795188528999995E-2</v>
      </c>
      <c r="N973" s="16">
        <v>3.3513451948653877E-2</v>
      </c>
      <c r="O973" s="14">
        <v>9.0000000000000011E-2</v>
      </c>
      <c r="P973" s="15">
        <v>0.20927299999999999</v>
      </c>
      <c r="Q973" s="13">
        <v>0.20927299999999999</v>
      </c>
      <c r="R973" s="17">
        <v>4.3795188528999995E-2</v>
      </c>
      <c r="S973" s="16">
        <v>1.8834570000000002E-2</v>
      </c>
      <c r="T973" s="14">
        <v>0</v>
      </c>
      <c r="U973" s="15">
        <v>4.7565112475076984E-2</v>
      </c>
      <c r="V973" s="13">
        <v>195.46305555555557</v>
      </c>
      <c r="W973" s="17">
        <v>9.2972222222222225</v>
      </c>
      <c r="X973" s="16">
        <v>0</v>
      </c>
      <c r="Y973" s="14">
        <v>0.93007154396491964</v>
      </c>
      <c r="Z973" s="14">
        <v>1.0516139530755348</v>
      </c>
      <c r="AA973" s="13">
        <v>675.9799999999999</v>
      </c>
      <c r="AB973" s="16">
        <v>710.86999999999989</v>
      </c>
      <c r="AC973" s="16">
        <v>628.70976228940629</v>
      </c>
      <c r="AD973" s="14">
        <v>0.1055</v>
      </c>
      <c r="AE973" s="14">
        <v>0</v>
      </c>
      <c r="AF973" s="22">
        <v>21</v>
      </c>
      <c r="AG973" s="17">
        <v>0</v>
      </c>
      <c r="AH973" s="17">
        <v>2.2155</v>
      </c>
      <c r="AI973" s="31">
        <v>0.01</v>
      </c>
      <c r="AJ973" s="27"/>
      <c r="AK973" s="25">
        <v>7.4937545833333337</v>
      </c>
      <c r="AL973" s="16">
        <v>0</v>
      </c>
      <c r="AM973" s="16">
        <v>7.4937545833333341E-2</v>
      </c>
    </row>
    <row r="974" spans="1:39" x14ac:dyDescent="0.25">
      <c r="A974" s="11">
        <v>46235</v>
      </c>
      <c r="B974" s="18">
        <v>46240</v>
      </c>
      <c r="C974" s="12" t="s">
        <v>18</v>
      </c>
      <c r="D974" s="12" t="s">
        <v>227</v>
      </c>
      <c r="E974" s="12" t="s">
        <v>163</v>
      </c>
      <c r="F974" s="12" t="s">
        <v>164</v>
      </c>
      <c r="G974" s="12" t="s">
        <v>21</v>
      </c>
      <c r="H974" s="12" t="s">
        <v>22</v>
      </c>
      <c r="I974" s="13">
        <v>68978.890000000014</v>
      </c>
      <c r="J974" s="14">
        <v>0.15687000000000001</v>
      </c>
      <c r="K974" s="15">
        <v>0.20050599999999999</v>
      </c>
      <c r="L974" s="16">
        <v>79411.916935000001</v>
      </c>
      <c r="M974" s="17">
        <v>15922.565816969109</v>
      </c>
      <c r="N974" s="16">
        <v>12457.347409593451</v>
      </c>
      <c r="O974" s="14">
        <v>4.9500000000000002E-2</v>
      </c>
      <c r="P974" s="15">
        <v>9.0282000000000001E-2</v>
      </c>
      <c r="Q974" s="13">
        <v>82714.499997999999</v>
      </c>
      <c r="R974" s="17">
        <v>7467.6304888194363</v>
      </c>
      <c r="S974" s="16">
        <v>4094.367749901</v>
      </c>
      <c r="T974" s="14">
        <v>0.16106034022097943</v>
      </c>
      <c r="U974" s="15">
        <v>0.15097058830222859</v>
      </c>
      <c r="V974" s="13">
        <v>52729.36</v>
      </c>
      <c r="W974" s="17">
        <v>7960.5825000000004</v>
      </c>
      <c r="X974" s="16">
        <v>8492.6086612345043</v>
      </c>
      <c r="Y974" s="14">
        <v>0.86429999999999996</v>
      </c>
      <c r="Z974" s="14">
        <v>0.91081372866394328</v>
      </c>
      <c r="AA974" s="13">
        <v>68978.890000000014</v>
      </c>
      <c r="AB974" s="16">
        <v>62826.920000000006</v>
      </c>
      <c r="AC974" s="16">
        <v>59618.454627000006</v>
      </c>
      <c r="AD974" s="14">
        <v>5.2699999999999997E-2</v>
      </c>
      <c r="AE974" s="14">
        <v>1.1332551777999999E-2</v>
      </c>
      <c r="AF974" s="22">
        <v>2559</v>
      </c>
      <c r="AG974" s="17">
        <v>28.999999999901998</v>
      </c>
      <c r="AH974" s="17">
        <v>134.85929999999999</v>
      </c>
      <c r="AI974" s="31">
        <v>0.01</v>
      </c>
      <c r="AJ974" s="27"/>
      <c r="AK974" s="25">
        <v>623.96469833333413</v>
      </c>
      <c r="AL974" s="16">
        <v>0</v>
      </c>
      <c r="AM974" s="16">
        <v>6.2396469833333414</v>
      </c>
    </row>
    <row r="975" spans="1:39" x14ac:dyDescent="0.25">
      <c r="A975" s="11">
        <v>46235</v>
      </c>
      <c r="B975" s="18">
        <v>46240</v>
      </c>
      <c r="C975" s="12" t="s">
        <v>18</v>
      </c>
      <c r="D975" s="12" t="s">
        <v>227</v>
      </c>
      <c r="E975" s="12" t="s">
        <v>165</v>
      </c>
      <c r="F975" s="12" t="s">
        <v>165</v>
      </c>
      <c r="G975" s="12" t="s">
        <v>36</v>
      </c>
      <c r="H975" s="12" t="s">
        <v>37</v>
      </c>
      <c r="I975" s="13">
        <v>1240.4819477999999</v>
      </c>
      <c r="J975" s="14">
        <v>6.3000000000000014E-2</v>
      </c>
      <c r="K975" s="15">
        <v>7.1951000000000001E-2</v>
      </c>
      <c r="L975" s="16">
        <v>7.1951000000000001E-2</v>
      </c>
      <c r="M975" s="17">
        <v>5.1769464010000005E-3</v>
      </c>
      <c r="N975" s="16">
        <v>4.5329130000000013E-3</v>
      </c>
      <c r="O975" s="14">
        <v>9.5185349275279107E-3</v>
      </c>
      <c r="P975" s="15">
        <v>7.1951000000000001E-2</v>
      </c>
      <c r="Q975" s="13">
        <v>7.1951000000000001E-2</v>
      </c>
      <c r="R975" s="17">
        <v>5.1769464010000005E-3</v>
      </c>
      <c r="S975" s="16">
        <v>6.8486810657056069E-4</v>
      </c>
      <c r="T975" s="14">
        <v>0</v>
      </c>
      <c r="U975" s="15">
        <v>0</v>
      </c>
      <c r="V975" s="13">
        <v>876.00638888888898</v>
      </c>
      <c r="W975" s="17">
        <v>0</v>
      </c>
      <c r="X975" s="16">
        <v>0</v>
      </c>
      <c r="Y975" s="14">
        <v>0.94</v>
      </c>
      <c r="Z975" s="14">
        <v>0.94143701967703874</v>
      </c>
      <c r="AA975" s="13">
        <v>1240.4819477999999</v>
      </c>
      <c r="AB975" s="16">
        <v>1167.8356279</v>
      </c>
      <c r="AC975" s="16">
        <v>1166.053030932</v>
      </c>
      <c r="AD975" s="14">
        <v>0.05</v>
      </c>
      <c r="AE975" s="14">
        <v>0</v>
      </c>
      <c r="AF975" s="22">
        <v>41</v>
      </c>
      <c r="AG975" s="17">
        <v>0</v>
      </c>
      <c r="AH975" s="17">
        <v>2.0500000000000003</v>
      </c>
      <c r="AI975" s="31">
        <v>0.01</v>
      </c>
      <c r="AJ975" s="27"/>
      <c r="AK975" s="25">
        <v>10.466933823551166</v>
      </c>
      <c r="AL975" s="16">
        <v>0</v>
      </c>
      <c r="AM975" s="16">
        <v>0.10466933823551167</v>
      </c>
    </row>
    <row r="976" spans="1:39" x14ac:dyDescent="0.25">
      <c r="A976" s="11">
        <v>46235</v>
      </c>
      <c r="B976" s="18">
        <v>46240</v>
      </c>
      <c r="C976" s="12" t="s">
        <v>18</v>
      </c>
      <c r="D976" s="12" t="s">
        <v>227</v>
      </c>
      <c r="E976" s="12" t="s">
        <v>166</v>
      </c>
      <c r="F976" s="12" t="s">
        <v>166</v>
      </c>
      <c r="G976" s="12" t="s">
        <v>63</v>
      </c>
      <c r="H976" s="12" t="s">
        <v>64</v>
      </c>
      <c r="I976" s="13">
        <v>1824.051709984001</v>
      </c>
      <c r="J976" s="14">
        <v>0.24098418289416765</v>
      </c>
      <c r="K976" s="15">
        <v>0.19476199999999999</v>
      </c>
      <c r="L976" s="16">
        <v>0.19476199999999999</v>
      </c>
      <c r="M976" s="17">
        <v>3.7932236643999993E-2</v>
      </c>
      <c r="N976" s="16">
        <v>4.6934561428833878E-2</v>
      </c>
      <c r="O976" s="14">
        <v>8.2138149586583165E-2</v>
      </c>
      <c r="P976" s="15">
        <v>0.19476199999999999</v>
      </c>
      <c r="Q976" s="13">
        <v>0.19476199999999999</v>
      </c>
      <c r="R976" s="17">
        <v>3.7932236643999993E-2</v>
      </c>
      <c r="S976" s="16">
        <v>1.5997390289782108E-2</v>
      </c>
      <c r="T976" s="14">
        <v>0.24150149812334745</v>
      </c>
      <c r="U976" s="15">
        <v>0.1736303643441458</v>
      </c>
      <c r="V976" s="13">
        <v>1135.5716666666667</v>
      </c>
      <c r="W976" s="17">
        <v>197.16972222222222</v>
      </c>
      <c r="X976" s="16">
        <v>274.24225872642654</v>
      </c>
      <c r="Y976" s="14">
        <v>0.6</v>
      </c>
      <c r="Z976" s="14">
        <v>0.58988568670566555</v>
      </c>
      <c r="AA976" s="13">
        <v>1824.051709984001</v>
      </c>
      <c r="AB976" s="16">
        <v>1075.9819955305559</v>
      </c>
      <c r="AC976" s="16">
        <v>1094.4310259904005</v>
      </c>
      <c r="AD976" s="14">
        <v>0.1883</v>
      </c>
      <c r="AE976" s="14">
        <v>1.3888888888E-2</v>
      </c>
      <c r="AF976" s="22">
        <v>72</v>
      </c>
      <c r="AG976" s="17">
        <v>0.99999999993599997</v>
      </c>
      <c r="AH976" s="17">
        <v>13.557599999999999</v>
      </c>
      <c r="AI976" s="31">
        <v>0.01</v>
      </c>
      <c r="AJ976" s="27"/>
      <c r="AK976" s="25">
        <v>16.625</v>
      </c>
      <c r="AL976" s="16">
        <v>0</v>
      </c>
      <c r="AM976" s="16">
        <v>0.16625000000000001</v>
      </c>
    </row>
    <row r="977" spans="1:39" x14ac:dyDescent="0.25">
      <c r="A977" s="11">
        <v>46235</v>
      </c>
      <c r="B977" s="18">
        <v>46240</v>
      </c>
      <c r="C977" s="12" t="s">
        <v>18</v>
      </c>
      <c r="D977" s="12" t="s">
        <v>227</v>
      </c>
      <c r="E977" s="12" t="s">
        <v>167</v>
      </c>
      <c r="F977" s="12" t="s">
        <v>167</v>
      </c>
      <c r="G977" s="12" t="s">
        <v>21</v>
      </c>
      <c r="H977" s="12" t="s">
        <v>22</v>
      </c>
      <c r="I977" s="13">
        <v>171.5</v>
      </c>
      <c r="J977" s="14">
        <v>0.14361793133783401</v>
      </c>
      <c r="K977" s="15">
        <v>0.37209999999999999</v>
      </c>
      <c r="L977" s="16">
        <v>0.37209999999999999</v>
      </c>
      <c r="M977" s="17">
        <v>0.13845840999999998</v>
      </c>
      <c r="N977" s="16">
        <v>5.3440232250808038E-2</v>
      </c>
      <c r="O977" s="14">
        <v>4.4449258500328583E-2</v>
      </c>
      <c r="P977" s="15">
        <v>0.37209999999999999</v>
      </c>
      <c r="Q977" s="13">
        <v>0.37209999999999999</v>
      </c>
      <c r="R977" s="17">
        <v>0.13845840999999998</v>
      </c>
      <c r="S977" s="16">
        <v>1.6539569087972265E-2</v>
      </c>
      <c r="T977" s="14">
        <v>4.7560026736455444E-2</v>
      </c>
      <c r="U977" s="15">
        <v>1.1322513623185488E-3</v>
      </c>
      <c r="V977" s="13">
        <v>883.19611111111112</v>
      </c>
      <c r="W977" s="17">
        <v>0.99999999999999989</v>
      </c>
      <c r="X977" s="16">
        <v>42.004830657977919</v>
      </c>
      <c r="Y977" s="14">
        <v>0.79910000000000003</v>
      </c>
      <c r="Z977" s="14">
        <v>1.1895043731778425</v>
      </c>
      <c r="AA977" s="13">
        <v>171.5</v>
      </c>
      <c r="AB977" s="16">
        <v>204</v>
      </c>
      <c r="AC977" s="16">
        <v>137.04564999999999</v>
      </c>
      <c r="AD977" s="14">
        <v>5.4600000000000003E-2</v>
      </c>
      <c r="AE977" s="14">
        <v>3.125E-2</v>
      </c>
      <c r="AF977" s="22">
        <v>64</v>
      </c>
      <c r="AG977" s="17">
        <v>2</v>
      </c>
      <c r="AH977" s="17">
        <v>3.4944000000000002</v>
      </c>
      <c r="AI977" s="31">
        <v>0.01</v>
      </c>
      <c r="AJ977" s="27"/>
      <c r="AK977" s="25">
        <v>3.2725</v>
      </c>
      <c r="AL977" s="16">
        <v>0</v>
      </c>
      <c r="AM977" s="16">
        <v>3.2724999999999997E-2</v>
      </c>
    </row>
    <row r="978" spans="1:39" x14ac:dyDescent="0.25">
      <c r="A978" s="11">
        <v>46235</v>
      </c>
      <c r="B978" s="18">
        <v>46240</v>
      </c>
      <c r="C978" s="12" t="s">
        <v>18</v>
      </c>
      <c r="D978" s="12" t="s">
        <v>227</v>
      </c>
      <c r="E978" s="12" t="s">
        <v>168</v>
      </c>
      <c r="F978" s="12" t="s">
        <v>168</v>
      </c>
      <c r="G978" s="12" t="s">
        <v>32</v>
      </c>
      <c r="H978" s="12" t="s">
        <v>33</v>
      </c>
      <c r="I978" s="13">
        <v>0</v>
      </c>
      <c r="J978" s="14">
        <v>0.16890776587730952</v>
      </c>
      <c r="K978" s="15">
        <v>0.12661</v>
      </c>
      <c r="L978" s="16">
        <v>0.12661</v>
      </c>
      <c r="M978" s="17">
        <v>1.6030092100000001E-2</v>
      </c>
      <c r="N978" s="16">
        <v>2.1385412237726158E-2</v>
      </c>
      <c r="O978" s="14">
        <v>6.6475320956095998E-2</v>
      </c>
      <c r="P978" s="15">
        <v>0.12661</v>
      </c>
      <c r="Q978" s="13">
        <v>0.12661</v>
      </c>
      <c r="R978" s="17">
        <v>1.6030092100000001E-2</v>
      </c>
      <c r="S978" s="16">
        <v>8.4164403862513146E-3</v>
      </c>
      <c r="T978" s="14">
        <v>6.8804074408484586E-2</v>
      </c>
      <c r="U978" s="15">
        <v>5.7604130620613446E-2</v>
      </c>
      <c r="V978" s="13">
        <v>1391.1280555555556</v>
      </c>
      <c r="W978" s="17">
        <v>80.134722222222223</v>
      </c>
      <c r="X978" s="16">
        <v>95.715278246174933</v>
      </c>
      <c r="Y978" s="14">
        <v>0.9</v>
      </c>
      <c r="Z978" s="14">
        <v>0</v>
      </c>
      <c r="AA978" s="13">
        <v>0</v>
      </c>
      <c r="AB978" s="16">
        <v>0</v>
      </c>
      <c r="AC978" s="16">
        <v>0</v>
      </c>
      <c r="AD978" s="14">
        <v>9.0999999999999998E-2</v>
      </c>
      <c r="AE978" s="14">
        <v>7.1428571428000007E-2</v>
      </c>
      <c r="AF978" s="22">
        <v>70</v>
      </c>
      <c r="AG978" s="17">
        <v>4.9999999999600009</v>
      </c>
      <c r="AH978" s="17">
        <v>6.37</v>
      </c>
      <c r="AI978" s="31">
        <v>0.01</v>
      </c>
      <c r="AJ978" s="27"/>
      <c r="AK978" s="25">
        <v>20.900516</v>
      </c>
      <c r="AL978" s="16">
        <v>0</v>
      </c>
      <c r="AM978" s="16">
        <v>0.20900516</v>
      </c>
    </row>
    <row r="979" spans="1:39" x14ac:dyDescent="0.25">
      <c r="A979" s="11">
        <v>46235</v>
      </c>
      <c r="B979" s="18">
        <v>46240</v>
      </c>
      <c r="C979" s="12" t="s">
        <v>18</v>
      </c>
      <c r="D979" s="12" t="s">
        <v>227</v>
      </c>
      <c r="E979" s="12" t="s">
        <v>169</v>
      </c>
      <c r="F979" s="12" t="s">
        <v>169</v>
      </c>
      <c r="G979" s="12" t="s">
        <v>32</v>
      </c>
      <c r="H979" s="12" t="s">
        <v>33</v>
      </c>
      <c r="I979" s="13">
        <v>987.24499000000003</v>
      </c>
      <c r="J979" s="14">
        <v>0.16764713330103806</v>
      </c>
      <c r="K979" s="15">
        <v>0.17774699999999999</v>
      </c>
      <c r="L979" s="16">
        <v>0.17774699999999999</v>
      </c>
      <c r="M979" s="17">
        <v>3.1593996008999994E-2</v>
      </c>
      <c r="N979" s="16">
        <v>2.9798775002859611E-2</v>
      </c>
      <c r="O979" s="14">
        <v>4.037916989909477E-2</v>
      </c>
      <c r="P979" s="15">
        <v>0.17774699999999999</v>
      </c>
      <c r="Q979" s="13">
        <v>0.17774699999999999</v>
      </c>
      <c r="R979" s="17">
        <v>3.1593996008999994E-2</v>
      </c>
      <c r="S979" s="16">
        <v>7.1772763120543977E-3</v>
      </c>
      <c r="T979" s="14">
        <v>1.6332553701869718E-2</v>
      </c>
      <c r="U979" s="15">
        <v>4.047952238771154E-2</v>
      </c>
      <c r="V979" s="13">
        <v>762.03138888888884</v>
      </c>
      <c r="W979" s="17">
        <v>30.846666666666696</v>
      </c>
      <c r="X979" s="16">
        <v>12.445918581538145</v>
      </c>
      <c r="Y979" s="14">
        <v>0.96</v>
      </c>
      <c r="Z979" s="14">
        <v>0.99563646359957714</v>
      </c>
      <c r="AA979" s="13">
        <v>987.24499000000003</v>
      </c>
      <c r="AB979" s="16">
        <v>982.93711054999994</v>
      </c>
      <c r="AC979" s="16">
        <v>947.75519039999995</v>
      </c>
      <c r="AD979" s="14">
        <v>7.8E-2</v>
      </c>
      <c r="AE979" s="14">
        <v>0.111111111111</v>
      </c>
      <c r="AF979" s="22">
        <v>36</v>
      </c>
      <c r="AG979" s="17">
        <v>3.9999999999960001</v>
      </c>
      <c r="AH979" s="17">
        <v>2.8079999999999998</v>
      </c>
      <c r="AI979" s="31">
        <v>0.01</v>
      </c>
      <c r="AJ979" s="27"/>
      <c r="AK979" s="25">
        <v>14.023236110513331</v>
      </c>
      <c r="AL979" s="16">
        <v>0</v>
      </c>
      <c r="AM979" s="16">
        <v>0.14023236110513332</v>
      </c>
    </row>
    <row r="980" spans="1:39" x14ac:dyDescent="0.25">
      <c r="A980" s="11">
        <v>46235</v>
      </c>
      <c r="B980" s="18">
        <v>46240</v>
      </c>
      <c r="C980" s="12" t="s">
        <v>18</v>
      </c>
      <c r="D980" s="12" t="s">
        <v>227</v>
      </c>
      <c r="E980" s="12" t="s">
        <v>170</v>
      </c>
      <c r="F980" s="12" t="s">
        <v>171</v>
      </c>
      <c r="G980" s="12" t="s">
        <v>36</v>
      </c>
      <c r="H980" s="12" t="s">
        <v>37</v>
      </c>
      <c r="I980" s="13">
        <v>0</v>
      </c>
      <c r="J980" s="14">
        <v>0.108</v>
      </c>
      <c r="K980" s="15">
        <v>7.8381999999999993E-2</v>
      </c>
      <c r="L980" s="16">
        <v>1434</v>
      </c>
      <c r="M980" s="17">
        <v>112.39978799999999</v>
      </c>
      <c r="N980" s="16">
        <v>154.87199999999999</v>
      </c>
      <c r="O980" s="14">
        <v>2.5235710343347938E-2</v>
      </c>
      <c r="P980" s="15">
        <v>2.5916000000000002E-2</v>
      </c>
      <c r="Q980" s="13">
        <v>1582</v>
      </c>
      <c r="R980" s="17">
        <v>40.999112000000004</v>
      </c>
      <c r="S980" s="16">
        <v>39.92289376317644</v>
      </c>
      <c r="T980" s="14">
        <v>2.4006312031627397E-2</v>
      </c>
      <c r="U980" s="15">
        <v>0</v>
      </c>
      <c r="V980" s="13">
        <v>1108.2661111111111</v>
      </c>
      <c r="W980" s="17">
        <v>0</v>
      </c>
      <c r="X980" s="16">
        <v>26.605382077411573</v>
      </c>
      <c r="Y980" s="14">
        <v>0.96730000000000005</v>
      </c>
      <c r="Z980" s="14">
        <v>0</v>
      </c>
      <c r="AA980" s="13">
        <v>0</v>
      </c>
      <c r="AB980" s="16">
        <v>0</v>
      </c>
      <c r="AC980" s="16">
        <v>0</v>
      </c>
      <c r="AD980" s="14">
        <v>5.0799999999999998E-2</v>
      </c>
      <c r="AE980" s="14">
        <v>2.1276595743999999E-2</v>
      </c>
      <c r="AF980" s="22">
        <v>47</v>
      </c>
      <c r="AG980" s="17">
        <v>0.99999999996799993</v>
      </c>
      <c r="AH980" s="17">
        <v>2.3875999999999999</v>
      </c>
      <c r="AI980" s="31">
        <v>0.01</v>
      </c>
      <c r="AJ980" s="27"/>
      <c r="AK980" s="25">
        <v>6.6952446974020843</v>
      </c>
      <c r="AL980" s="16">
        <v>0</v>
      </c>
      <c r="AM980" s="16">
        <v>6.6952446974020849E-2</v>
      </c>
    </row>
    <row r="981" spans="1:39" x14ac:dyDescent="0.25">
      <c r="A981" s="11">
        <v>46235</v>
      </c>
      <c r="B981" s="18">
        <v>46240</v>
      </c>
      <c r="C981" s="12" t="s">
        <v>18</v>
      </c>
      <c r="D981" s="12" t="s">
        <v>227</v>
      </c>
      <c r="E981" s="12" t="s">
        <v>172</v>
      </c>
      <c r="F981" s="12" t="s">
        <v>172</v>
      </c>
      <c r="G981" s="12" t="s">
        <v>63</v>
      </c>
      <c r="H981" s="12" t="s">
        <v>64</v>
      </c>
      <c r="I981" s="13">
        <v>2627.52126</v>
      </c>
      <c r="J981" s="14">
        <v>0.19851869612024178</v>
      </c>
      <c r="K981" s="15">
        <v>0.22411600000000001</v>
      </c>
      <c r="L981" s="16">
        <v>0.22411600000000001</v>
      </c>
      <c r="M981" s="17">
        <v>5.0227981456000007E-2</v>
      </c>
      <c r="N981" s="16">
        <v>4.4491216099684108E-2</v>
      </c>
      <c r="O981" s="14">
        <v>7.6492971860842973E-2</v>
      </c>
      <c r="P981" s="15">
        <v>0.22411600000000001</v>
      </c>
      <c r="Q981" s="13">
        <v>0.22411600000000001</v>
      </c>
      <c r="R981" s="17">
        <v>5.0227981456000007E-2</v>
      </c>
      <c r="S981" s="16">
        <v>1.7143298881564684E-2</v>
      </c>
      <c r="T981" s="14">
        <v>0.24528619074393204</v>
      </c>
      <c r="U981" s="15">
        <v>3.1203217543674007E-2</v>
      </c>
      <c r="V981" s="13">
        <v>714.00222222222226</v>
      </c>
      <c r="W981" s="17">
        <v>22.279166666666672</v>
      </c>
      <c r="X981" s="16">
        <v>175.13488527159137</v>
      </c>
      <c r="Y981" s="14">
        <v>0.9</v>
      </c>
      <c r="Z981" s="14">
        <v>0.91171565827787071</v>
      </c>
      <c r="AA981" s="13">
        <v>2627.52126</v>
      </c>
      <c r="AB981" s="16">
        <v>2395.5522752000002</v>
      </c>
      <c r="AC981" s="16">
        <v>2364.7691340000001</v>
      </c>
      <c r="AD981" s="14">
        <v>0.1545</v>
      </c>
      <c r="AE981" s="14">
        <v>8.0000000000000002E-3</v>
      </c>
      <c r="AF981" s="22">
        <v>125</v>
      </c>
      <c r="AG981" s="17">
        <v>1</v>
      </c>
      <c r="AH981" s="17">
        <v>19.3125</v>
      </c>
      <c r="AI981" s="31">
        <v>0.01</v>
      </c>
      <c r="AJ981" s="27"/>
      <c r="AK981" s="25">
        <v>26.774368323519997</v>
      </c>
      <c r="AL981" s="16">
        <v>0</v>
      </c>
      <c r="AM981" s="16">
        <v>0.26774368323519998</v>
      </c>
    </row>
    <row r="982" spans="1:39" x14ac:dyDescent="0.25">
      <c r="A982" s="11">
        <v>46235</v>
      </c>
      <c r="B982" s="18">
        <v>46240</v>
      </c>
      <c r="C982" s="12" t="s">
        <v>18</v>
      </c>
      <c r="D982" s="12" t="s">
        <v>227</v>
      </c>
      <c r="E982" s="12" t="s">
        <v>173</v>
      </c>
      <c r="F982" s="12" t="s">
        <v>173</v>
      </c>
      <c r="G982" s="12" t="s">
        <v>32</v>
      </c>
      <c r="H982" s="12" t="s">
        <v>33</v>
      </c>
      <c r="I982" s="13">
        <v>1052.8200000000002</v>
      </c>
      <c r="J982" s="14">
        <v>0.15531278042890301</v>
      </c>
      <c r="K982" s="15">
        <v>0.17169699999999999</v>
      </c>
      <c r="L982" s="16">
        <v>0.17169699999999999</v>
      </c>
      <c r="M982" s="17">
        <v>2.9479859808999996E-2</v>
      </c>
      <c r="N982" s="16">
        <v>2.6666738461301357E-2</v>
      </c>
      <c r="O982" s="14">
        <v>6.6615853658536575E-2</v>
      </c>
      <c r="P982" s="15">
        <v>0.17169699999999999</v>
      </c>
      <c r="Q982" s="13">
        <v>0.17169699999999999</v>
      </c>
      <c r="R982" s="17">
        <v>2.9479859808999996E-2</v>
      </c>
      <c r="S982" s="16">
        <v>1.1437742225609754E-2</v>
      </c>
      <c r="T982" s="14">
        <v>0.14069558404164179</v>
      </c>
      <c r="U982" s="15">
        <v>0.22576947466664338</v>
      </c>
      <c r="V982" s="13">
        <v>986.03527777777776</v>
      </c>
      <c r="W982" s="17">
        <v>222.61666666666667</v>
      </c>
      <c r="X982" s="16">
        <v>138.73080929260692</v>
      </c>
      <c r="Y982" s="14">
        <v>0.95</v>
      </c>
      <c r="Z982" s="14">
        <v>0.99885070572367518</v>
      </c>
      <c r="AA982" s="13">
        <v>1052.8200000000002</v>
      </c>
      <c r="AB982" s="16">
        <v>1051.6099999999999</v>
      </c>
      <c r="AC982" s="16">
        <v>1000.1790000000001</v>
      </c>
      <c r="AD982" s="14">
        <v>8.1000000000000003E-2</v>
      </c>
      <c r="AE982" s="14">
        <v>0</v>
      </c>
      <c r="AF982" s="22">
        <v>43</v>
      </c>
      <c r="AG982" s="17">
        <v>0</v>
      </c>
      <c r="AH982" s="17">
        <v>3.4830000000000001</v>
      </c>
      <c r="AI982" s="31">
        <v>0.01</v>
      </c>
      <c r="AJ982" s="27"/>
      <c r="AK982" s="25">
        <v>13.411344333333332</v>
      </c>
      <c r="AL982" s="16">
        <v>0</v>
      </c>
      <c r="AM982" s="16">
        <v>0.13411344333333333</v>
      </c>
    </row>
    <row r="983" spans="1:39" x14ac:dyDescent="0.25">
      <c r="A983" s="11">
        <v>46235</v>
      </c>
      <c r="B983" s="18">
        <v>46240</v>
      </c>
      <c r="C983" s="12" t="s">
        <v>18</v>
      </c>
      <c r="D983" s="12" t="s">
        <v>228</v>
      </c>
      <c r="E983" s="12" t="s">
        <v>174</v>
      </c>
      <c r="F983" s="12" t="s">
        <v>174</v>
      </c>
      <c r="G983" s="12" t="s">
        <v>63</v>
      </c>
      <c r="H983" s="12" t="s">
        <v>64</v>
      </c>
      <c r="I983" s="13">
        <v>0</v>
      </c>
      <c r="J983" s="14">
        <v>0.18214052989879867</v>
      </c>
      <c r="K983" s="15">
        <v>0</v>
      </c>
      <c r="L983" s="16">
        <v>0</v>
      </c>
      <c r="M983" s="17">
        <v>0</v>
      </c>
      <c r="N983" s="16">
        <v>0</v>
      </c>
      <c r="O983" s="14">
        <v>4.6114517784061317E-2</v>
      </c>
      <c r="P983" s="15">
        <v>0</v>
      </c>
      <c r="Q983" s="13">
        <v>0</v>
      </c>
      <c r="R983" s="17">
        <v>0</v>
      </c>
      <c r="S983" s="16">
        <v>0</v>
      </c>
      <c r="T983" s="14">
        <v>9.5459076195275647E-2</v>
      </c>
      <c r="U983" s="15">
        <v>0</v>
      </c>
      <c r="V983" s="13">
        <v>0</v>
      </c>
      <c r="W983" s="17">
        <v>0</v>
      </c>
      <c r="X983" s="16">
        <v>0</v>
      </c>
      <c r="Y983" s="14">
        <v>0.75</v>
      </c>
      <c r="Z983" s="14">
        <v>0</v>
      </c>
      <c r="AA983" s="13">
        <v>0</v>
      </c>
      <c r="AB983" s="16">
        <v>0</v>
      </c>
      <c r="AC983" s="16">
        <v>0</v>
      </c>
      <c r="AD983" s="14">
        <v>0</v>
      </c>
      <c r="AE983" s="14">
        <v>0</v>
      </c>
      <c r="AF983" s="22">
        <v>0</v>
      </c>
      <c r="AG983" s="17">
        <v>0</v>
      </c>
      <c r="AH983" s="17">
        <v>0</v>
      </c>
      <c r="AI983" s="31">
        <v>0.01</v>
      </c>
      <c r="AJ983" s="27"/>
      <c r="AK983" s="25">
        <v>0</v>
      </c>
      <c r="AL983" s="16">
        <v>0</v>
      </c>
      <c r="AM983" s="16">
        <v>0</v>
      </c>
    </row>
    <row r="984" spans="1:39" x14ac:dyDescent="0.25">
      <c r="A984" s="11">
        <v>46235</v>
      </c>
      <c r="B984" s="18">
        <v>46240</v>
      </c>
      <c r="C984" s="12" t="s">
        <v>39</v>
      </c>
      <c r="D984" s="12" t="s">
        <v>227</v>
      </c>
      <c r="E984" s="12" t="s">
        <v>175</v>
      </c>
      <c r="F984" s="12" t="s">
        <v>175</v>
      </c>
      <c r="G984" s="12" t="s">
        <v>41</v>
      </c>
      <c r="H984" s="12" t="s">
        <v>42</v>
      </c>
      <c r="I984" s="13">
        <v>2417.2799999999997</v>
      </c>
      <c r="J984" s="14">
        <v>0.17316217669124401</v>
      </c>
      <c r="K984" s="15">
        <v>0.25140099999999999</v>
      </c>
      <c r="L984" s="16">
        <v>0.25140099999999999</v>
      </c>
      <c r="M984" s="17">
        <v>6.3202462800999989E-2</v>
      </c>
      <c r="N984" s="16">
        <v>4.3533144382355435E-2</v>
      </c>
      <c r="O984" s="14">
        <v>9.8999999999999991E-2</v>
      </c>
      <c r="P984" s="15">
        <v>0.25140099999999999</v>
      </c>
      <c r="Q984" s="13">
        <v>0.25140099999999999</v>
      </c>
      <c r="R984" s="17">
        <v>6.3202462800999989E-2</v>
      </c>
      <c r="S984" s="16">
        <v>2.4888698999999997E-2</v>
      </c>
      <c r="T984" s="14">
        <v>0.1032884378864193</v>
      </c>
      <c r="U984" s="15">
        <v>7.5984840492585651E-2</v>
      </c>
      <c r="V984" s="13">
        <v>1864.1766666666667</v>
      </c>
      <c r="W984" s="17">
        <v>141.64916666666667</v>
      </c>
      <c r="X984" s="16">
        <v>192.54789584431217</v>
      </c>
      <c r="Y984" s="14">
        <v>0.85</v>
      </c>
      <c r="Z984" s="14">
        <v>0.75556410510987559</v>
      </c>
      <c r="AA984" s="13">
        <v>2417.2799999999997</v>
      </c>
      <c r="AB984" s="16">
        <v>1826.4099999999999</v>
      </c>
      <c r="AC984" s="16">
        <v>2054.6879999999996</v>
      </c>
      <c r="AD984" s="14">
        <v>0.13869999999999999</v>
      </c>
      <c r="AE984" s="14">
        <v>6.7415730337000004E-2</v>
      </c>
      <c r="AF984" s="22">
        <v>89</v>
      </c>
      <c r="AG984" s="17">
        <v>5.9999999999930003</v>
      </c>
      <c r="AH984" s="17">
        <v>12.344299999999999</v>
      </c>
      <c r="AI984" s="31">
        <v>0.01</v>
      </c>
      <c r="AJ984" s="27"/>
      <c r="AK984" s="25">
        <v>28.081053749999999</v>
      </c>
      <c r="AL984" s="16">
        <v>0</v>
      </c>
      <c r="AM984" s="16">
        <v>0.28081053750000001</v>
      </c>
    </row>
    <row r="985" spans="1:39" x14ac:dyDescent="0.25">
      <c r="A985" s="11">
        <v>46235</v>
      </c>
      <c r="B985" s="18">
        <v>46240</v>
      </c>
      <c r="C985" s="12" t="s">
        <v>18</v>
      </c>
      <c r="D985" s="12" t="s">
        <v>227</v>
      </c>
      <c r="E985" s="12" t="s">
        <v>176</v>
      </c>
      <c r="F985" s="12" t="s">
        <v>177</v>
      </c>
      <c r="G985" s="12" t="s">
        <v>41</v>
      </c>
      <c r="H985" s="12" t="s">
        <v>42</v>
      </c>
      <c r="I985" s="13">
        <v>3865.4999999999991</v>
      </c>
      <c r="J985" s="14">
        <v>0.13587653113508594</v>
      </c>
      <c r="K985" s="15">
        <v>0.22222800000000001</v>
      </c>
      <c r="L985" s="16">
        <v>4470.1666560000003</v>
      </c>
      <c r="M985" s="17">
        <v>993.39619562956807</v>
      </c>
      <c r="N985" s="16">
        <v>607.39073881300703</v>
      </c>
      <c r="O985" s="14">
        <v>3.8167550286023151E-2</v>
      </c>
      <c r="P985" s="15">
        <v>4.8694000000000001E-2</v>
      </c>
      <c r="Q985" s="13">
        <v>4798.6666560000003</v>
      </c>
      <c r="R985" s="17">
        <v>233.66627414726403</v>
      </c>
      <c r="S985" s="16">
        <v>183.15335089874256</v>
      </c>
      <c r="T985" s="14">
        <v>8.5224624140687419E-2</v>
      </c>
      <c r="U985" s="15">
        <v>7.5218741147020998E-2</v>
      </c>
      <c r="V985" s="13">
        <v>4784.9555555555553</v>
      </c>
      <c r="W985" s="17">
        <v>359.91833333333335</v>
      </c>
      <c r="X985" s="16">
        <v>407.79603875211637</v>
      </c>
      <c r="Y985" s="14">
        <v>0.9</v>
      </c>
      <c r="Z985" s="14">
        <v>0.86531625921614319</v>
      </c>
      <c r="AA985" s="13">
        <v>3865.4999999999991</v>
      </c>
      <c r="AB985" s="16">
        <v>3344.8800000000006</v>
      </c>
      <c r="AC985" s="16">
        <v>3478.9499999999994</v>
      </c>
      <c r="AD985" s="14">
        <v>0.1542</v>
      </c>
      <c r="AE985" s="14">
        <v>1.4869888475000001E-2</v>
      </c>
      <c r="AF985" s="22">
        <v>269</v>
      </c>
      <c r="AG985" s="17">
        <v>3.999999999775</v>
      </c>
      <c r="AH985" s="17">
        <v>41.479800000000004</v>
      </c>
      <c r="AI985" s="31">
        <v>0.01</v>
      </c>
      <c r="AJ985" s="27"/>
      <c r="AK985" s="25">
        <v>95.213025833333333</v>
      </c>
      <c r="AL985" s="16">
        <v>0</v>
      </c>
      <c r="AM985" s="16">
        <v>0.95213025833333331</v>
      </c>
    </row>
    <row r="986" spans="1:39" x14ac:dyDescent="0.25">
      <c r="A986" s="11">
        <v>46235</v>
      </c>
      <c r="B986" s="18">
        <v>46240</v>
      </c>
      <c r="C986" s="12" t="s">
        <v>39</v>
      </c>
      <c r="D986" s="12" t="s">
        <v>227</v>
      </c>
      <c r="E986" s="12" t="s">
        <v>178</v>
      </c>
      <c r="F986" s="12" t="s">
        <v>178</v>
      </c>
      <c r="G986" s="12" t="s">
        <v>25</v>
      </c>
      <c r="H986" s="12" t="s">
        <v>26</v>
      </c>
      <c r="I986" s="13">
        <v>359.86</v>
      </c>
      <c r="J986" s="14">
        <v>0.12229134297099295</v>
      </c>
      <c r="K986" s="15">
        <v>6.7505999999999997E-2</v>
      </c>
      <c r="L986" s="16">
        <v>6.7505999999999997E-2</v>
      </c>
      <c r="M986" s="17">
        <v>4.5570600359999998E-3</v>
      </c>
      <c r="N986" s="16">
        <v>8.2553993985998494E-3</v>
      </c>
      <c r="O986" s="14">
        <v>7.2677820756759534E-2</v>
      </c>
      <c r="P986" s="15">
        <v>6.7505999999999997E-2</v>
      </c>
      <c r="Q986" s="13">
        <v>6.7505999999999997E-2</v>
      </c>
      <c r="R986" s="17">
        <v>4.5570600359999998E-3</v>
      </c>
      <c r="S986" s="16">
        <v>4.9061889680058089E-3</v>
      </c>
      <c r="T986" s="14">
        <v>0</v>
      </c>
      <c r="U986" s="15">
        <v>0</v>
      </c>
      <c r="V986" s="13">
        <v>281.14777777777778</v>
      </c>
      <c r="W986" s="17">
        <v>0</v>
      </c>
      <c r="X986" s="16">
        <v>0</v>
      </c>
      <c r="Y986" s="14">
        <v>0.95</v>
      </c>
      <c r="Z986" s="14">
        <v>1.0285788165119769</v>
      </c>
      <c r="AA986" s="13">
        <v>359.86</v>
      </c>
      <c r="AB986" s="16">
        <v>370.14437291000002</v>
      </c>
      <c r="AC986" s="16">
        <v>341.86700000000002</v>
      </c>
      <c r="AD986" s="14">
        <v>9.64E-2</v>
      </c>
      <c r="AE986" s="14">
        <v>0</v>
      </c>
      <c r="AF986" s="22">
        <v>11</v>
      </c>
      <c r="AG986" s="17">
        <v>0</v>
      </c>
      <c r="AH986" s="17">
        <v>1.0604</v>
      </c>
      <c r="AI986" s="31">
        <v>0.01</v>
      </c>
      <c r="AJ986" s="27"/>
      <c r="AK986" s="25">
        <v>4.8612294308846664</v>
      </c>
      <c r="AL986" s="16">
        <v>0</v>
      </c>
      <c r="AM986" s="16">
        <v>4.8612294308846664E-2</v>
      </c>
    </row>
    <row r="987" spans="1:39" x14ac:dyDescent="0.25">
      <c r="A987" s="11">
        <v>46235</v>
      </c>
      <c r="B987" s="18">
        <v>46240</v>
      </c>
      <c r="C987" s="12" t="s">
        <v>18</v>
      </c>
      <c r="D987" s="12" t="s">
        <v>228</v>
      </c>
      <c r="E987" s="12" t="s">
        <v>181</v>
      </c>
      <c r="F987" s="12" t="s">
        <v>182</v>
      </c>
      <c r="G987" s="12" t="s">
        <v>25</v>
      </c>
      <c r="H987" s="12" t="s">
        <v>26</v>
      </c>
      <c r="I987" s="13">
        <v>0</v>
      </c>
      <c r="J987" s="14">
        <v>0.10020707723504926</v>
      </c>
      <c r="K987" s="15">
        <v>0.160549</v>
      </c>
      <c r="L987" s="16">
        <v>314</v>
      </c>
      <c r="M987" s="17">
        <v>50.412385999999998</v>
      </c>
      <c r="N987" s="16">
        <v>31.465022251805468</v>
      </c>
      <c r="O987" s="14">
        <v>3.8486302914441141E-2</v>
      </c>
      <c r="P987" s="15">
        <v>0</v>
      </c>
      <c r="Q987" s="13">
        <v>313</v>
      </c>
      <c r="R987" s="17">
        <v>0</v>
      </c>
      <c r="S987" s="16">
        <v>12.046212812220077</v>
      </c>
      <c r="T987" s="14">
        <v>0</v>
      </c>
      <c r="U987" s="15">
        <v>0</v>
      </c>
      <c r="V987" s="13">
        <v>262.23416666666668</v>
      </c>
      <c r="W987" s="17">
        <v>0</v>
      </c>
      <c r="X987" s="16">
        <v>0</v>
      </c>
      <c r="Y987" s="14">
        <v>0.85874654502301695</v>
      </c>
      <c r="Z987" s="14">
        <v>0</v>
      </c>
      <c r="AA987" s="13">
        <v>0</v>
      </c>
      <c r="AB987" s="16">
        <v>0</v>
      </c>
      <c r="AC987" s="16">
        <v>0</v>
      </c>
      <c r="AD987" s="14">
        <v>8.7599999999999997E-2</v>
      </c>
      <c r="AE987" s="14">
        <v>0</v>
      </c>
      <c r="AF987" s="22">
        <v>11</v>
      </c>
      <c r="AG987" s="17">
        <v>0</v>
      </c>
      <c r="AH987" s="17">
        <v>0.96360000000000001</v>
      </c>
      <c r="AI987" s="31">
        <v>0.01</v>
      </c>
      <c r="AJ987" s="27"/>
      <c r="AK987" s="25">
        <v>0</v>
      </c>
      <c r="AL987" s="16">
        <v>0</v>
      </c>
      <c r="AM987" s="16">
        <v>0</v>
      </c>
    </row>
    <row r="988" spans="1:39" x14ac:dyDescent="0.25">
      <c r="A988" s="11">
        <v>46235</v>
      </c>
      <c r="B988" s="18">
        <v>46240</v>
      </c>
      <c r="C988" s="12" t="s">
        <v>18</v>
      </c>
      <c r="D988" s="12" t="s">
        <v>227</v>
      </c>
      <c r="E988" s="12" t="s">
        <v>183</v>
      </c>
      <c r="F988" s="12" t="s">
        <v>183</v>
      </c>
      <c r="G988" s="12" t="s">
        <v>32</v>
      </c>
      <c r="H988" s="12" t="s">
        <v>33</v>
      </c>
      <c r="I988" s="13">
        <v>6893.3</v>
      </c>
      <c r="J988" s="14">
        <v>0.1901763277763531</v>
      </c>
      <c r="K988" s="15">
        <v>0.21940699999999999</v>
      </c>
      <c r="L988" s="16">
        <v>0.21940699999999999</v>
      </c>
      <c r="M988" s="17">
        <v>4.8139431648999996E-2</v>
      </c>
      <c r="N988" s="16">
        <v>4.1726017548426302E-2</v>
      </c>
      <c r="O988" s="14">
        <v>5.9803980445514632E-2</v>
      </c>
      <c r="P988" s="15">
        <v>0.21940699999999999</v>
      </c>
      <c r="Q988" s="13">
        <v>0.21940699999999999</v>
      </c>
      <c r="R988" s="17">
        <v>4.8139431648999996E-2</v>
      </c>
      <c r="S988" s="16">
        <v>1.3121411937609028E-2</v>
      </c>
      <c r="T988" s="14">
        <v>9.6797612464605734E-2</v>
      </c>
      <c r="U988" s="15">
        <v>0.17256156096992636</v>
      </c>
      <c r="V988" s="13">
        <v>5493.1088888888889</v>
      </c>
      <c r="W988" s="17">
        <v>947.8994444444445</v>
      </c>
      <c r="X988" s="16">
        <v>531.71982545254764</v>
      </c>
      <c r="Y988" s="14">
        <v>0.85</v>
      </c>
      <c r="Z988" s="14">
        <v>0.75262936474547748</v>
      </c>
      <c r="AA988" s="13">
        <v>6893.3</v>
      </c>
      <c r="AB988" s="16">
        <v>5188.1000000000004</v>
      </c>
      <c r="AC988" s="16">
        <v>5859.3050000000003</v>
      </c>
      <c r="AD988" s="14">
        <v>5.04E-2</v>
      </c>
      <c r="AE988" s="14">
        <v>3.5714285710000001E-3</v>
      </c>
      <c r="AF988" s="22">
        <v>280</v>
      </c>
      <c r="AG988" s="17">
        <v>0.99999999987999999</v>
      </c>
      <c r="AH988" s="17">
        <v>14.112</v>
      </c>
      <c r="AI988" s="31">
        <v>0.01</v>
      </c>
      <c r="AJ988" s="27"/>
      <c r="AK988" s="25">
        <v>79.730291666666673</v>
      </c>
      <c r="AL988" s="16">
        <v>0</v>
      </c>
      <c r="AM988" s="16">
        <v>0.79730291666666675</v>
      </c>
    </row>
    <row r="989" spans="1:39" x14ac:dyDescent="0.25">
      <c r="A989" s="11">
        <v>46235</v>
      </c>
      <c r="B989" s="18">
        <v>46240</v>
      </c>
      <c r="C989" s="12" t="s">
        <v>18</v>
      </c>
      <c r="D989" s="12" t="s">
        <v>227</v>
      </c>
      <c r="E989" s="12" t="s">
        <v>184</v>
      </c>
      <c r="F989" s="12" t="s">
        <v>184</v>
      </c>
      <c r="G989" s="12" t="s">
        <v>32</v>
      </c>
      <c r="H989" s="12" t="s">
        <v>33</v>
      </c>
      <c r="I989" s="13">
        <v>9439.3217999999997</v>
      </c>
      <c r="J989" s="14">
        <v>0.16744644143012752</v>
      </c>
      <c r="K989" s="15">
        <v>0.21088799999999999</v>
      </c>
      <c r="L989" s="16">
        <v>0.21088799999999999</v>
      </c>
      <c r="M989" s="17">
        <v>4.4473748543999998E-2</v>
      </c>
      <c r="N989" s="16">
        <v>3.5312445140316728E-2</v>
      </c>
      <c r="O989" s="14">
        <v>4.7133800088958809E-2</v>
      </c>
      <c r="P989" s="15">
        <v>0.21088799999999999</v>
      </c>
      <c r="Q989" s="13">
        <v>0.21088799999999999</v>
      </c>
      <c r="R989" s="17">
        <v>4.4473748543999998E-2</v>
      </c>
      <c r="S989" s="16">
        <v>9.9399528331603447E-3</v>
      </c>
      <c r="T989" s="14">
        <v>2.4383349166472293E-2</v>
      </c>
      <c r="U989" s="15">
        <v>1.245237577185088E-2</v>
      </c>
      <c r="V989" s="13">
        <v>6979.4802777777777</v>
      </c>
      <c r="W989" s="17">
        <v>86.911111111111055</v>
      </c>
      <c r="X989" s="16">
        <v>170.18310461356259</v>
      </c>
      <c r="Y989" s="14">
        <v>0.96</v>
      </c>
      <c r="Z989" s="14">
        <v>0.93465233868570941</v>
      </c>
      <c r="AA989" s="13">
        <v>9439.3217999999997</v>
      </c>
      <c r="AB989" s="16">
        <v>8822.4841959770001</v>
      </c>
      <c r="AC989" s="16">
        <v>9061.7489279999991</v>
      </c>
      <c r="AD989" s="14">
        <v>6.8699999999999997E-2</v>
      </c>
      <c r="AE989" s="14">
        <v>3.3519553071999997E-2</v>
      </c>
      <c r="AF989" s="22">
        <v>358</v>
      </c>
      <c r="AG989" s="17">
        <v>11.999999999776</v>
      </c>
      <c r="AH989" s="17">
        <v>24.5946</v>
      </c>
      <c r="AI989" s="31">
        <v>0.01</v>
      </c>
      <c r="AJ989" s="27"/>
      <c r="AK989" s="25">
        <v>117.75435601493415</v>
      </c>
      <c r="AL989" s="16">
        <v>0</v>
      </c>
      <c r="AM989" s="16">
        <v>1.1775435601493416</v>
      </c>
    </row>
    <row r="990" spans="1:39" x14ac:dyDescent="0.25">
      <c r="A990" s="11">
        <v>46235</v>
      </c>
      <c r="B990" s="18">
        <v>46240</v>
      </c>
      <c r="C990" s="12" t="s">
        <v>18</v>
      </c>
      <c r="D990" s="12" t="s">
        <v>227</v>
      </c>
      <c r="E990" s="12" t="s">
        <v>185</v>
      </c>
      <c r="F990" s="12" t="s">
        <v>185</v>
      </c>
      <c r="G990" s="12" t="s">
        <v>32</v>
      </c>
      <c r="H990" s="12" t="s">
        <v>33</v>
      </c>
      <c r="I990" s="13">
        <v>465.71999999999997</v>
      </c>
      <c r="J990" s="14">
        <v>0.16639993857924631</v>
      </c>
      <c r="K990" s="15">
        <v>0.129964</v>
      </c>
      <c r="L990" s="16">
        <v>0.129964</v>
      </c>
      <c r="M990" s="17">
        <v>1.6890641296E-2</v>
      </c>
      <c r="N990" s="16">
        <v>2.1626001617513168E-2</v>
      </c>
      <c r="O990" s="14">
        <v>2.5761124157868326E-2</v>
      </c>
      <c r="P990" s="15">
        <v>0.129964</v>
      </c>
      <c r="Q990" s="13">
        <v>0.129964</v>
      </c>
      <c r="R990" s="17">
        <v>1.6890641296E-2</v>
      </c>
      <c r="S990" s="16">
        <v>3.3480187400531992E-3</v>
      </c>
      <c r="T990" s="14">
        <v>0.21934569094269926</v>
      </c>
      <c r="U990" s="15">
        <v>0.15528858570972789</v>
      </c>
      <c r="V990" s="13">
        <v>365.67222222222222</v>
      </c>
      <c r="W990" s="17">
        <v>56.784722222222221</v>
      </c>
      <c r="X990" s="16">
        <v>80.208626241885597</v>
      </c>
      <c r="Y990" s="14">
        <v>0.7</v>
      </c>
      <c r="Z990" s="14">
        <v>0.74222708923816882</v>
      </c>
      <c r="AA990" s="13">
        <v>465.71999999999997</v>
      </c>
      <c r="AB990" s="16">
        <v>345.66999999999996</v>
      </c>
      <c r="AC990" s="16">
        <v>326.00399999999996</v>
      </c>
      <c r="AD990" s="14">
        <v>6.7699999999999996E-2</v>
      </c>
      <c r="AE990" s="14">
        <v>5.8823529410999997E-2</v>
      </c>
      <c r="AF990" s="22">
        <v>17</v>
      </c>
      <c r="AG990" s="17">
        <v>0.99999999998699995</v>
      </c>
      <c r="AH990" s="17">
        <v>1.1509</v>
      </c>
      <c r="AI990" s="31">
        <v>0.01</v>
      </c>
      <c r="AJ990" s="27"/>
      <c r="AK990" s="25">
        <v>5.0124754999999999</v>
      </c>
      <c r="AL990" s="16">
        <v>0</v>
      </c>
      <c r="AM990" s="16">
        <v>5.0124755E-2</v>
      </c>
    </row>
    <row r="991" spans="1:39" x14ac:dyDescent="0.25">
      <c r="A991" s="11">
        <v>46235</v>
      </c>
      <c r="B991" s="18">
        <v>46240</v>
      </c>
      <c r="C991" s="12" t="s">
        <v>18</v>
      </c>
      <c r="D991" s="12" t="s">
        <v>227</v>
      </c>
      <c r="E991" s="12" t="s">
        <v>186</v>
      </c>
      <c r="F991" s="12" t="s">
        <v>187</v>
      </c>
      <c r="G991" s="12" t="s">
        <v>36</v>
      </c>
      <c r="H991" s="12" t="s">
        <v>37</v>
      </c>
      <c r="I991" s="13">
        <v>1028.19</v>
      </c>
      <c r="J991" s="14">
        <v>8.182519449575873E-2</v>
      </c>
      <c r="K991" s="15">
        <v>0.141262</v>
      </c>
      <c r="L991" s="16">
        <v>1341.5</v>
      </c>
      <c r="M991" s="17">
        <v>189.502973</v>
      </c>
      <c r="N991" s="16">
        <v>109.76849841606034</v>
      </c>
      <c r="O991" s="14">
        <v>2.230102549893245E-2</v>
      </c>
      <c r="P991" s="15">
        <v>3.7871000000000002E-2</v>
      </c>
      <c r="Q991" s="13">
        <v>1465.5</v>
      </c>
      <c r="R991" s="17">
        <v>55.499950500000004</v>
      </c>
      <c r="S991" s="16">
        <v>32.682152868685506</v>
      </c>
      <c r="T991" s="14">
        <v>5.071999201118433E-2</v>
      </c>
      <c r="U991" s="15">
        <v>6.0728447202803487E-2</v>
      </c>
      <c r="V991" s="13">
        <v>1019.8405555555555</v>
      </c>
      <c r="W991" s="17">
        <v>61.93333333333333</v>
      </c>
      <c r="X991" s="16">
        <v>51.726304830459561</v>
      </c>
      <c r="Y991" s="14">
        <v>0.96719999999999995</v>
      </c>
      <c r="Z991" s="14">
        <v>0.89532090372401985</v>
      </c>
      <c r="AA991" s="13">
        <v>1028.19</v>
      </c>
      <c r="AB991" s="16">
        <v>920.56000000000006</v>
      </c>
      <c r="AC991" s="16">
        <v>994.46536800000001</v>
      </c>
      <c r="AD991" s="14">
        <v>5.8299999999999998E-2</v>
      </c>
      <c r="AE991" s="14">
        <v>4.5454545454000003E-2</v>
      </c>
      <c r="AF991" s="22">
        <v>44</v>
      </c>
      <c r="AG991" s="17">
        <v>1.9999999999760001</v>
      </c>
      <c r="AH991" s="17">
        <v>2.5651999999999999</v>
      </c>
      <c r="AI991" s="31">
        <v>0.01</v>
      </c>
      <c r="AJ991" s="27"/>
      <c r="AK991" s="25">
        <v>12.575342000000001</v>
      </c>
      <c r="AL991" s="16">
        <v>0</v>
      </c>
      <c r="AM991" s="16">
        <v>0.12575342</v>
      </c>
    </row>
    <row r="992" spans="1:39" x14ac:dyDescent="0.25">
      <c r="A992" s="11">
        <v>46235</v>
      </c>
      <c r="B992" s="18">
        <v>46240</v>
      </c>
      <c r="C992" s="12" t="s">
        <v>39</v>
      </c>
      <c r="D992" s="12" t="s">
        <v>227</v>
      </c>
      <c r="E992" s="12" t="s">
        <v>188</v>
      </c>
      <c r="F992" s="12" t="s">
        <v>189</v>
      </c>
      <c r="G992" s="12" t="s">
        <v>21</v>
      </c>
      <c r="H992" s="12" t="s">
        <v>22</v>
      </c>
      <c r="I992" s="13">
        <v>7667.2700000000023</v>
      </c>
      <c r="J992" s="14">
        <v>0.16470000000000001</v>
      </c>
      <c r="K992" s="15">
        <v>0.27517399999999997</v>
      </c>
      <c r="L992" s="16">
        <v>9153.7577770000007</v>
      </c>
      <c r="M992" s="17">
        <v>2518.8761425281978</v>
      </c>
      <c r="N992" s="16">
        <v>1507.6239058719002</v>
      </c>
      <c r="O992" s="14">
        <v>9.333000000000001E-2</v>
      </c>
      <c r="P992" s="15">
        <v>0.16143099999999999</v>
      </c>
      <c r="Q992" s="13">
        <v>9525.7533330000006</v>
      </c>
      <c r="R992" s="17">
        <v>1537.751886299523</v>
      </c>
      <c r="S992" s="16">
        <v>889.03855856889015</v>
      </c>
      <c r="T992" s="14">
        <v>2.945970904727413E-2</v>
      </c>
      <c r="U992" s="15">
        <v>0</v>
      </c>
      <c r="V992" s="13">
        <v>5327.2333333333336</v>
      </c>
      <c r="W992" s="17">
        <v>0</v>
      </c>
      <c r="X992" s="16">
        <v>156.93874402694033</v>
      </c>
      <c r="Y992" s="14">
        <v>0.87</v>
      </c>
      <c r="Z992" s="14">
        <v>0.86937593172015548</v>
      </c>
      <c r="AA992" s="13">
        <v>7667.2700000000023</v>
      </c>
      <c r="AB992" s="16">
        <v>6665.7399999999989</v>
      </c>
      <c r="AC992" s="16">
        <v>6670.5249000000022</v>
      </c>
      <c r="AD992" s="14">
        <v>6.7000000000000004E-2</v>
      </c>
      <c r="AE992" s="14">
        <v>3.0303030303000002E-2</v>
      </c>
      <c r="AF992" s="22">
        <v>297</v>
      </c>
      <c r="AG992" s="17">
        <v>8.999999999991001</v>
      </c>
      <c r="AH992" s="17">
        <v>19.899000000000001</v>
      </c>
      <c r="AI992" s="31">
        <v>0.01</v>
      </c>
      <c r="AJ992" s="27"/>
      <c r="AK992" s="25">
        <v>109.11489791666666</v>
      </c>
      <c r="AL992" s="16">
        <v>0</v>
      </c>
      <c r="AM992" s="16">
        <v>1.0911489791666666</v>
      </c>
    </row>
    <row r="993" spans="1:39" x14ac:dyDescent="0.25">
      <c r="A993" s="11">
        <v>46235</v>
      </c>
      <c r="B993" s="18">
        <v>46240</v>
      </c>
      <c r="C993" s="12" t="s">
        <v>39</v>
      </c>
      <c r="D993" s="12" t="s">
        <v>227</v>
      </c>
      <c r="E993" s="12" t="s">
        <v>190</v>
      </c>
      <c r="F993" s="12" t="s">
        <v>191</v>
      </c>
      <c r="G993" s="12" t="s">
        <v>28</v>
      </c>
      <c r="H993" s="12" t="s">
        <v>29</v>
      </c>
      <c r="I993" s="13">
        <v>16710.213166699999</v>
      </c>
      <c r="J993" s="14">
        <v>0.13104257676777495</v>
      </c>
      <c r="K993" s="15">
        <v>0.179395</v>
      </c>
      <c r="L993" s="16">
        <v>18156.004443999998</v>
      </c>
      <c r="M993" s="17">
        <v>3257.0964172313797</v>
      </c>
      <c r="N993" s="16">
        <v>2379.2096061489328</v>
      </c>
      <c r="O993" s="14">
        <v>4.0950920364197133E-2</v>
      </c>
      <c r="P993" s="15">
        <v>3.7829000000000002E-2</v>
      </c>
      <c r="Q993" s="13">
        <v>19165.254443999998</v>
      </c>
      <c r="R993" s="17">
        <v>725.00241036207592</v>
      </c>
      <c r="S993" s="16">
        <v>784.83480849581917</v>
      </c>
      <c r="T993" s="14">
        <v>0.12561052995608638</v>
      </c>
      <c r="U993" s="15">
        <v>8.5850000724254028E-2</v>
      </c>
      <c r="V993" s="13">
        <v>12848.469444444443</v>
      </c>
      <c r="W993" s="17">
        <v>1103.0411111111111</v>
      </c>
      <c r="X993" s="16">
        <v>1613.9030560412491</v>
      </c>
      <c r="Y993" s="14">
        <v>0.9</v>
      </c>
      <c r="Z993" s="14">
        <v>0.89056083031356426</v>
      </c>
      <c r="AA993" s="13">
        <v>16710.213166699999</v>
      </c>
      <c r="AB993" s="16">
        <v>14881.461312453006</v>
      </c>
      <c r="AC993" s="16">
        <v>15039.19185003</v>
      </c>
      <c r="AD993" s="14">
        <v>6.7699999999999996E-2</v>
      </c>
      <c r="AE993" s="14">
        <v>3.2719836400000001E-2</v>
      </c>
      <c r="AF993" s="22">
        <v>489</v>
      </c>
      <c r="AG993" s="17">
        <v>15.9999999996</v>
      </c>
      <c r="AH993" s="17">
        <v>33.1053</v>
      </c>
      <c r="AI993" s="31">
        <v>0.01</v>
      </c>
      <c r="AJ993" s="27"/>
      <c r="AK993" s="25">
        <v>159.32562704183167</v>
      </c>
      <c r="AL993" s="16">
        <v>0</v>
      </c>
      <c r="AM993" s="16">
        <v>1.5932562704183166</v>
      </c>
    </row>
    <row r="994" spans="1:39" x14ac:dyDescent="0.25">
      <c r="A994" s="11">
        <v>46235</v>
      </c>
      <c r="B994" s="18">
        <v>46240</v>
      </c>
      <c r="C994" s="12" t="s">
        <v>39</v>
      </c>
      <c r="D994" s="12" t="s">
        <v>227</v>
      </c>
      <c r="E994" s="12" t="s">
        <v>192</v>
      </c>
      <c r="F994" s="12" t="s">
        <v>193</v>
      </c>
      <c r="G994" s="12" t="s">
        <v>41</v>
      </c>
      <c r="H994" s="12" t="s">
        <v>42</v>
      </c>
      <c r="I994" s="13">
        <v>757.65</v>
      </c>
      <c r="J994" s="14">
        <v>0.12203270486726585</v>
      </c>
      <c r="K994" s="15">
        <v>0.21978</v>
      </c>
      <c r="L994" s="16">
        <v>999.9</v>
      </c>
      <c r="M994" s="17">
        <v>219.75802200000001</v>
      </c>
      <c r="N994" s="16">
        <v>122.02050159677911</v>
      </c>
      <c r="O994" s="14">
        <v>7.0460014124293036E-2</v>
      </c>
      <c r="P994" s="15">
        <v>0.108152</v>
      </c>
      <c r="Q994" s="13">
        <v>1040.2</v>
      </c>
      <c r="R994" s="17">
        <v>112.4997104</v>
      </c>
      <c r="S994" s="16">
        <v>73.292506692089617</v>
      </c>
      <c r="T994" s="14">
        <v>0.21447197514731275</v>
      </c>
      <c r="U994" s="15">
        <v>6.1985275455240962E-2</v>
      </c>
      <c r="V994" s="13">
        <v>610.69611111111112</v>
      </c>
      <c r="W994" s="17">
        <v>37.854166666666664</v>
      </c>
      <c r="X994" s="16">
        <v>130.97720116478277</v>
      </c>
      <c r="Y994" s="14">
        <v>0.6</v>
      </c>
      <c r="Z994" s="14">
        <v>1</v>
      </c>
      <c r="AA994" s="13">
        <v>757.65</v>
      </c>
      <c r="AB994" s="16">
        <v>757.65</v>
      </c>
      <c r="AC994" s="16">
        <v>454.59</v>
      </c>
      <c r="AD994" s="14">
        <v>5.5899999999999998E-2</v>
      </c>
      <c r="AE994" s="14">
        <v>0</v>
      </c>
      <c r="AF994" s="22">
        <v>37</v>
      </c>
      <c r="AG994" s="17">
        <v>0</v>
      </c>
      <c r="AH994" s="17">
        <v>2.0682999999999998</v>
      </c>
      <c r="AI994" s="31">
        <v>0.01</v>
      </c>
      <c r="AJ994" s="27"/>
      <c r="AK994" s="25">
        <v>11.15639625</v>
      </c>
      <c r="AL994" s="16">
        <v>0</v>
      </c>
      <c r="AM994" s="16">
        <v>0.1115639625</v>
      </c>
    </row>
    <row r="995" spans="1:39" x14ac:dyDescent="0.25">
      <c r="A995" s="11">
        <v>46235</v>
      </c>
      <c r="B995" s="18">
        <v>46240</v>
      </c>
      <c r="C995" s="12" t="s">
        <v>18</v>
      </c>
      <c r="D995" s="12" t="s">
        <v>227</v>
      </c>
      <c r="E995" s="12" t="s">
        <v>194</v>
      </c>
      <c r="F995" s="12" t="s">
        <v>195</v>
      </c>
      <c r="G995" s="12" t="s">
        <v>32</v>
      </c>
      <c r="H995" s="12" t="s">
        <v>33</v>
      </c>
      <c r="I995" s="13">
        <v>6670.4</v>
      </c>
      <c r="J995" s="14">
        <v>0.17640420769838905</v>
      </c>
      <c r="K995" s="15">
        <v>0.14696300000000001</v>
      </c>
      <c r="L995" s="16">
        <v>6932.1666660000001</v>
      </c>
      <c r="M995" s="17">
        <v>1018.7720097353581</v>
      </c>
      <c r="N995" s="16">
        <v>1222.8633683489131</v>
      </c>
      <c r="O995" s="14">
        <v>3.8299455341870903E-2</v>
      </c>
      <c r="P995" s="15">
        <v>6.8298999999999999E-2</v>
      </c>
      <c r="Q995" s="13">
        <v>7240.1666660000001</v>
      </c>
      <c r="R995" s="17">
        <v>494.49614312113397</v>
      </c>
      <c r="S995" s="16">
        <v>277.29443989216935</v>
      </c>
      <c r="T995" s="14">
        <v>0.15</v>
      </c>
      <c r="U995" s="15">
        <v>0.12349404545561606</v>
      </c>
      <c r="V995" s="13">
        <v>4811.8244444444445</v>
      </c>
      <c r="W995" s="17">
        <v>594.23166666666668</v>
      </c>
      <c r="X995" s="16">
        <v>721.7736666666666</v>
      </c>
      <c r="Y995" s="14">
        <v>0.85</v>
      </c>
      <c r="Z995" s="14">
        <v>0.87170184696569941</v>
      </c>
      <c r="AA995" s="13">
        <v>6670.4</v>
      </c>
      <c r="AB995" s="16">
        <v>5814.6000000000013</v>
      </c>
      <c r="AC995" s="16">
        <v>5669.8399999999992</v>
      </c>
      <c r="AD995" s="14">
        <v>4.9200000000000001E-2</v>
      </c>
      <c r="AE995" s="14">
        <v>1.4150943395999999E-2</v>
      </c>
      <c r="AF995" s="22">
        <v>212</v>
      </c>
      <c r="AG995" s="17">
        <v>2.9999999999519997</v>
      </c>
      <c r="AH995" s="17">
        <v>10.430400000000001</v>
      </c>
      <c r="AI995" s="31">
        <v>0.01</v>
      </c>
      <c r="AJ995" s="27"/>
      <c r="AK995" s="25">
        <v>86.6745825</v>
      </c>
      <c r="AL995" s="16">
        <v>0</v>
      </c>
      <c r="AM995" s="16">
        <v>0.86674582499999997</v>
      </c>
    </row>
    <row r="996" spans="1:39" x14ac:dyDescent="0.25">
      <c r="A996" s="11">
        <v>46235</v>
      </c>
      <c r="B996" s="18">
        <v>46240</v>
      </c>
      <c r="C996" s="12" t="s">
        <v>18</v>
      </c>
      <c r="D996" s="12" t="s">
        <v>227</v>
      </c>
      <c r="E996" s="12" t="s">
        <v>196</v>
      </c>
      <c r="F996" s="12" t="s">
        <v>196</v>
      </c>
      <c r="G996" s="12" t="s">
        <v>32</v>
      </c>
      <c r="H996" s="12" t="s">
        <v>33</v>
      </c>
      <c r="I996" s="13">
        <v>10079.751179999999</v>
      </c>
      <c r="J996" s="14">
        <v>0.17537293300732198</v>
      </c>
      <c r="K996" s="15">
        <v>0.20891499999999999</v>
      </c>
      <c r="L996" s="16">
        <v>0.20891499999999999</v>
      </c>
      <c r="M996" s="17">
        <v>4.3645477224999993E-2</v>
      </c>
      <c r="N996" s="16">
        <v>3.6638036299224672E-2</v>
      </c>
      <c r="O996" s="14">
        <v>5.6570732123684131E-2</v>
      </c>
      <c r="P996" s="15">
        <v>0.20891499999999999</v>
      </c>
      <c r="Q996" s="13">
        <v>0.20891499999999999</v>
      </c>
      <c r="R996" s="17">
        <v>4.3645477224999993E-2</v>
      </c>
      <c r="S996" s="16">
        <v>1.1818474501619469E-2</v>
      </c>
      <c r="T996" s="14">
        <v>4.9696665300889516E-2</v>
      </c>
      <c r="U996" s="15">
        <v>0.1184324044109322</v>
      </c>
      <c r="V996" s="13">
        <v>7195.7830555555556</v>
      </c>
      <c r="W996" s="17">
        <v>852.21388888888896</v>
      </c>
      <c r="X996" s="16">
        <v>357.60642208975651</v>
      </c>
      <c r="Y996" s="14">
        <v>0.82940000000000003</v>
      </c>
      <c r="Z996" s="14">
        <v>0.80363094835839</v>
      </c>
      <c r="AA996" s="13">
        <v>10079.751179999999</v>
      </c>
      <c r="AB996" s="16">
        <v>8100.4</v>
      </c>
      <c r="AC996" s="16">
        <v>8360.1456286920002</v>
      </c>
      <c r="AD996" s="14">
        <v>9.0499999999999997E-2</v>
      </c>
      <c r="AE996" s="14">
        <v>3.0075187969000002E-2</v>
      </c>
      <c r="AF996" s="22">
        <v>399</v>
      </c>
      <c r="AG996" s="17">
        <v>11.999999999631001</v>
      </c>
      <c r="AH996" s="17">
        <v>36.109499999999997</v>
      </c>
      <c r="AI996" s="31">
        <v>0.01</v>
      </c>
      <c r="AJ996" s="27"/>
      <c r="AK996" s="25">
        <v>118.301790205</v>
      </c>
      <c r="AL996" s="16">
        <v>0</v>
      </c>
      <c r="AM996" s="16">
        <v>1.18301790205</v>
      </c>
    </row>
    <row r="997" spans="1:39" x14ac:dyDescent="0.25">
      <c r="A997" s="11">
        <v>46235</v>
      </c>
      <c r="B997" s="18">
        <v>46240</v>
      </c>
      <c r="C997" s="12" t="s">
        <v>18</v>
      </c>
      <c r="D997" s="12" t="s">
        <v>227</v>
      </c>
      <c r="E997" s="12" t="s">
        <v>197</v>
      </c>
      <c r="F997" s="12" t="s">
        <v>198</v>
      </c>
      <c r="G997" s="12" t="s">
        <v>63</v>
      </c>
      <c r="H997" s="12" t="s">
        <v>64</v>
      </c>
      <c r="I997" s="13">
        <v>0</v>
      </c>
      <c r="J997" s="14">
        <v>0.18322775127448476</v>
      </c>
      <c r="K997" s="15">
        <v>0.20852299999999999</v>
      </c>
      <c r="L997" s="16">
        <v>53779.666585999999</v>
      </c>
      <c r="M997" s="17">
        <v>11214.297415512478</v>
      </c>
      <c r="N997" s="16">
        <v>9853.9273728443277</v>
      </c>
      <c r="O997" s="14">
        <v>6.9413936312922905E-2</v>
      </c>
      <c r="P997" s="15">
        <v>6.5747E-2</v>
      </c>
      <c r="Q997" s="13">
        <v>57173.666585999999</v>
      </c>
      <c r="R997" s="17">
        <v>3758.9970570297419</v>
      </c>
      <c r="S997" s="16">
        <v>3968.6492511768924</v>
      </c>
      <c r="T997" s="14">
        <v>0.14407802831013716</v>
      </c>
      <c r="U997" s="15">
        <v>0.17692448692118776</v>
      </c>
      <c r="V997" s="13">
        <v>27388.349722222221</v>
      </c>
      <c r="W997" s="17">
        <v>4845.6697222222219</v>
      </c>
      <c r="X997" s="16">
        <v>3946.0594266462704</v>
      </c>
      <c r="Y997" s="14">
        <v>0.6875</v>
      </c>
      <c r="Z997" s="14">
        <v>0</v>
      </c>
      <c r="AA997" s="13">
        <v>0</v>
      </c>
      <c r="AB997" s="16">
        <v>0</v>
      </c>
      <c r="AC997" s="16">
        <v>0</v>
      </c>
      <c r="AD997" s="14">
        <v>6.6799999999999998E-2</v>
      </c>
      <c r="AE997" s="14">
        <v>2.4636058230000001E-2</v>
      </c>
      <c r="AF997" s="22">
        <v>1786</v>
      </c>
      <c r="AG997" s="17">
        <v>43.999999998779998</v>
      </c>
      <c r="AH997" s="17">
        <v>119.3048</v>
      </c>
      <c r="AI997" s="31">
        <v>0.01</v>
      </c>
      <c r="AJ997" s="27"/>
      <c r="AK997" s="25">
        <v>390.14484523170751</v>
      </c>
      <c r="AL997" s="16">
        <v>0</v>
      </c>
      <c r="AM997" s="16">
        <v>3.9014484523170752</v>
      </c>
    </row>
    <row r="998" spans="1:39" x14ac:dyDescent="0.25">
      <c r="A998" s="11">
        <v>46235</v>
      </c>
      <c r="B998" s="18">
        <v>46240</v>
      </c>
      <c r="C998" s="12" t="s">
        <v>39</v>
      </c>
      <c r="D998" s="12" t="s">
        <v>227</v>
      </c>
      <c r="E998" s="12" t="s">
        <v>197</v>
      </c>
      <c r="F998" s="12" t="s">
        <v>198</v>
      </c>
      <c r="G998" s="12" t="s">
        <v>63</v>
      </c>
      <c r="H998" s="12" t="s">
        <v>64</v>
      </c>
      <c r="I998" s="13">
        <v>0</v>
      </c>
      <c r="J998" s="14">
        <v>0.20292861594441913</v>
      </c>
      <c r="K998" s="15">
        <v>0.208174</v>
      </c>
      <c r="L998" s="16">
        <v>3476.501111</v>
      </c>
      <c r="M998" s="17">
        <v>723.71714228131395</v>
      </c>
      <c r="N998" s="16">
        <v>705.48155878446539</v>
      </c>
      <c r="O998" s="14">
        <v>9.0533654807634187E-2</v>
      </c>
      <c r="P998" s="15">
        <v>0.123958</v>
      </c>
      <c r="Q998" s="13">
        <v>3840.001111</v>
      </c>
      <c r="R998" s="17">
        <v>475.99885771733801</v>
      </c>
      <c r="S998" s="16">
        <v>347.64933504420577</v>
      </c>
      <c r="T998" s="14">
        <v>0.12483915510763563</v>
      </c>
      <c r="U998" s="15">
        <v>9.9064523925072256E-2</v>
      </c>
      <c r="V998" s="13">
        <v>2280.3599999999997</v>
      </c>
      <c r="W998" s="17">
        <v>225.90277777777774</v>
      </c>
      <c r="X998" s="16">
        <v>284.67821574124793</v>
      </c>
      <c r="Y998" s="14">
        <v>0.6875</v>
      </c>
      <c r="Z998" s="14">
        <v>0</v>
      </c>
      <c r="AA998" s="13">
        <v>0</v>
      </c>
      <c r="AB998" s="16">
        <v>0</v>
      </c>
      <c r="AC998" s="16">
        <v>0</v>
      </c>
      <c r="AD998" s="14">
        <v>8.3199999999999996E-2</v>
      </c>
      <c r="AE998" s="14">
        <v>9.1743119259999999E-3</v>
      </c>
      <c r="AF998" s="22">
        <v>109</v>
      </c>
      <c r="AG998" s="17">
        <v>0.99999999993400002</v>
      </c>
      <c r="AH998" s="17">
        <v>9.0687999999999995</v>
      </c>
      <c r="AI998" s="31">
        <v>0.01</v>
      </c>
      <c r="AJ998" s="27"/>
      <c r="AK998" s="25">
        <v>18.416439999999998</v>
      </c>
      <c r="AL998" s="16">
        <v>0</v>
      </c>
      <c r="AM998" s="16">
        <v>0.18416439999999998</v>
      </c>
    </row>
    <row r="999" spans="1:39" x14ac:dyDescent="0.25">
      <c r="A999" s="11">
        <v>46235</v>
      </c>
      <c r="B999" s="18">
        <v>46240</v>
      </c>
      <c r="C999" s="12" t="s">
        <v>18</v>
      </c>
      <c r="D999" s="12" t="s">
        <v>227</v>
      </c>
      <c r="E999" s="12" t="s">
        <v>199</v>
      </c>
      <c r="F999" s="12" t="s">
        <v>205</v>
      </c>
      <c r="G999" s="12" t="s">
        <v>28</v>
      </c>
      <c r="H999" s="12" t="s">
        <v>29</v>
      </c>
      <c r="I999" s="13">
        <v>8798.2088888599992</v>
      </c>
      <c r="J999" s="14">
        <v>0.12395935367741584</v>
      </c>
      <c r="K999" s="15">
        <v>0.11296299999999999</v>
      </c>
      <c r="L999" s="16">
        <v>0.11296299999999999</v>
      </c>
      <c r="M999" s="17">
        <v>1.2760639368999998E-2</v>
      </c>
      <c r="N999" s="16">
        <v>1.4002820469461925E-2</v>
      </c>
      <c r="O999" s="14">
        <v>5.0886808012889063E-2</v>
      </c>
      <c r="P999" s="15">
        <v>0.11296299999999999</v>
      </c>
      <c r="Q999" s="13">
        <v>0.11296299999999999</v>
      </c>
      <c r="R999" s="17">
        <v>1.2760639368999998E-2</v>
      </c>
      <c r="S999" s="16">
        <v>5.7483264935599869E-3</v>
      </c>
      <c r="T999" s="14">
        <v>0.1656510824274226</v>
      </c>
      <c r="U999" s="15">
        <v>0.13027932578213652</v>
      </c>
      <c r="V999" s="13">
        <v>308.1925</v>
      </c>
      <c r="W999" s="17">
        <v>40.151111111111113</v>
      </c>
      <c r="X999" s="16">
        <v>51.052421221013439</v>
      </c>
      <c r="Y999" s="14">
        <v>0.73739999999999895</v>
      </c>
      <c r="Z999" s="14">
        <v>0.72342818921178287</v>
      </c>
      <c r="AA999" s="13">
        <v>8798.2088888599992</v>
      </c>
      <c r="AB999" s="16">
        <v>6364.8723247750013</v>
      </c>
      <c r="AC999" s="16">
        <v>6487.7992346453539</v>
      </c>
      <c r="AD999" s="14">
        <v>7.3599999999999999E-2</v>
      </c>
      <c r="AE999" s="14">
        <v>0</v>
      </c>
      <c r="AF999" s="22">
        <v>67</v>
      </c>
      <c r="AG999" s="17">
        <v>0</v>
      </c>
      <c r="AH999" s="17">
        <v>4.9311999999999996</v>
      </c>
      <c r="AI999" s="31">
        <v>0.01</v>
      </c>
      <c r="AJ999" s="27"/>
      <c r="AK999" s="25">
        <v>96.849987247716086</v>
      </c>
      <c r="AL999" s="16">
        <v>0</v>
      </c>
      <c r="AM999" s="16">
        <v>0.96849987247716085</v>
      </c>
    </row>
    <row r="1000" spans="1:39" x14ac:dyDescent="0.25">
      <c r="A1000" s="11">
        <v>46235</v>
      </c>
      <c r="B1000" s="18">
        <v>46240</v>
      </c>
      <c r="C1000" s="12" t="s">
        <v>39</v>
      </c>
      <c r="D1000" s="12" t="s">
        <v>227</v>
      </c>
      <c r="E1000" s="12" t="s">
        <v>199</v>
      </c>
      <c r="F1000" s="12" t="s">
        <v>206</v>
      </c>
      <c r="G1000" s="12" t="s">
        <v>28</v>
      </c>
      <c r="H1000" s="12" t="s">
        <v>29</v>
      </c>
      <c r="I1000" s="13">
        <v>2529.87</v>
      </c>
      <c r="J1000" s="14">
        <v>7.693284018042508E-2</v>
      </c>
      <c r="K1000" s="15">
        <v>0.17658499999999999</v>
      </c>
      <c r="L1000" s="16">
        <v>0.17658499999999999</v>
      </c>
      <c r="M1000" s="17">
        <v>3.1182262224999997E-2</v>
      </c>
      <c r="N1000" s="16">
        <v>1.3585185583260362E-2</v>
      </c>
      <c r="O1000" s="14">
        <v>4.2836177347089402E-2</v>
      </c>
      <c r="P1000" s="15">
        <v>0.17658499999999999</v>
      </c>
      <c r="Q1000" s="13">
        <v>0.17658499999999999</v>
      </c>
      <c r="R1000" s="17">
        <v>3.1182262224999997E-2</v>
      </c>
      <c r="S1000" s="16">
        <v>7.5642263768357816E-3</v>
      </c>
      <c r="T1000" s="14">
        <v>0.16201289267670083</v>
      </c>
      <c r="U1000" s="15">
        <v>8.14547632586127E-2</v>
      </c>
      <c r="V1000" s="13">
        <v>210.54972222222221</v>
      </c>
      <c r="W1000" s="17">
        <v>17.150277777777777</v>
      </c>
      <c r="X1000" s="16">
        <v>34.111769549498057</v>
      </c>
      <c r="Y1000" s="14">
        <v>0.74439999999999895</v>
      </c>
      <c r="Z1000" s="14">
        <v>0.73775007890524025</v>
      </c>
      <c r="AA1000" s="13">
        <v>2529.87</v>
      </c>
      <c r="AB1000" s="16">
        <v>1866.41179212</v>
      </c>
      <c r="AC1000" s="16">
        <v>1883.2352279999973</v>
      </c>
      <c r="AD1000" s="14">
        <v>0.1134</v>
      </c>
      <c r="AE1000" s="14">
        <v>2.5641025641000001E-2</v>
      </c>
      <c r="AF1000" s="22">
        <v>78</v>
      </c>
      <c r="AG1000" s="17">
        <v>1.999999999998</v>
      </c>
      <c r="AH1000" s="17">
        <v>8.8452000000000002</v>
      </c>
      <c r="AI1000" s="31">
        <v>0.01</v>
      </c>
      <c r="AJ1000" s="27"/>
      <c r="AK1000" s="25">
        <v>32.336048923816996</v>
      </c>
      <c r="AL1000" s="16">
        <v>0</v>
      </c>
      <c r="AM1000" s="16">
        <v>0.32336048923816996</v>
      </c>
    </row>
    <row r="1001" spans="1:39" x14ac:dyDescent="0.25">
      <c r="A1001" s="11">
        <v>46235</v>
      </c>
      <c r="B1001" s="18">
        <v>46240</v>
      </c>
      <c r="C1001" s="12" t="s">
        <v>18</v>
      </c>
      <c r="D1001" s="12" t="s">
        <v>227</v>
      </c>
      <c r="E1001" s="12" t="s">
        <v>200</v>
      </c>
      <c r="F1001" s="12" t="s">
        <v>201</v>
      </c>
      <c r="G1001" s="12" t="s">
        <v>63</v>
      </c>
      <c r="H1001" s="12" t="s">
        <v>64</v>
      </c>
      <c r="I1001" s="13">
        <v>2471.1077833020004</v>
      </c>
      <c r="J1001" s="14">
        <v>0.13995809848763266</v>
      </c>
      <c r="K1001" s="15">
        <v>0.15701300000000001</v>
      </c>
      <c r="L1001" s="16">
        <v>2798</v>
      </c>
      <c r="M1001" s="17">
        <v>439.32237400000002</v>
      </c>
      <c r="N1001" s="16">
        <v>391.60275956839621</v>
      </c>
      <c r="O1001" s="14">
        <v>3.631281868684616E-2</v>
      </c>
      <c r="P1001" s="15">
        <v>5.2983000000000002E-2</v>
      </c>
      <c r="Q1001" s="13">
        <v>3067</v>
      </c>
      <c r="R1001" s="17">
        <v>162.49886100000001</v>
      </c>
      <c r="S1001" s="16">
        <v>111.37141491255717</v>
      </c>
      <c r="T1001" s="14">
        <v>0.16239214715496922</v>
      </c>
      <c r="U1001" s="15">
        <v>6.9255749709524278E-2</v>
      </c>
      <c r="V1001" s="13">
        <v>1998.3980555555554</v>
      </c>
      <c r="W1001" s="17">
        <v>138.40055555555554</v>
      </c>
      <c r="X1001" s="16">
        <v>324.52415111198212</v>
      </c>
      <c r="Y1001" s="14">
        <v>0.65</v>
      </c>
      <c r="Z1001" s="14">
        <v>0.74681561399571661</v>
      </c>
      <c r="AA1001" s="13">
        <v>2471.1077833020004</v>
      </c>
      <c r="AB1001" s="16">
        <v>1845.4618764362776</v>
      </c>
      <c r="AC1001" s="16">
        <v>1606.2200591463004</v>
      </c>
      <c r="AD1001" s="14">
        <v>4.19E-2</v>
      </c>
      <c r="AE1001" s="14">
        <v>0</v>
      </c>
      <c r="AF1001" s="22">
        <v>84</v>
      </c>
      <c r="AG1001" s="17">
        <v>0</v>
      </c>
      <c r="AH1001" s="17">
        <v>3.5196000000000001</v>
      </c>
      <c r="AI1001" s="31">
        <v>0.01</v>
      </c>
      <c r="AJ1001" s="27"/>
      <c r="AK1001" s="25">
        <v>23.247280950132499</v>
      </c>
      <c r="AL1001" s="16">
        <v>0</v>
      </c>
      <c r="AM1001" s="16">
        <v>0.23247280950132498</v>
      </c>
    </row>
    <row r="1002" spans="1:39" x14ac:dyDescent="0.25">
      <c r="A1002" s="11">
        <v>46235</v>
      </c>
      <c r="B1002" s="18">
        <v>46240</v>
      </c>
      <c r="C1002" s="12" t="s">
        <v>39</v>
      </c>
      <c r="D1002" s="12" t="s">
        <v>227</v>
      </c>
      <c r="E1002" s="12" t="s">
        <v>200</v>
      </c>
      <c r="F1002" s="12" t="s">
        <v>201</v>
      </c>
      <c r="G1002" s="12" t="s">
        <v>63</v>
      </c>
      <c r="H1002" s="12" t="s">
        <v>64</v>
      </c>
      <c r="I1002" s="13">
        <v>1869.4926178039998</v>
      </c>
      <c r="J1002" s="14">
        <v>0.15300000000000002</v>
      </c>
      <c r="K1002" s="15">
        <v>0.20061799999999999</v>
      </c>
      <c r="L1002" s="16">
        <v>1670.5</v>
      </c>
      <c r="M1002" s="17">
        <v>335.13236899999998</v>
      </c>
      <c r="N1002" s="16">
        <v>255.58650000000003</v>
      </c>
      <c r="O1002" s="14">
        <v>9.0000000000000024E-2</v>
      </c>
      <c r="P1002" s="15">
        <v>0.12553800000000001</v>
      </c>
      <c r="Q1002" s="13">
        <v>1856</v>
      </c>
      <c r="R1002" s="17">
        <v>232.99852800000002</v>
      </c>
      <c r="S1002" s="16">
        <v>167.04000000000005</v>
      </c>
      <c r="T1002" s="14">
        <v>0.18242760722839105</v>
      </c>
      <c r="U1002" s="15">
        <v>2.1504032758340865E-2</v>
      </c>
      <c r="V1002" s="13">
        <v>1569.4730555555557</v>
      </c>
      <c r="W1002" s="17">
        <v>33.75</v>
      </c>
      <c r="X1002" s="16">
        <v>286.3152141344317</v>
      </c>
      <c r="Y1002" s="14">
        <v>0.65</v>
      </c>
      <c r="Z1002" s="14">
        <v>0.60907303367004639</v>
      </c>
      <c r="AA1002" s="13">
        <v>1869.4926178039998</v>
      </c>
      <c r="AB1002" s="16">
        <v>1138.6575401496386</v>
      </c>
      <c r="AC1002" s="16">
        <v>1215.1702015725998</v>
      </c>
      <c r="AD1002" s="14">
        <v>6.6900000000000001E-2</v>
      </c>
      <c r="AE1002" s="14">
        <v>4.4776119401999999E-2</v>
      </c>
      <c r="AF1002" s="22">
        <v>67</v>
      </c>
      <c r="AG1002" s="17">
        <v>2.9999999999339999</v>
      </c>
      <c r="AH1002" s="17">
        <v>4.4823000000000004</v>
      </c>
      <c r="AI1002" s="31">
        <v>0.01</v>
      </c>
      <c r="AJ1002" s="27"/>
      <c r="AK1002" s="25">
        <v>13.393661220000002</v>
      </c>
      <c r="AL1002" s="16">
        <v>0</v>
      </c>
      <c r="AM1002" s="16">
        <v>0.13393661220000003</v>
      </c>
    </row>
    <row r="1003" spans="1:39" x14ac:dyDescent="0.25">
      <c r="A1003" s="11">
        <v>46235</v>
      </c>
      <c r="B1003" s="18">
        <v>46240</v>
      </c>
      <c r="C1003" s="12" t="s">
        <v>39</v>
      </c>
      <c r="D1003" s="12" t="s">
        <v>227</v>
      </c>
      <c r="E1003" s="12" t="s">
        <v>24</v>
      </c>
      <c r="F1003" s="12" t="s">
        <v>233</v>
      </c>
      <c r="G1003" s="12" t="s">
        <v>25</v>
      </c>
      <c r="H1003" s="12" t="s">
        <v>26</v>
      </c>
      <c r="I1003" s="13">
        <v>652.96</v>
      </c>
      <c r="J1003" s="14">
        <v>0.15</v>
      </c>
      <c r="K1003" s="15">
        <v>0.212114</v>
      </c>
      <c r="L1003" s="16">
        <v>0.212114</v>
      </c>
      <c r="M1003" s="17">
        <v>4.4992348995999999E-2</v>
      </c>
      <c r="N1003" s="16">
        <v>3.1817100000000001E-2</v>
      </c>
      <c r="O1003" s="14">
        <v>0.1</v>
      </c>
      <c r="P1003" s="15">
        <v>0.212114</v>
      </c>
      <c r="Q1003" s="13">
        <v>0.212114</v>
      </c>
      <c r="R1003" s="17">
        <v>4.4992348995999999E-2</v>
      </c>
      <c r="S1003" s="16">
        <v>2.1211400000000002E-2</v>
      </c>
      <c r="T1003" s="14">
        <v>0.15</v>
      </c>
      <c r="U1003" s="15">
        <v>0.18362976996705738</v>
      </c>
      <c r="V1003" s="13">
        <v>785.87777777777774</v>
      </c>
      <c r="W1003" s="17">
        <v>144.31055555555557</v>
      </c>
      <c r="X1003" s="16">
        <v>117.88166666666666</v>
      </c>
      <c r="Y1003" s="14">
        <v>0.83499999999999996</v>
      </c>
      <c r="Z1003" s="14">
        <v>0.82704913011516779</v>
      </c>
      <c r="AA1003" s="13">
        <v>652.96</v>
      </c>
      <c r="AB1003" s="16">
        <v>540.03</v>
      </c>
      <c r="AC1003" s="16">
        <v>545.22159999999997</v>
      </c>
      <c r="AD1003" s="14">
        <v>0.1011</v>
      </c>
      <c r="AE1003" s="14">
        <v>9.2307692307000005E-2</v>
      </c>
      <c r="AF1003" s="22">
        <v>65</v>
      </c>
      <c r="AG1003" s="17">
        <v>5.9999999999550004</v>
      </c>
      <c r="AH1003" s="17">
        <v>6.5714999999999995</v>
      </c>
      <c r="AI1003" s="31">
        <v>0.01</v>
      </c>
      <c r="AJ1003" s="27"/>
      <c r="AK1003" s="25">
        <v>18.571580000000001</v>
      </c>
      <c r="AL1003" s="16">
        <v>0</v>
      </c>
      <c r="AM1003" s="16">
        <v>0.18571580000000001</v>
      </c>
    </row>
    <row r="1004" spans="1:39" x14ac:dyDescent="0.25">
      <c r="A1004" s="11">
        <v>46235</v>
      </c>
      <c r="B1004" s="18">
        <v>46240</v>
      </c>
      <c r="C1004" s="12" t="s">
        <v>39</v>
      </c>
      <c r="D1004" s="12" t="s">
        <v>227</v>
      </c>
      <c r="E1004" s="12" t="s">
        <v>234</v>
      </c>
      <c r="F1004" s="12" t="s">
        <v>244</v>
      </c>
      <c r="G1004" s="12" t="s">
        <v>28</v>
      </c>
      <c r="H1004" s="12" t="s">
        <v>29</v>
      </c>
      <c r="I1004" s="13">
        <v>1947.48</v>
      </c>
      <c r="J1004" s="14">
        <v>0.17</v>
      </c>
      <c r="K1004" s="15">
        <v>0.43291099999999999</v>
      </c>
      <c r="L1004" s="16">
        <v>3324.5</v>
      </c>
      <c r="M1004" s="17">
        <v>1439.2126195000001</v>
      </c>
      <c r="N1004" s="16">
        <v>565.16500000000008</v>
      </c>
      <c r="O1004" s="14">
        <v>0.13529184258349913</v>
      </c>
      <c r="P1004" s="15">
        <v>0.37963999999999998</v>
      </c>
      <c r="Q1004" s="13">
        <v>3676.5</v>
      </c>
      <c r="R1004" s="17">
        <v>1395.7464599999998</v>
      </c>
      <c r="S1004" s="16">
        <v>497.40045925823455</v>
      </c>
      <c r="T1004" s="14">
        <v>0.15</v>
      </c>
      <c r="U1004" s="15">
        <v>0</v>
      </c>
      <c r="V1004" s="13">
        <v>0</v>
      </c>
      <c r="W1004" s="17">
        <v>0</v>
      </c>
      <c r="X1004" s="16">
        <v>0</v>
      </c>
      <c r="Y1004" s="14">
        <v>0.78918750000000004</v>
      </c>
      <c r="Z1004" s="14">
        <v>0.88009119477478592</v>
      </c>
      <c r="AA1004" s="13">
        <v>1947.48</v>
      </c>
      <c r="AB1004" s="16">
        <v>1713.96</v>
      </c>
      <c r="AC1004" s="16">
        <v>1536.9268725000002</v>
      </c>
      <c r="AD1004" s="14">
        <v>6.0600000000000001E-2</v>
      </c>
      <c r="AE1004" s="14">
        <v>3.7383177570000002E-2</v>
      </c>
      <c r="AF1004" s="22">
        <v>107</v>
      </c>
      <c r="AG1004" s="17">
        <v>3.9999999999900004</v>
      </c>
      <c r="AH1004" s="17">
        <v>6.4842000000000004</v>
      </c>
      <c r="AI1004" s="31">
        <v>0.01</v>
      </c>
      <c r="AJ1004" s="27"/>
      <c r="AK1004" s="25">
        <v>37.81386366666667</v>
      </c>
      <c r="AL1004" s="16">
        <v>0</v>
      </c>
      <c r="AM1004" s="16">
        <v>0.37813863666666669</v>
      </c>
    </row>
    <row r="1005" spans="1:39" x14ac:dyDescent="0.25">
      <c r="A1005" s="11">
        <v>46235</v>
      </c>
      <c r="B1005" s="18">
        <v>46240</v>
      </c>
      <c r="C1005" s="12" t="s">
        <v>18</v>
      </c>
      <c r="D1005" s="12" t="s">
        <v>227</v>
      </c>
      <c r="E1005" s="12" t="s">
        <v>235</v>
      </c>
      <c r="F1005" s="12" t="s">
        <v>235</v>
      </c>
      <c r="G1005" s="12" t="s">
        <v>28</v>
      </c>
      <c r="H1005" s="12" t="s">
        <v>29</v>
      </c>
      <c r="I1005" s="13">
        <v>1182</v>
      </c>
      <c r="J1005" s="14">
        <v>0.15</v>
      </c>
      <c r="K1005" s="15">
        <v>0.32853399999999999</v>
      </c>
      <c r="L1005" s="16">
        <v>0.32853399999999999</v>
      </c>
      <c r="M1005" s="17">
        <v>0.107934589156</v>
      </c>
      <c r="N1005" s="16">
        <v>4.92801E-2</v>
      </c>
      <c r="O1005" s="14">
        <v>0.08</v>
      </c>
      <c r="P1005" s="15">
        <v>0.32853399999999999</v>
      </c>
      <c r="Q1005" s="13">
        <v>0.32853399999999999</v>
      </c>
      <c r="R1005" s="17">
        <v>0.107934589156</v>
      </c>
      <c r="S1005" s="16">
        <v>2.6282719999999999E-2</v>
      </c>
      <c r="T1005" s="14">
        <v>0.15</v>
      </c>
      <c r="U1005" s="15">
        <v>0.19688200198351269</v>
      </c>
      <c r="V1005" s="13">
        <v>846.98222222222216</v>
      </c>
      <c r="W1005" s="17">
        <v>166.75555555555553</v>
      </c>
      <c r="X1005" s="16">
        <v>127.04733333333331</v>
      </c>
      <c r="Y1005" s="14">
        <v>0.34866768575931401</v>
      </c>
      <c r="Z1005" s="14">
        <v>0.41534122955442754</v>
      </c>
      <c r="AA1005" s="13">
        <v>1182</v>
      </c>
      <c r="AB1005" s="16">
        <v>490.93333333333334</v>
      </c>
      <c r="AC1005" s="16">
        <v>412.12520456750917</v>
      </c>
      <c r="AD1005" s="14">
        <v>2.5600000000000001E-2</v>
      </c>
      <c r="AE1005" s="14">
        <v>7.1428571428000007E-2</v>
      </c>
      <c r="AF1005" s="22">
        <v>42</v>
      </c>
      <c r="AG1005" s="17">
        <v>2.9999999999760001</v>
      </c>
      <c r="AH1005" s="17">
        <v>1.0752000000000002</v>
      </c>
      <c r="AI1005" s="31">
        <v>0.01</v>
      </c>
      <c r="AJ1005" s="27"/>
      <c r="AK1005" s="25">
        <v>11.045999999999999</v>
      </c>
      <c r="AL1005" s="16">
        <v>0</v>
      </c>
      <c r="AM1005" s="16">
        <v>0.11046</v>
      </c>
    </row>
    <row r="1006" spans="1:39" x14ac:dyDescent="0.25">
      <c r="A1006" s="11">
        <v>46235</v>
      </c>
      <c r="B1006" s="18">
        <v>46240</v>
      </c>
      <c r="C1006" s="12" t="s">
        <v>18</v>
      </c>
      <c r="D1006" s="12" t="s">
        <v>227</v>
      </c>
      <c r="E1006" s="12" t="s">
        <v>236</v>
      </c>
      <c r="F1006" s="12" t="s">
        <v>237</v>
      </c>
      <c r="G1006" s="12" t="s">
        <v>36</v>
      </c>
      <c r="H1006" s="12" t="s">
        <v>37</v>
      </c>
      <c r="I1006" s="13">
        <v>3830.6933843000006</v>
      </c>
      <c r="J1006" s="14">
        <v>0.15</v>
      </c>
      <c r="K1006" s="15">
        <v>0.15415999999999999</v>
      </c>
      <c r="L1006" s="16">
        <v>0.15415999999999999</v>
      </c>
      <c r="M1006" s="17">
        <v>2.3765305599999998E-2</v>
      </c>
      <c r="N1006" s="16">
        <v>2.3123999999999999E-2</v>
      </c>
      <c r="O1006" s="14">
        <v>0.1</v>
      </c>
      <c r="P1006" s="15">
        <v>0.15415999999999999</v>
      </c>
      <c r="Q1006" s="13">
        <v>0.15415999999999999</v>
      </c>
      <c r="R1006" s="17">
        <v>2.3765305599999998E-2</v>
      </c>
      <c r="S1006" s="16">
        <v>1.5415999999999999E-2</v>
      </c>
      <c r="T1006" s="14">
        <v>0.15</v>
      </c>
      <c r="U1006" s="15">
        <v>7.8514451630134402E-2</v>
      </c>
      <c r="V1006" s="13">
        <v>2907.9572222222223</v>
      </c>
      <c r="W1006" s="17">
        <v>228.31666666666666</v>
      </c>
      <c r="X1006" s="16">
        <v>436.19358333333332</v>
      </c>
      <c r="Y1006" s="14">
        <v>0.78</v>
      </c>
      <c r="Z1006" s="14">
        <v>0.7339306090581158</v>
      </c>
      <c r="AA1006" s="13">
        <v>3830.6933843000006</v>
      </c>
      <c r="AB1006" s="16">
        <v>2811.4631286541944</v>
      </c>
      <c r="AC1006" s="16">
        <v>2987.9408397540005</v>
      </c>
      <c r="AD1006" s="14">
        <v>5.8200000000000002E-2</v>
      </c>
      <c r="AE1006" s="14">
        <v>8.0645161290000007E-3</v>
      </c>
      <c r="AF1006" s="22">
        <v>124</v>
      </c>
      <c r="AG1006" s="17">
        <v>0.99999999999600009</v>
      </c>
      <c r="AH1006" s="17">
        <v>7.2168000000000001</v>
      </c>
      <c r="AI1006" s="31">
        <v>0.01</v>
      </c>
      <c r="AJ1006" s="27"/>
      <c r="AK1006" s="25">
        <v>23.574366666666666</v>
      </c>
      <c r="AL1006" s="16">
        <v>0</v>
      </c>
      <c r="AM1006" s="16">
        <v>0.23574366666666666</v>
      </c>
    </row>
    <row r="1007" spans="1:39" x14ac:dyDescent="0.25">
      <c r="A1007" s="11">
        <v>46235</v>
      </c>
      <c r="B1007" s="18">
        <v>46240</v>
      </c>
      <c r="C1007" s="12" t="s">
        <v>39</v>
      </c>
      <c r="D1007" s="12" t="s">
        <v>227</v>
      </c>
      <c r="E1007" s="12" t="s">
        <v>236</v>
      </c>
      <c r="F1007" s="12" t="s">
        <v>238</v>
      </c>
      <c r="G1007" s="12" t="s">
        <v>36</v>
      </c>
      <c r="H1007" s="12" t="s">
        <v>37</v>
      </c>
      <c r="I1007" s="13">
        <v>6020.4124729999976</v>
      </c>
      <c r="J1007" s="14">
        <v>0.15</v>
      </c>
      <c r="K1007" s="15">
        <v>0.22917999999999999</v>
      </c>
      <c r="L1007" s="16">
        <v>0.22917999999999999</v>
      </c>
      <c r="M1007" s="17">
        <v>5.25234724E-2</v>
      </c>
      <c r="N1007" s="16">
        <v>3.4376999999999998E-2</v>
      </c>
      <c r="O1007" s="14">
        <v>0.1</v>
      </c>
      <c r="P1007" s="15">
        <v>0.22917999999999999</v>
      </c>
      <c r="Q1007" s="13">
        <v>0.22917999999999999</v>
      </c>
      <c r="R1007" s="17">
        <v>5.25234724E-2</v>
      </c>
      <c r="S1007" s="16">
        <v>2.2918000000000001E-2</v>
      </c>
      <c r="T1007" s="14">
        <v>0.15</v>
      </c>
      <c r="U1007" s="15">
        <v>5.7186069213159545E-2</v>
      </c>
      <c r="V1007" s="13">
        <v>4814.7555555555555</v>
      </c>
      <c r="W1007" s="17">
        <v>275.33694444444444</v>
      </c>
      <c r="X1007" s="16">
        <v>722.21333333333325</v>
      </c>
      <c r="Y1007" s="14">
        <v>0.85</v>
      </c>
      <c r="Z1007" s="14">
        <v>0.82598262067156814</v>
      </c>
      <c r="AA1007" s="13">
        <v>6020.4124729999976</v>
      </c>
      <c r="AB1007" s="16">
        <v>4972.7560719723342</v>
      </c>
      <c r="AC1007" s="16">
        <v>5117.3506020499981</v>
      </c>
      <c r="AD1007" s="14">
        <v>5.9499999999999997E-2</v>
      </c>
      <c r="AE1007" s="14">
        <v>6.7415730337000004E-2</v>
      </c>
      <c r="AF1007" s="22">
        <v>178</v>
      </c>
      <c r="AG1007" s="17">
        <v>11.999999999986001</v>
      </c>
      <c r="AH1007" s="17">
        <v>10.590999999999999</v>
      </c>
      <c r="AI1007" s="31">
        <v>0.01</v>
      </c>
      <c r="AJ1007" s="27"/>
      <c r="AK1007" s="25">
        <v>35.626800000000003</v>
      </c>
      <c r="AL1007" s="16">
        <v>0</v>
      </c>
      <c r="AM1007" s="16">
        <v>0.35626800000000003</v>
      </c>
    </row>
    <row r="1008" spans="1:39" x14ac:dyDescent="0.25">
      <c r="A1008" s="11">
        <v>46235</v>
      </c>
      <c r="B1008" s="18">
        <v>46240</v>
      </c>
      <c r="C1008" s="12" t="s">
        <v>18</v>
      </c>
      <c r="D1008" s="12" t="s">
        <v>228</v>
      </c>
      <c r="E1008" s="12" t="s">
        <v>240</v>
      </c>
      <c r="F1008" s="12" t="s">
        <v>158</v>
      </c>
      <c r="G1008" s="12" t="s">
        <v>28</v>
      </c>
      <c r="H1008" s="12" t="s">
        <v>29</v>
      </c>
      <c r="I1008" s="13">
        <v>0</v>
      </c>
      <c r="J1008" s="14">
        <v>0.15</v>
      </c>
      <c r="K1008" s="15">
        <v>0</v>
      </c>
      <c r="L1008" s="16">
        <v>0</v>
      </c>
      <c r="M1008" s="17">
        <v>0</v>
      </c>
      <c r="N1008" s="16">
        <v>0</v>
      </c>
      <c r="O1008" s="14">
        <v>0.10495167511239072</v>
      </c>
      <c r="P1008" s="15">
        <v>0</v>
      </c>
      <c r="Q1008" s="13">
        <v>0</v>
      </c>
      <c r="R1008" s="17">
        <v>0</v>
      </c>
      <c r="S1008" s="16">
        <v>0</v>
      </c>
      <c r="T1008" s="14">
        <v>0.15</v>
      </c>
      <c r="U1008" s="15">
        <v>0</v>
      </c>
      <c r="V1008" s="13">
        <v>0</v>
      </c>
      <c r="W1008" s="17">
        <v>0</v>
      </c>
      <c r="X1008" s="16">
        <v>0</v>
      </c>
      <c r="Y1008" s="14">
        <v>0.80189999999999995</v>
      </c>
      <c r="Z1008" s="14">
        <v>0</v>
      </c>
      <c r="AA1008" s="13">
        <v>0</v>
      </c>
      <c r="AB1008" s="16">
        <v>0</v>
      </c>
      <c r="AC1008" s="16">
        <v>0</v>
      </c>
      <c r="AD1008" s="14">
        <v>0.17180000000000001</v>
      </c>
      <c r="AE1008" s="14">
        <v>0</v>
      </c>
      <c r="AF1008" s="22">
        <v>1</v>
      </c>
      <c r="AG1008" s="17">
        <v>0</v>
      </c>
      <c r="AH1008" s="17">
        <v>0.17180000000000001</v>
      </c>
      <c r="AI1008" s="31">
        <v>0.01</v>
      </c>
      <c r="AJ1008" s="27"/>
      <c r="AK1008" s="25">
        <v>0</v>
      </c>
      <c r="AL1008" s="16">
        <v>0</v>
      </c>
      <c r="AM1008" s="16">
        <v>0</v>
      </c>
    </row>
    <row r="1009" spans="1:39" x14ac:dyDescent="0.25">
      <c r="A1009" s="11">
        <v>46235</v>
      </c>
      <c r="B1009" s="18">
        <v>46240</v>
      </c>
      <c r="C1009" s="12" t="s">
        <v>39</v>
      </c>
      <c r="D1009" s="12" t="s">
        <v>227</v>
      </c>
      <c r="E1009" s="12" t="s">
        <v>241</v>
      </c>
      <c r="F1009" s="12" t="s">
        <v>241</v>
      </c>
      <c r="G1009" s="12" t="s">
        <v>141</v>
      </c>
      <c r="H1009" s="12" t="s">
        <v>142</v>
      </c>
      <c r="I1009" s="13">
        <v>816.40000000000009</v>
      </c>
      <c r="J1009" s="14">
        <v>0.12204</v>
      </c>
      <c r="K1009" s="15">
        <v>0.27620699999999998</v>
      </c>
      <c r="L1009" s="16">
        <v>0.27620699999999998</v>
      </c>
      <c r="M1009" s="17">
        <v>7.6290306848999984E-2</v>
      </c>
      <c r="N1009" s="16">
        <v>3.3708302279999998E-2</v>
      </c>
      <c r="O1009" s="14">
        <v>3.6000000000000004E-2</v>
      </c>
      <c r="P1009" s="15">
        <v>0.27620699999999998</v>
      </c>
      <c r="Q1009" s="13">
        <v>0.27620699999999998</v>
      </c>
      <c r="R1009" s="17">
        <v>7.6290306848999984E-2</v>
      </c>
      <c r="S1009" s="16">
        <v>9.9434520000000002E-3</v>
      </c>
      <c r="T1009" s="14">
        <v>0.15</v>
      </c>
      <c r="U1009" s="15">
        <v>0.11843595829292203</v>
      </c>
      <c r="V1009" s="13">
        <v>634.10500000000002</v>
      </c>
      <c r="W1009" s="17">
        <v>75.100833333333327</v>
      </c>
      <c r="X1009" s="16">
        <v>95.115750000000006</v>
      </c>
      <c r="Y1009" s="14">
        <v>0.85</v>
      </c>
      <c r="Z1009" s="14">
        <v>0.76008084272415466</v>
      </c>
      <c r="AA1009" s="13">
        <v>816.40000000000009</v>
      </c>
      <c r="AB1009" s="16">
        <v>620.53</v>
      </c>
      <c r="AC1009" s="16">
        <v>693.94</v>
      </c>
      <c r="AD1009" s="14">
        <v>0</v>
      </c>
      <c r="AE1009" s="14">
        <v>0.04</v>
      </c>
      <c r="AF1009" s="22">
        <v>25</v>
      </c>
      <c r="AG1009" s="17">
        <v>1</v>
      </c>
      <c r="AH1009" s="17">
        <v>0</v>
      </c>
      <c r="AI1009" s="31">
        <v>0.01</v>
      </c>
      <c r="AJ1009" s="27"/>
      <c r="AK1009" s="25">
        <v>9.4177610833333336</v>
      </c>
      <c r="AL1009" s="16">
        <v>0</v>
      </c>
      <c r="AM1009" s="16">
        <v>9.4177610833333342E-2</v>
      </c>
    </row>
    <row r="1010" spans="1:39" x14ac:dyDescent="0.25">
      <c r="A1010" s="11">
        <v>46235</v>
      </c>
      <c r="B1010" s="18">
        <v>46240</v>
      </c>
      <c r="C1010" s="12" t="s">
        <v>18</v>
      </c>
      <c r="D1010" s="12" t="s">
        <v>227</v>
      </c>
      <c r="E1010" s="12" t="s">
        <v>30</v>
      </c>
      <c r="F1010" s="12" t="s">
        <v>31</v>
      </c>
      <c r="G1010" s="12" t="s">
        <v>32</v>
      </c>
      <c r="H1010" s="12" t="s">
        <v>33</v>
      </c>
      <c r="I1010" s="13">
        <v>1176</v>
      </c>
      <c r="J1010" s="14">
        <v>0.15658521361549643</v>
      </c>
      <c r="K1010" s="15">
        <v>1</v>
      </c>
      <c r="L1010" s="16">
        <v>32</v>
      </c>
      <c r="M1010" s="17">
        <v>32</v>
      </c>
      <c r="N1010" s="16">
        <v>5.0107268356958858</v>
      </c>
      <c r="O1010" s="14">
        <v>5.8891661340034075E-2</v>
      </c>
      <c r="P1010" s="15">
        <v>1</v>
      </c>
      <c r="Q1010" s="13">
        <v>36</v>
      </c>
      <c r="R1010" s="17">
        <v>36</v>
      </c>
      <c r="S1010" s="16">
        <v>2.1200998082412266</v>
      </c>
      <c r="T1010" s="14">
        <v>0.10079945151312224</v>
      </c>
      <c r="U1010" s="15">
        <v>0</v>
      </c>
      <c r="V1010" s="13">
        <v>0</v>
      </c>
      <c r="W1010" s="17">
        <v>0</v>
      </c>
      <c r="X1010" s="16">
        <v>0</v>
      </c>
      <c r="Y1010" s="14">
        <v>0.72</v>
      </c>
      <c r="Z1010" s="14">
        <v>0</v>
      </c>
      <c r="AA1010" s="13">
        <v>1176</v>
      </c>
      <c r="AB1010" s="16">
        <v>0</v>
      </c>
      <c r="AC1010" s="16">
        <v>846.71999999999991</v>
      </c>
      <c r="AD1010" s="14">
        <v>0.1391</v>
      </c>
      <c r="AE1010" s="14">
        <v>0</v>
      </c>
      <c r="AF1010" s="22">
        <v>43</v>
      </c>
      <c r="AG1010" s="17">
        <v>0</v>
      </c>
      <c r="AH1010" s="17">
        <v>5.9813000000000001</v>
      </c>
      <c r="AI1010" s="31">
        <v>0.01</v>
      </c>
      <c r="AJ1010" s="27"/>
      <c r="AK1010" s="25">
        <v>0</v>
      </c>
      <c r="AL1010" s="16">
        <v>0</v>
      </c>
      <c r="AM1010" s="16">
        <v>0</v>
      </c>
    </row>
    <row r="1011" spans="1:39" x14ac:dyDescent="0.25">
      <c r="A1011" s="11">
        <v>46235</v>
      </c>
      <c r="B1011" s="18">
        <v>46240</v>
      </c>
      <c r="C1011" s="12" t="s">
        <v>18</v>
      </c>
      <c r="D1011" s="12" t="s">
        <v>227</v>
      </c>
      <c r="E1011" s="12" t="s">
        <v>242</v>
      </c>
      <c r="F1011" s="12" t="s">
        <v>242</v>
      </c>
      <c r="G1011" s="12" t="s">
        <v>32</v>
      </c>
      <c r="H1011" s="12" t="s">
        <v>33</v>
      </c>
      <c r="I1011" s="13">
        <v>0</v>
      </c>
      <c r="J1011" s="14">
        <v>0.15</v>
      </c>
      <c r="K1011" s="15">
        <v>5.6082E-2</v>
      </c>
      <c r="L1011" s="16">
        <v>5.6082E-2</v>
      </c>
      <c r="M1011" s="17">
        <v>3.1451907240000001E-3</v>
      </c>
      <c r="N1011" s="16">
        <v>8.4122999999999993E-3</v>
      </c>
      <c r="O1011" s="14">
        <v>0.1</v>
      </c>
      <c r="P1011" s="15">
        <v>5.6082E-2</v>
      </c>
      <c r="Q1011" s="13">
        <v>5.6082E-2</v>
      </c>
      <c r="R1011" s="17">
        <v>3.1451907240000001E-3</v>
      </c>
      <c r="S1011" s="16">
        <v>5.6082000000000007E-3</v>
      </c>
      <c r="T1011" s="14">
        <v>0.15</v>
      </c>
      <c r="U1011" s="15">
        <v>0.11664851621005812</v>
      </c>
      <c r="V1011" s="13">
        <v>351.23083333333335</v>
      </c>
      <c r="W1011" s="17">
        <v>40.970555555555556</v>
      </c>
      <c r="X1011" s="16">
        <v>52.684625000000004</v>
      </c>
      <c r="Y1011" s="14">
        <v>0.9405</v>
      </c>
      <c r="Z1011" s="14">
        <v>0</v>
      </c>
      <c r="AA1011" s="13">
        <v>0</v>
      </c>
      <c r="AB1011" s="16">
        <v>0</v>
      </c>
      <c r="AC1011" s="16">
        <v>0</v>
      </c>
      <c r="AD1011" s="14">
        <v>9.5200000000000007E-2</v>
      </c>
      <c r="AE1011" s="14">
        <v>0</v>
      </c>
      <c r="AF1011" s="22">
        <v>28</v>
      </c>
      <c r="AG1011" s="17">
        <v>0</v>
      </c>
      <c r="AH1011" s="17">
        <v>2.6656000000000004</v>
      </c>
      <c r="AI1011" s="31">
        <v>0.01</v>
      </c>
      <c r="AJ1011" s="27"/>
      <c r="AK1011" s="25">
        <v>2.8615999999999997</v>
      </c>
      <c r="AL1011" s="16">
        <v>0</v>
      </c>
      <c r="AM1011" s="16">
        <v>2.8615999999999999E-2</v>
      </c>
    </row>
    <row r="1012" spans="1:39" x14ac:dyDescent="0.25">
      <c r="A1012" s="11">
        <v>46235</v>
      </c>
      <c r="B1012" s="18">
        <v>46240</v>
      </c>
      <c r="C1012" s="12" t="s">
        <v>39</v>
      </c>
      <c r="D1012" s="12" t="s">
        <v>227</v>
      </c>
      <c r="E1012" s="12" t="s">
        <v>246</v>
      </c>
      <c r="F1012" s="12" t="s">
        <v>246</v>
      </c>
      <c r="G1012" s="12" t="s">
        <v>36</v>
      </c>
      <c r="H1012" s="12" t="s">
        <v>37</v>
      </c>
      <c r="I1012" s="13">
        <v>0</v>
      </c>
      <c r="J1012" s="14">
        <v>0.15</v>
      </c>
      <c r="K1012" s="15">
        <v>1</v>
      </c>
      <c r="L1012" s="16">
        <v>1</v>
      </c>
      <c r="M1012" s="17">
        <v>1</v>
      </c>
      <c r="N1012" s="16">
        <v>0.15</v>
      </c>
      <c r="O1012" s="14">
        <v>0.1</v>
      </c>
      <c r="P1012" s="15">
        <v>1</v>
      </c>
      <c r="Q1012" s="13">
        <v>1</v>
      </c>
      <c r="R1012" s="17">
        <v>1</v>
      </c>
      <c r="S1012" s="16">
        <v>0.1</v>
      </c>
      <c r="T1012" s="14">
        <v>0.15</v>
      </c>
      <c r="U1012" s="15">
        <v>0.15245628430039262</v>
      </c>
      <c r="V1012" s="13">
        <v>489.19305555555559</v>
      </c>
      <c r="W1012" s="17">
        <v>74.580555555555549</v>
      </c>
      <c r="X1012" s="16">
        <v>73.37895833333333</v>
      </c>
      <c r="Y1012" s="14">
        <v>0.85</v>
      </c>
      <c r="Z1012" s="14">
        <v>0</v>
      </c>
      <c r="AA1012" s="13">
        <v>0</v>
      </c>
      <c r="AB1012" s="16">
        <v>0</v>
      </c>
      <c r="AC1012" s="16">
        <v>0</v>
      </c>
      <c r="AD1012" s="14">
        <v>5.9499999999999997E-2</v>
      </c>
      <c r="AE1012" s="14">
        <v>8.7719298244999994E-2</v>
      </c>
      <c r="AF1012" s="22">
        <v>171</v>
      </c>
      <c r="AG1012" s="17">
        <v>14.999999999895</v>
      </c>
      <c r="AH1012" s="17">
        <v>10.1745</v>
      </c>
      <c r="AI1012" s="31">
        <v>0.01</v>
      </c>
      <c r="AJ1012" s="27"/>
      <c r="AK1012" s="25">
        <v>9.4965854197909394</v>
      </c>
      <c r="AL1012" s="16">
        <v>0</v>
      </c>
      <c r="AM1012" s="16">
        <v>9.49658541979094E-2</v>
      </c>
    </row>
    <row r="1013" spans="1:39" x14ac:dyDescent="0.25">
      <c r="A1013" s="11">
        <v>46235</v>
      </c>
      <c r="B1013" s="18">
        <v>46240</v>
      </c>
      <c r="C1013" s="12" t="s">
        <v>18</v>
      </c>
      <c r="D1013" s="12" t="s">
        <v>227</v>
      </c>
      <c r="E1013" s="12" t="s">
        <v>245</v>
      </c>
      <c r="F1013" s="12" t="s">
        <v>245</v>
      </c>
      <c r="G1013" s="12" t="s">
        <v>25</v>
      </c>
      <c r="H1013" s="12" t="s">
        <v>26</v>
      </c>
      <c r="I1013" s="13">
        <v>597.72</v>
      </c>
      <c r="J1013" s="14">
        <v>0.15</v>
      </c>
      <c r="K1013" s="15">
        <v>0.33927600000000002</v>
      </c>
      <c r="L1013" s="16">
        <v>0.33927600000000002</v>
      </c>
      <c r="M1013" s="17">
        <v>0.11510820417600001</v>
      </c>
      <c r="N1013" s="16">
        <v>5.0891400000000003E-2</v>
      </c>
      <c r="O1013" s="14">
        <v>0.1</v>
      </c>
      <c r="P1013" s="15">
        <v>0.33927600000000002</v>
      </c>
      <c r="Q1013" s="13">
        <v>0.33927600000000002</v>
      </c>
      <c r="R1013" s="17">
        <v>0.11510820417600001</v>
      </c>
      <c r="S1013" s="16">
        <v>3.3927600000000002E-2</v>
      </c>
      <c r="T1013" s="14">
        <v>0.15</v>
      </c>
      <c r="U1013" s="15">
        <v>0.14499261390392271</v>
      </c>
      <c r="V1013" s="13">
        <v>430.61388888888888</v>
      </c>
      <c r="W1013" s="17">
        <v>62.435833333333335</v>
      </c>
      <c r="X1013" s="16">
        <v>64.592083333333335</v>
      </c>
      <c r="Y1013" s="14">
        <v>0.95</v>
      </c>
      <c r="Z1013" s="14">
        <v>0.9335474804256173</v>
      </c>
      <c r="AA1013" s="13">
        <v>597.72</v>
      </c>
      <c r="AB1013" s="16">
        <v>558</v>
      </c>
      <c r="AC1013" s="16">
        <v>567.83399999999995</v>
      </c>
      <c r="AD1013" s="14">
        <v>0.1103</v>
      </c>
      <c r="AE1013" s="14">
        <v>0.17241379310300001</v>
      </c>
      <c r="AF1013" s="22">
        <v>29</v>
      </c>
      <c r="AG1013" s="17">
        <v>4.9999999999870006</v>
      </c>
      <c r="AH1013" s="17">
        <v>3.1986999999999997</v>
      </c>
      <c r="AI1013" s="31">
        <v>0.01</v>
      </c>
      <c r="AJ1013" s="27"/>
      <c r="AK1013" s="25">
        <v>7.8120000000000003</v>
      </c>
      <c r="AL1013" s="16">
        <v>0</v>
      </c>
      <c r="AM1013" s="16">
        <v>7.8120000000000009E-2</v>
      </c>
    </row>
    <row r="1014" spans="1:39" x14ac:dyDescent="0.25">
      <c r="A1014" s="11">
        <v>46235</v>
      </c>
      <c r="B1014" s="18">
        <v>46240</v>
      </c>
      <c r="C1014" s="12" t="s">
        <v>39</v>
      </c>
      <c r="D1014" s="12" t="s">
        <v>227</v>
      </c>
      <c r="E1014" s="12" t="s">
        <v>243</v>
      </c>
      <c r="F1014" s="12" t="s">
        <v>243</v>
      </c>
      <c r="G1014" s="12" t="s">
        <v>36</v>
      </c>
      <c r="H1014" s="12" t="s">
        <v>37</v>
      </c>
      <c r="I1014" s="13">
        <v>0</v>
      </c>
      <c r="J1014" s="14">
        <v>0.15</v>
      </c>
      <c r="K1014" s="15">
        <v>0.40246399999999999</v>
      </c>
      <c r="L1014" s="16">
        <v>0.40246399999999999</v>
      </c>
      <c r="M1014" s="17">
        <v>0.16197727129599998</v>
      </c>
      <c r="N1014" s="16">
        <v>6.0369599999999995E-2</v>
      </c>
      <c r="O1014" s="14">
        <v>0.1</v>
      </c>
      <c r="P1014" s="15">
        <v>0.40246399999999999</v>
      </c>
      <c r="Q1014" s="13">
        <v>0.40246399999999999</v>
      </c>
      <c r="R1014" s="17">
        <v>0.16197727129599998</v>
      </c>
      <c r="S1014" s="16">
        <v>4.0246400000000002E-2</v>
      </c>
      <c r="T1014" s="14">
        <v>0.15</v>
      </c>
      <c r="U1014" s="15">
        <v>0.16500110136014953</v>
      </c>
      <c r="V1014" s="13">
        <v>6195.621944444445</v>
      </c>
      <c r="W1014" s="17">
        <v>1022.2844444444446</v>
      </c>
      <c r="X1014" s="16">
        <v>929.34329166666669</v>
      </c>
      <c r="Y1014" s="14">
        <v>0.51939999999999997</v>
      </c>
      <c r="Z1014" s="14">
        <v>0</v>
      </c>
      <c r="AA1014" s="13">
        <v>0</v>
      </c>
      <c r="AB1014" s="16">
        <v>0</v>
      </c>
      <c r="AC1014" s="16">
        <v>0</v>
      </c>
      <c r="AD1014" s="14">
        <v>5.9499999999999997E-2</v>
      </c>
      <c r="AE1014" s="14">
        <v>9.4827586206E-2</v>
      </c>
      <c r="AF1014" s="22">
        <v>232</v>
      </c>
      <c r="AG1014" s="17">
        <v>21.999999999791999</v>
      </c>
      <c r="AH1014" s="17">
        <v>13.803999999999998</v>
      </c>
      <c r="AI1014" s="31">
        <v>0.01</v>
      </c>
      <c r="AJ1014" s="27"/>
      <c r="AK1014" s="25">
        <v>42.036361193376834</v>
      </c>
      <c r="AL1014" s="16">
        <v>0</v>
      </c>
      <c r="AM1014" s="16">
        <v>0.42036361193376837</v>
      </c>
    </row>
    <row r="1015" spans="1:39" x14ac:dyDescent="0.25">
      <c r="A1015" s="11">
        <v>46235</v>
      </c>
      <c r="B1015" s="18">
        <v>46240</v>
      </c>
      <c r="C1015" s="12" t="s">
        <v>39</v>
      </c>
      <c r="D1015" s="12" t="s">
        <v>227</v>
      </c>
      <c r="E1015" s="12" t="s">
        <v>248</v>
      </c>
      <c r="F1015" s="12" t="s">
        <v>248</v>
      </c>
      <c r="G1015" s="12" t="s">
        <v>41</v>
      </c>
      <c r="H1015" s="12" t="s">
        <v>42</v>
      </c>
      <c r="I1015" s="13">
        <v>251.48</v>
      </c>
      <c r="J1015" s="14">
        <v>0</v>
      </c>
      <c r="K1015" s="15">
        <v>0</v>
      </c>
      <c r="L1015" s="16">
        <v>0</v>
      </c>
      <c r="M1015" s="17">
        <v>0</v>
      </c>
      <c r="N1015" s="16">
        <v>0</v>
      </c>
      <c r="O1015" s="14">
        <v>0</v>
      </c>
      <c r="P1015" s="15">
        <v>0</v>
      </c>
      <c r="Q1015" s="13">
        <v>0</v>
      </c>
      <c r="R1015" s="17">
        <v>0</v>
      </c>
      <c r="S1015" s="16">
        <v>0</v>
      </c>
      <c r="T1015" s="14">
        <v>0</v>
      </c>
      <c r="U1015" s="15">
        <v>0</v>
      </c>
      <c r="V1015" s="13">
        <v>0</v>
      </c>
      <c r="W1015" s="17">
        <v>0</v>
      </c>
      <c r="X1015" s="16">
        <v>0</v>
      </c>
      <c r="Y1015" s="14">
        <v>0</v>
      </c>
      <c r="Z1015" s="14">
        <v>0.89072689677111505</v>
      </c>
      <c r="AA1015" s="13">
        <v>251.48</v>
      </c>
      <c r="AB1015" s="16">
        <v>224</v>
      </c>
      <c r="AC1015" s="16">
        <v>0</v>
      </c>
      <c r="AD1015" s="14">
        <v>0</v>
      </c>
      <c r="AE1015" s="14">
        <v>0</v>
      </c>
      <c r="AF1015" s="22">
        <v>8</v>
      </c>
      <c r="AG1015" s="17">
        <v>0</v>
      </c>
      <c r="AH1015" s="17">
        <v>0</v>
      </c>
      <c r="AI1015" s="31">
        <v>0.01</v>
      </c>
      <c r="AJ1015" s="27"/>
      <c r="AK1015" s="25">
        <v>2.5602499999999999</v>
      </c>
      <c r="AL1015" s="16">
        <v>0</v>
      </c>
      <c r="AM1015" s="16">
        <v>2.56025E-2</v>
      </c>
    </row>
    <row r="1016" spans="1:39" x14ac:dyDescent="0.25">
      <c r="A1016" s="11">
        <v>46235</v>
      </c>
      <c r="B1016" s="18">
        <v>46240</v>
      </c>
      <c r="C1016" s="12" t="s">
        <v>18</v>
      </c>
      <c r="D1016" s="12" t="s">
        <v>228</v>
      </c>
      <c r="E1016" s="12" t="s">
        <v>179</v>
      </c>
      <c r="F1016" s="12" t="s">
        <v>180</v>
      </c>
      <c r="G1016" s="12" t="s">
        <v>25</v>
      </c>
      <c r="H1016" s="12" t="s">
        <v>26</v>
      </c>
      <c r="I1016" s="13">
        <v>0</v>
      </c>
      <c r="J1016" s="14">
        <v>5.6546954480035667E-2</v>
      </c>
      <c r="K1016" s="15">
        <v>0</v>
      </c>
      <c r="L1016" s="16">
        <v>0</v>
      </c>
      <c r="M1016" s="17">
        <v>0</v>
      </c>
      <c r="N1016" s="16">
        <v>0</v>
      </c>
      <c r="O1016" s="14">
        <v>1.2474833111254078E-2</v>
      </c>
      <c r="P1016" s="15">
        <v>0</v>
      </c>
      <c r="Q1016" s="13">
        <v>0</v>
      </c>
      <c r="R1016" s="17">
        <v>0</v>
      </c>
      <c r="S1016" s="16">
        <v>0</v>
      </c>
      <c r="T1016" s="14">
        <v>0</v>
      </c>
      <c r="U1016" s="15">
        <v>0</v>
      </c>
      <c r="V1016" s="13">
        <v>0</v>
      </c>
      <c r="W1016" s="17">
        <v>0</v>
      </c>
      <c r="X1016" s="16">
        <v>0</v>
      </c>
      <c r="Y1016" s="14">
        <v>0</v>
      </c>
      <c r="Z1016" s="14">
        <v>0</v>
      </c>
      <c r="AA1016" s="13">
        <v>0</v>
      </c>
      <c r="AB1016" s="16">
        <v>0</v>
      </c>
      <c r="AC1016" s="16">
        <v>0</v>
      </c>
      <c r="AD1016" s="14">
        <v>0</v>
      </c>
      <c r="AE1016" s="14">
        <v>0</v>
      </c>
      <c r="AF1016" s="22">
        <v>0</v>
      </c>
      <c r="AG1016" s="17">
        <v>0</v>
      </c>
      <c r="AH1016" s="17">
        <v>0</v>
      </c>
      <c r="AI1016" s="31">
        <v>0.01</v>
      </c>
      <c r="AJ1016" s="27"/>
      <c r="AK1016" s="25">
        <v>0</v>
      </c>
      <c r="AL1016" s="16">
        <v>0</v>
      </c>
      <c r="AM1016" s="16">
        <v>0</v>
      </c>
    </row>
    <row r="1017" spans="1:39" x14ac:dyDescent="0.25">
      <c r="A1017" s="11">
        <v>46235</v>
      </c>
      <c r="B1017" s="18">
        <v>46240</v>
      </c>
      <c r="C1017" s="12" t="s">
        <v>18</v>
      </c>
      <c r="D1017" s="12" t="s">
        <v>227</v>
      </c>
      <c r="E1017" s="12" t="s">
        <v>251</v>
      </c>
      <c r="F1017" s="12" t="s">
        <v>251</v>
      </c>
      <c r="G1017" s="12" t="s">
        <v>36</v>
      </c>
      <c r="H1017" s="12" t="s">
        <v>37</v>
      </c>
      <c r="I1017" s="13">
        <v>102.336383</v>
      </c>
      <c r="J1017" s="14">
        <v>5.7482999999999999E-2</v>
      </c>
      <c r="K1017" s="15">
        <v>2.2636E-2</v>
      </c>
      <c r="L1017" s="16">
        <v>2.2636E-2</v>
      </c>
      <c r="M1017" s="17">
        <v>5.1238849599999998E-4</v>
      </c>
      <c r="N1017" s="16">
        <v>1.301185188E-3</v>
      </c>
      <c r="O1017" s="14">
        <v>0.1</v>
      </c>
      <c r="P1017" s="15">
        <v>2.2636E-2</v>
      </c>
      <c r="Q1017" s="13">
        <v>2.2636E-2</v>
      </c>
      <c r="R1017" s="17">
        <v>5.1238849599999998E-4</v>
      </c>
      <c r="S1017" s="16">
        <v>2.2636000000000002E-3</v>
      </c>
      <c r="T1017" s="14">
        <v>0.15</v>
      </c>
      <c r="U1017" s="15">
        <v>4.2585386943363598E-2</v>
      </c>
      <c r="V1017" s="13">
        <v>77.099999999999994</v>
      </c>
      <c r="W1017" s="17">
        <v>3.2833333333333332</v>
      </c>
      <c r="X1017" s="16">
        <v>11.565</v>
      </c>
      <c r="Y1017" s="14">
        <v>0.99</v>
      </c>
      <c r="Z1017" s="14">
        <v>1.000000000009772</v>
      </c>
      <c r="AA1017" s="13">
        <v>102.336383</v>
      </c>
      <c r="AB1017" s="16">
        <v>102.33638300100003</v>
      </c>
      <c r="AC1017" s="16">
        <v>101.31301917</v>
      </c>
      <c r="AD1017" s="14">
        <v>0.03</v>
      </c>
      <c r="AE1017" s="14">
        <v>0</v>
      </c>
      <c r="AF1017" s="22">
        <v>3</v>
      </c>
      <c r="AG1017" s="17">
        <v>0</v>
      </c>
      <c r="AH1017" s="17">
        <v>0.09</v>
      </c>
      <c r="AI1017" s="31">
        <v>0.01</v>
      </c>
      <c r="AJ1017" s="27"/>
      <c r="AK1017" s="25">
        <v>0.68464700000000001</v>
      </c>
      <c r="AL1017" s="16">
        <v>0</v>
      </c>
      <c r="AM1017" s="16">
        <v>6.8464700000000003E-3</v>
      </c>
    </row>
    <row r="1018" spans="1:39" x14ac:dyDescent="0.25">
      <c r="A1018" s="11">
        <v>46235</v>
      </c>
      <c r="B1018" s="18">
        <v>46240</v>
      </c>
      <c r="C1018" s="12" t="s">
        <v>18</v>
      </c>
      <c r="D1018" s="12"/>
      <c r="E1018" s="12" t="s">
        <v>252</v>
      </c>
      <c r="F1018" s="12" t="s">
        <v>252</v>
      </c>
      <c r="G1018" s="12" t="s">
        <v>63</v>
      </c>
      <c r="H1018" s="12" t="s">
        <v>64</v>
      </c>
      <c r="I1018" s="13">
        <v>0</v>
      </c>
      <c r="J1018" s="14">
        <v>0.19129564953229425</v>
      </c>
      <c r="K1018" s="15">
        <v>0.242091</v>
      </c>
      <c r="L1018" s="16">
        <v>0.242091</v>
      </c>
      <c r="M1018" s="17">
        <v>5.8608052281000002E-2</v>
      </c>
      <c r="N1018" s="16">
        <v>4.6310955090922645E-2</v>
      </c>
      <c r="O1018" s="14">
        <v>0.1</v>
      </c>
      <c r="P1018" s="15">
        <v>0.242091</v>
      </c>
      <c r="Q1018" s="13">
        <v>0.242091</v>
      </c>
      <c r="R1018" s="17">
        <v>5.8608052281000002E-2</v>
      </c>
      <c r="S1018" s="16">
        <v>2.4209100000000001E-2</v>
      </c>
      <c r="T1018" s="14">
        <v>0.15</v>
      </c>
      <c r="U1018" s="15">
        <v>0</v>
      </c>
      <c r="V1018" s="13">
        <v>0</v>
      </c>
      <c r="W1018" s="17">
        <v>0</v>
      </c>
      <c r="X1018" s="16">
        <v>0</v>
      </c>
      <c r="Y1018" s="14">
        <v>0</v>
      </c>
      <c r="Z1018" s="14">
        <v>0</v>
      </c>
      <c r="AA1018" s="13">
        <v>0</v>
      </c>
      <c r="AB1018" s="16">
        <v>0</v>
      </c>
      <c r="AC1018" s="16">
        <v>0</v>
      </c>
      <c r="AD1018" s="14">
        <v>7.3499999999999996E-2</v>
      </c>
      <c r="AE1018" s="14">
        <v>0</v>
      </c>
      <c r="AF1018" s="22">
        <v>5</v>
      </c>
      <c r="AG1018" s="17">
        <v>0</v>
      </c>
      <c r="AH1018" s="17">
        <v>0.36749999999999999</v>
      </c>
      <c r="AI1018" s="31">
        <v>0.01</v>
      </c>
      <c r="AJ1018" s="27"/>
      <c r="AK1018" s="25">
        <v>0</v>
      </c>
      <c r="AL1018" s="16">
        <v>0</v>
      </c>
      <c r="AM1018" s="16">
        <v>0</v>
      </c>
    </row>
    <row r="1019" spans="1:39" x14ac:dyDescent="0.25">
      <c r="A1019" s="11">
        <v>46235</v>
      </c>
      <c r="B1019" s="18">
        <v>46240</v>
      </c>
      <c r="C1019" s="12" t="s">
        <v>18</v>
      </c>
      <c r="D1019" s="12"/>
      <c r="E1019" s="12" t="s">
        <v>253</v>
      </c>
      <c r="F1019" s="12" t="s">
        <v>253</v>
      </c>
      <c r="G1019" s="12" t="s">
        <v>63</v>
      </c>
      <c r="H1019" s="12" t="s">
        <v>64</v>
      </c>
      <c r="I1019" s="13">
        <v>0</v>
      </c>
      <c r="J1019" s="14">
        <v>0.19129564953229425</v>
      </c>
      <c r="K1019" s="15">
        <v>0.232437</v>
      </c>
      <c r="L1019" s="16">
        <v>0.232437</v>
      </c>
      <c r="M1019" s="17">
        <v>5.4026958969000005E-2</v>
      </c>
      <c r="N1019" s="16">
        <v>4.4464186890337883E-2</v>
      </c>
      <c r="O1019" s="14">
        <v>0.09</v>
      </c>
      <c r="P1019" s="15">
        <v>0.232437</v>
      </c>
      <c r="Q1019" s="13">
        <v>0.232437</v>
      </c>
      <c r="R1019" s="17">
        <v>5.4026958969000005E-2</v>
      </c>
      <c r="S1019" s="16">
        <v>2.091933E-2</v>
      </c>
      <c r="T1019" s="14">
        <v>0.15</v>
      </c>
      <c r="U1019" s="15">
        <v>0</v>
      </c>
      <c r="V1019" s="13">
        <v>0</v>
      </c>
      <c r="W1019" s="17">
        <v>0</v>
      </c>
      <c r="X1019" s="16">
        <v>0</v>
      </c>
      <c r="Y1019" s="14">
        <v>0</v>
      </c>
      <c r="Z1019" s="14">
        <v>0</v>
      </c>
      <c r="AA1019" s="13">
        <v>0</v>
      </c>
      <c r="AB1019" s="16">
        <v>0</v>
      </c>
      <c r="AC1019" s="16">
        <v>0</v>
      </c>
      <c r="AD1019" s="14">
        <v>4.5499999999999999E-2</v>
      </c>
      <c r="AE1019" s="14">
        <v>0</v>
      </c>
      <c r="AF1019" s="22">
        <v>32</v>
      </c>
      <c r="AG1019" s="17">
        <v>0</v>
      </c>
      <c r="AH1019" s="17">
        <v>1.456</v>
      </c>
      <c r="AI1019" s="31">
        <v>0.01</v>
      </c>
      <c r="AJ1019" s="27"/>
      <c r="AK1019" s="25">
        <v>0</v>
      </c>
      <c r="AL1019" s="16">
        <v>0</v>
      </c>
      <c r="AM1019" s="16">
        <v>0</v>
      </c>
    </row>
    <row r="1020" spans="1:39" x14ac:dyDescent="0.25">
      <c r="A1020" s="11">
        <v>46235</v>
      </c>
      <c r="B1020" s="18">
        <v>46240</v>
      </c>
      <c r="C1020" s="12" t="s">
        <v>39</v>
      </c>
      <c r="D1020" s="12" t="s">
        <v>227</v>
      </c>
      <c r="E1020" s="12" t="s">
        <v>254</v>
      </c>
      <c r="F1020" s="12" t="s">
        <v>254</v>
      </c>
      <c r="G1020" s="12" t="s">
        <v>63</v>
      </c>
      <c r="H1020" s="12" t="s">
        <v>64</v>
      </c>
      <c r="I1020" s="13">
        <v>0</v>
      </c>
      <c r="J1020" s="14">
        <v>0.21630407825672759</v>
      </c>
      <c r="K1020" s="15">
        <v>0.140319</v>
      </c>
      <c r="L1020" s="16">
        <v>0.140319</v>
      </c>
      <c r="M1020" s="17">
        <v>1.9689421761000001E-2</v>
      </c>
      <c r="N1020" s="16">
        <v>3.035157195690576E-2</v>
      </c>
      <c r="O1020" s="14">
        <v>0.1</v>
      </c>
      <c r="P1020" s="15">
        <v>0.140319</v>
      </c>
      <c r="Q1020" s="13">
        <v>0.140319</v>
      </c>
      <c r="R1020" s="17">
        <v>1.9689421761000001E-2</v>
      </c>
      <c r="S1020" s="16">
        <v>1.40319E-2</v>
      </c>
      <c r="T1020" s="14">
        <v>0.15</v>
      </c>
      <c r="U1020" s="15">
        <v>0.15798075260215755</v>
      </c>
      <c r="V1020" s="13">
        <v>1758.8236111111109</v>
      </c>
      <c r="W1020" s="17">
        <v>277.86027777777775</v>
      </c>
      <c r="X1020" s="16">
        <v>263.82354166666664</v>
      </c>
      <c r="Y1020" s="14">
        <v>0</v>
      </c>
      <c r="Z1020" s="14">
        <v>0</v>
      </c>
      <c r="AA1020" s="13">
        <v>0</v>
      </c>
      <c r="AB1020" s="16">
        <v>0</v>
      </c>
      <c r="AC1020" s="16">
        <v>0</v>
      </c>
      <c r="AD1020" s="14">
        <v>7.5600000000000001E-2</v>
      </c>
      <c r="AE1020" s="14">
        <v>5.3333333332999999E-2</v>
      </c>
      <c r="AF1020" s="22">
        <v>75</v>
      </c>
      <c r="AG1020" s="17">
        <v>3.999999999975</v>
      </c>
      <c r="AH1020" s="17">
        <v>5.67</v>
      </c>
      <c r="AI1020" s="31">
        <v>0.01</v>
      </c>
      <c r="AJ1020" s="27"/>
      <c r="AK1020" s="25">
        <v>0</v>
      </c>
      <c r="AL1020" s="16">
        <v>0</v>
      </c>
      <c r="AM1020" s="16">
        <v>0</v>
      </c>
    </row>
    <row r="1021" spans="1:39" x14ac:dyDescent="0.25">
      <c r="A1021" s="11">
        <v>46235</v>
      </c>
      <c r="B1021" s="18">
        <v>46240</v>
      </c>
      <c r="C1021" s="12" t="s">
        <v>18</v>
      </c>
      <c r="D1021" s="12"/>
      <c r="E1021" s="12" t="s">
        <v>191</v>
      </c>
      <c r="F1021" s="12" t="s">
        <v>191</v>
      </c>
      <c r="G1021" s="12" t="s">
        <v>28</v>
      </c>
      <c r="H1021" s="12" t="s">
        <v>29</v>
      </c>
      <c r="I1021" s="13">
        <v>0</v>
      </c>
      <c r="J1021" s="14">
        <v>0.13104257676777495</v>
      </c>
      <c r="K1021" s="15">
        <v>0.29842200000000002</v>
      </c>
      <c r="L1021" s="16">
        <v>0.29842200000000002</v>
      </c>
      <c r="M1021" s="17">
        <v>8.9055690084000008E-2</v>
      </c>
      <c r="N1021" s="16">
        <v>3.910598784419294E-2</v>
      </c>
      <c r="O1021" s="14">
        <v>4.0950920364197133E-2</v>
      </c>
      <c r="P1021" s="15">
        <v>0.29842200000000002</v>
      </c>
      <c r="Q1021" s="13">
        <v>0.29842200000000002</v>
      </c>
      <c r="R1021" s="17">
        <v>8.9055690084000008E-2</v>
      </c>
      <c r="S1021" s="16">
        <v>1.2220655556924438E-2</v>
      </c>
      <c r="T1021" s="14">
        <v>0.15</v>
      </c>
      <c r="U1021" s="15">
        <v>0</v>
      </c>
      <c r="V1021" s="13">
        <v>0</v>
      </c>
      <c r="W1021" s="17">
        <v>0</v>
      </c>
      <c r="X1021" s="16">
        <v>0</v>
      </c>
      <c r="Y1021" s="14">
        <v>0</v>
      </c>
      <c r="Z1021" s="14">
        <v>0</v>
      </c>
      <c r="AA1021" s="13">
        <v>0</v>
      </c>
      <c r="AB1021" s="16">
        <v>0</v>
      </c>
      <c r="AC1021" s="16">
        <v>0</v>
      </c>
      <c r="AD1021" s="14">
        <v>0.1018</v>
      </c>
      <c r="AE1021" s="14">
        <v>0</v>
      </c>
      <c r="AF1021" s="22">
        <v>4</v>
      </c>
      <c r="AG1021" s="17">
        <v>0</v>
      </c>
      <c r="AH1021" s="17">
        <v>0.40720000000000001</v>
      </c>
      <c r="AI1021" s="31">
        <v>0.01</v>
      </c>
      <c r="AJ1021" s="27"/>
      <c r="AK1021" s="25">
        <v>0</v>
      </c>
      <c r="AL1021" s="16">
        <v>0</v>
      </c>
      <c r="AM1021" s="16">
        <v>0</v>
      </c>
    </row>
    <row r="1022" spans="1:39" x14ac:dyDescent="0.25">
      <c r="A1022" s="11">
        <v>46235</v>
      </c>
      <c r="B1022" s="18">
        <v>46247</v>
      </c>
      <c r="C1022" s="12" t="s">
        <v>18</v>
      </c>
      <c r="D1022" s="12" t="s">
        <v>227</v>
      </c>
      <c r="E1022" s="12" t="s">
        <v>19</v>
      </c>
      <c r="F1022" s="12" t="s">
        <v>20</v>
      </c>
      <c r="G1022" s="12" t="s">
        <v>21</v>
      </c>
      <c r="H1022" s="12" t="s">
        <v>22</v>
      </c>
      <c r="I1022" s="13">
        <v>89247.400000000023</v>
      </c>
      <c r="J1022" s="14">
        <v>9.7855108071609326E-2</v>
      </c>
      <c r="K1022" s="15">
        <v>0.19411500000000001</v>
      </c>
      <c r="L1022" s="16">
        <v>89788.299463000003</v>
      </c>
      <c r="M1022" s="17">
        <v>17429.255750260247</v>
      </c>
      <c r="N1022" s="16">
        <v>8786.2437475178867</v>
      </c>
      <c r="O1022" s="14">
        <v>2.7E-2</v>
      </c>
      <c r="P1022" s="15">
        <v>0.10407</v>
      </c>
      <c r="Q1022" s="13">
        <v>94783.716132999994</v>
      </c>
      <c r="R1022" s="17">
        <v>9864.1413379613095</v>
      </c>
      <c r="S1022" s="16">
        <v>2559.1603355909997</v>
      </c>
      <c r="T1022" s="14">
        <v>0.15589756831251878</v>
      </c>
      <c r="U1022" s="15">
        <v>0.10273450552541148</v>
      </c>
      <c r="V1022" s="13">
        <v>92568.746944444443</v>
      </c>
      <c r="W1022" s="17">
        <v>3289.9222222222224</v>
      </c>
      <c r="X1022" s="16">
        <v>4701.1778255290574</v>
      </c>
      <c r="Y1022" s="14">
        <v>0.8</v>
      </c>
      <c r="Z1022" s="14">
        <v>0.71519107101379586</v>
      </c>
      <c r="AA1022" s="13">
        <v>89247.400000000023</v>
      </c>
      <c r="AB1022" s="16">
        <v>63828.943591196665</v>
      </c>
      <c r="AC1022" s="16">
        <v>71397.920000000027</v>
      </c>
      <c r="AD1022" s="14">
        <v>4.4699999999999997E-2</v>
      </c>
      <c r="AE1022" s="14">
        <v>4.7953964193999998E-2</v>
      </c>
      <c r="AF1022" s="22">
        <v>1564</v>
      </c>
      <c r="AG1022" s="17">
        <v>74.999999999415991</v>
      </c>
      <c r="AH1022" s="17">
        <v>69.910799999999995</v>
      </c>
      <c r="AI1022" s="31">
        <v>0.01</v>
      </c>
      <c r="AJ1022" s="27"/>
      <c r="AK1022" s="25">
        <v>1302.6194479296601</v>
      </c>
      <c r="AL1022" s="16">
        <v>0</v>
      </c>
      <c r="AM1022" s="16">
        <v>13.026194479296601</v>
      </c>
    </row>
    <row r="1023" spans="1:39" x14ac:dyDescent="0.25">
      <c r="A1023" s="11">
        <v>46235</v>
      </c>
      <c r="B1023" s="18">
        <v>46247</v>
      </c>
      <c r="C1023" s="12" t="s">
        <v>23</v>
      </c>
      <c r="D1023" s="12" t="s">
        <v>227</v>
      </c>
      <c r="E1023" s="12" t="s">
        <v>24</v>
      </c>
      <c r="F1023" s="12" t="s">
        <v>24</v>
      </c>
      <c r="G1023" s="12" t="s">
        <v>25</v>
      </c>
      <c r="H1023" s="12" t="s">
        <v>26</v>
      </c>
      <c r="I1023" s="13">
        <v>4413.0999999999995</v>
      </c>
      <c r="J1023" s="14">
        <v>0.10085650431457376</v>
      </c>
      <c r="K1023" s="15">
        <v>0.16491900000000001</v>
      </c>
      <c r="L1023" s="16">
        <v>4336.5666639999999</v>
      </c>
      <c r="M1023" s="17">
        <v>715.18223766021606</v>
      </c>
      <c r="N1023" s="16">
        <v>437.37095445815271</v>
      </c>
      <c r="O1023" s="14">
        <v>5.0019486281851828E-2</v>
      </c>
      <c r="P1023" s="15">
        <v>8.4417000000000006E-2</v>
      </c>
      <c r="Q1023" s="13">
        <v>4762.0666639999999</v>
      </c>
      <c r="R1023" s="17">
        <v>401.99938157488805</v>
      </c>
      <c r="S1023" s="16">
        <v>238.19612817321189</v>
      </c>
      <c r="T1023" s="14">
        <v>0.10028191442826739</v>
      </c>
      <c r="U1023" s="15">
        <v>0.12256853063754274</v>
      </c>
      <c r="V1023" s="13">
        <v>3948.8724999999999</v>
      </c>
      <c r="W1023" s="17">
        <v>163.96944444444443</v>
      </c>
      <c r="X1023" s="16">
        <v>130.14110515407009</v>
      </c>
      <c r="Y1023" s="14">
        <v>0.83499999999999996</v>
      </c>
      <c r="Z1023" s="14">
        <v>0.77961070449344017</v>
      </c>
      <c r="AA1023" s="13">
        <v>4413.0999999999995</v>
      </c>
      <c r="AB1023" s="16">
        <v>3440.5000000000005</v>
      </c>
      <c r="AC1023" s="16">
        <v>3684.9384999999993</v>
      </c>
      <c r="AD1023" s="14">
        <v>0.13800000000000001</v>
      </c>
      <c r="AE1023" s="14">
        <v>0</v>
      </c>
      <c r="AF1023" s="22">
        <v>63</v>
      </c>
      <c r="AG1023" s="17">
        <v>0</v>
      </c>
      <c r="AH1023" s="17">
        <v>8.6940000000000008</v>
      </c>
      <c r="AI1023" s="31">
        <v>0.01</v>
      </c>
      <c r="AJ1023" s="27"/>
      <c r="AK1023" s="25">
        <v>70.929348000000005</v>
      </c>
      <c r="AL1023" s="16">
        <v>0</v>
      </c>
      <c r="AM1023" s="16">
        <v>0.70929348000000003</v>
      </c>
    </row>
    <row r="1024" spans="1:39" x14ac:dyDescent="0.25">
      <c r="A1024" s="11">
        <v>46235</v>
      </c>
      <c r="B1024" s="18">
        <v>46247</v>
      </c>
      <c r="C1024" s="12" t="s">
        <v>18</v>
      </c>
      <c r="D1024" s="12" t="s">
        <v>227</v>
      </c>
      <c r="E1024" s="12" t="s">
        <v>27</v>
      </c>
      <c r="F1024" s="12" t="s">
        <v>27</v>
      </c>
      <c r="G1024" s="12" t="s">
        <v>28</v>
      </c>
      <c r="H1024" s="12" t="s">
        <v>29</v>
      </c>
      <c r="I1024" s="13">
        <v>2712.57</v>
      </c>
      <c r="J1024" s="14">
        <v>9.4572082003537047E-2</v>
      </c>
      <c r="K1024" s="15">
        <v>0.25837399999999999</v>
      </c>
      <c r="L1024" s="16">
        <v>34260.583328000001</v>
      </c>
      <c r="M1024" s="17">
        <v>8852.0439567886715</v>
      </c>
      <c r="N1024" s="16">
        <v>3240.0946959846301</v>
      </c>
      <c r="O1024" s="14">
        <v>3.9471063504602229E-2</v>
      </c>
      <c r="P1024" s="15">
        <v>0.161159</v>
      </c>
      <c r="Q1024" s="13">
        <v>36526.333328000001</v>
      </c>
      <c r="R1024" s="17">
        <v>5886.5473528071516</v>
      </c>
      <c r="S1024" s="16">
        <v>1441.7332223797569</v>
      </c>
      <c r="T1024" s="14">
        <v>0</v>
      </c>
      <c r="U1024" s="15">
        <v>1.4406418927326484E-2</v>
      </c>
      <c r="V1024" s="13">
        <v>11976.663611111111</v>
      </c>
      <c r="W1024" s="17">
        <v>109.42305555555548</v>
      </c>
      <c r="X1024" s="16">
        <v>0</v>
      </c>
      <c r="Y1024" s="14">
        <v>0.9</v>
      </c>
      <c r="Z1024" s="14">
        <v>5.2943253077339936</v>
      </c>
      <c r="AA1024" s="13">
        <v>2712.57</v>
      </c>
      <c r="AB1024" s="16">
        <v>14361.227999999999</v>
      </c>
      <c r="AC1024" s="16">
        <v>2441.3130000000001</v>
      </c>
      <c r="AD1024" s="14">
        <v>6.9599999999999995E-2</v>
      </c>
      <c r="AE1024" s="14">
        <v>6.5719360567999999E-2</v>
      </c>
      <c r="AF1024" s="22">
        <v>563</v>
      </c>
      <c r="AG1024" s="17">
        <v>36.999999999784002</v>
      </c>
      <c r="AH1024" s="17">
        <v>39.184799999999996</v>
      </c>
      <c r="AI1024" s="31">
        <v>0.01</v>
      </c>
      <c r="AJ1024" s="27"/>
      <c r="AK1024" s="25">
        <v>552.30459142404015</v>
      </c>
      <c r="AL1024" s="16">
        <v>0</v>
      </c>
      <c r="AM1024" s="16">
        <v>5.5230459142404014</v>
      </c>
    </row>
    <row r="1025" spans="1:39" x14ac:dyDescent="0.25">
      <c r="A1025" s="11">
        <v>46235</v>
      </c>
      <c r="B1025" s="18">
        <v>46247</v>
      </c>
      <c r="C1025" s="12" t="s">
        <v>18</v>
      </c>
      <c r="D1025" s="12" t="s">
        <v>227</v>
      </c>
      <c r="E1025" s="12" t="s">
        <v>34</v>
      </c>
      <c r="F1025" s="12" t="s">
        <v>35</v>
      </c>
      <c r="G1025" s="12" t="s">
        <v>36</v>
      </c>
      <c r="H1025" s="12" t="s">
        <v>37</v>
      </c>
      <c r="I1025" s="13">
        <v>8011.8700000949993</v>
      </c>
      <c r="J1025" s="14">
        <v>0.10901485058087951</v>
      </c>
      <c r="K1025" s="15">
        <v>8.2293000000000005E-2</v>
      </c>
      <c r="L1025" s="16">
        <v>7505.25</v>
      </c>
      <c r="M1025" s="17">
        <v>617.62953825</v>
      </c>
      <c r="N1025" s="16">
        <v>818.18370732214589</v>
      </c>
      <c r="O1025" s="14">
        <v>3.3787909269180322E-2</v>
      </c>
      <c r="P1025" s="15">
        <v>2.5283E-2</v>
      </c>
      <c r="Q1025" s="13">
        <v>7870.75</v>
      </c>
      <c r="R1025" s="17">
        <v>198.99617225</v>
      </c>
      <c r="S1025" s="16">
        <v>265.93618688040101</v>
      </c>
      <c r="T1025" s="14">
        <v>0.10291916417332948</v>
      </c>
      <c r="U1025" s="15">
        <v>9.2120766835632792E-2</v>
      </c>
      <c r="V1025" s="13">
        <v>4688.0972222222226</v>
      </c>
      <c r="W1025" s="17">
        <v>19.646666666666668</v>
      </c>
      <c r="X1025" s="16">
        <v>85.899850823836701</v>
      </c>
      <c r="Y1025" s="14">
        <v>0.98</v>
      </c>
      <c r="Z1025" s="14">
        <v>0.87300282354157843</v>
      </c>
      <c r="AA1025" s="13">
        <v>8011.8700000949993</v>
      </c>
      <c r="AB1025" s="16">
        <v>6994.3851319310006</v>
      </c>
      <c r="AC1025" s="16">
        <v>7851.6326000930994</v>
      </c>
      <c r="AD1025" s="14">
        <v>5.2400000000000002E-2</v>
      </c>
      <c r="AE1025" s="14">
        <v>8.0000000000000002E-3</v>
      </c>
      <c r="AF1025" s="22">
        <v>125</v>
      </c>
      <c r="AG1025" s="17">
        <v>1</v>
      </c>
      <c r="AH1025" s="17">
        <v>6.5500000000000007</v>
      </c>
      <c r="AI1025" s="31">
        <v>0.01</v>
      </c>
      <c r="AJ1025" s="27"/>
      <c r="AK1025" s="25">
        <v>83.023737518976219</v>
      </c>
      <c r="AL1025" s="16">
        <v>0</v>
      </c>
      <c r="AM1025" s="16">
        <v>0.83023737518976226</v>
      </c>
    </row>
    <row r="1026" spans="1:39" x14ac:dyDescent="0.25">
      <c r="A1026" s="11">
        <v>46235</v>
      </c>
      <c r="B1026" s="18">
        <v>46247</v>
      </c>
      <c r="C1026" s="12" t="s">
        <v>18</v>
      </c>
      <c r="D1026" s="12" t="s">
        <v>227</v>
      </c>
      <c r="E1026" s="12" t="s">
        <v>38</v>
      </c>
      <c r="F1026" s="12" t="s">
        <v>38</v>
      </c>
      <c r="G1026" s="12" t="s">
        <v>21</v>
      </c>
      <c r="H1026" s="12" t="s">
        <v>22</v>
      </c>
      <c r="I1026" s="13">
        <v>94157.147223245964</v>
      </c>
      <c r="J1026" s="14">
        <v>0.27108678705378125</v>
      </c>
      <c r="K1026" s="15">
        <v>0.20721999999999999</v>
      </c>
      <c r="L1026" s="16">
        <v>100468.983597</v>
      </c>
      <c r="M1026" s="17">
        <v>20819.182780970339</v>
      </c>
      <c r="N1026" s="16">
        <v>27235.813961869779</v>
      </c>
      <c r="O1026" s="14">
        <v>9.400571085164966E-2</v>
      </c>
      <c r="P1026" s="15">
        <v>0.10931100000000001</v>
      </c>
      <c r="Q1026" s="13">
        <v>107491.69998600001</v>
      </c>
      <c r="R1026" s="17">
        <v>11750.025217169647</v>
      </c>
      <c r="S1026" s="16">
        <v>10104.83366783619</v>
      </c>
      <c r="T1026" s="14">
        <v>0.12294191663079326</v>
      </c>
      <c r="U1026" s="15">
        <v>0.11734389844962062</v>
      </c>
      <c r="V1026" s="13">
        <v>85494.773333333331</v>
      </c>
      <c r="W1026" s="17">
        <v>3557.92</v>
      </c>
      <c r="X1026" s="16">
        <v>3839.996681246073</v>
      </c>
      <c r="Y1026" s="14">
        <v>0.57930000000000004</v>
      </c>
      <c r="Z1026" s="14">
        <v>0.54127451481163313</v>
      </c>
      <c r="AA1026" s="13">
        <v>94157.147223245964</v>
      </c>
      <c r="AB1026" s="16">
        <v>50964.864179309967</v>
      </c>
      <c r="AC1026" s="16">
        <v>54545.235386426393</v>
      </c>
      <c r="AD1026" s="14">
        <v>7.6899999999999996E-2</v>
      </c>
      <c r="AE1026" s="14">
        <v>5.9892328398000003E-2</v>
      </c>
      <c r="AF1026" s="22">
        <v>1486</v>
      </c>
      <c r="AG1026" s="17">
        <v>88.999999999427999</v>
      </c>
      <c r="AH1026" s="17">
        <v>114.2734</v>
      </c>
      <c r="AI1026" s="31">
        <v>0.01</v>
      </c>
      <c r="AJ1026" s="27"/>
      <c r="AK1026" s="25">
        <v>955.60894529744996</v>
      </c>
      <c r="AL1026" s="16">
        <v>0</v>
      </c>
      <c r="AM1026" s="16">
        <v>9.5560894529745006</v>
      </c>
    </row>
    <row r="1027" spans="1:39" x14ac:dyDescent="0.25">
      <c r="A1027" s="11">
        <v>46235</v>
      </c>
      <c r="B1027" s="18">
        <v>46247</v>
      </c>
      <c r="C1027" s="12" t="s">
        <v>39</v>
      </c>
      <c r="D1027" s="12" t="s">
        <v>227</v>
      </c>
      <c r="E1027" s="12" t="s">
        <v>38</v>
      </c>
      <c r="F1027" s="12" t="s">
        <v>38</v>
      </c>
      <c r="G1027" s="12" t="s">
        <v>21</v>
      </c>
      <c r="H1027" s="12" t="s">
        <v>22</v>
      </c>
      <c r="I1027" s="13">
        <v>0</v>
      </c>
      <c r="J1027" s="14">
        <v>0.22605757411788832</v>
      </c>
      <c r="K1027" s="15">
        <v>0.299593</v>
      </c>
      <c r="L1027" s="16">
        <v>62190.296648000003</v>
      </c>
      <c r="M1027" s="17">
        <v>18631.777543664266</v>
      </c>
      <c r="N1027" s="16">
        <v>14058.587593918723</v>
      </c>
      <c r="O1027" s="14">
        <v>0.1053</v>
      </c>
      <c r="P1027" s="15">
        <v>0.122707</v>
      </c>
      <c r="Q1027" s="13">
        <v>67938.475537999999</v>
      </c>
      <c r="R1027" s="17">
        <v>8336.5265178413665</v>
      </c>
      <c r="S1027" s="16">
        <v>7153.9214741514006</v>
      </c>
      <c r="T1027" s="14">
        <v>0.16314420893447454</v>
      </c>
      <c r="U1027" s="15">
        <v>0.10221578808853519</v>
      </c>
      <c r="V1027" s="13">
        <v>62701.468333333331</v>
      </c>
      <c r="W1027" s="17">
        <v>2838.2116666666666</v>
      </c>
      <c r="X1027" s="16">
        <v>3816.9043289106698</v>
      </c>
      <c r="Y1027" s="14">
        <v>0.48979999999999996</v>
      </c>
      <c r="Z1027" s="14">
        <v>0</v>
      </c>
      <c r="AA1027" s="13">
        <v>0</v>
      </c>
      <c r="AB1027" s="16">
        <v>0</v>
      </c>
      <c r="AC1027" s="16">
        <v>0</v>
      </c>
      <c r="AD1027" s="14">
        <v>0.16439999999999999</v>
      </c>
      <c r="AE1027" s="14">
        <v>8.5648148147999995E-2</v>
      </c>
      <c r="AF1027" s="22">
        <v>864</v>
      </c>
      <c r="AG1027" s="17">
        <v>73.999999999871989</v>
      </c>
      <c r="AH1027" s="17">
        <v>142.04159999999999</v>
      </c>
      <c r="AI1027" s="31">
        <v>0.01</v>
      </c>
      <c r="AJ1027" s="27"/>
      <c r="AK1027" s="25">
        <v>474.85852416807001</v>
      </c>
      <c r="AL1027" s="16">
        <v>0</v>
      </c>
      <c r="AM1027" s="16">
        <v>4.7485852416806997</v>
      </c>
    </row>
    <row r="1028" spans="1:39" x14ac:dyDescent="0.25">
      <c r="A1028" s="11">
        <v>46235</v>
      </c>
      <c r="B1028" s="18">
        <v>46247</v>
      </c>
      <c r="C1028" s="12" t="s">
        <v>39</v>
      </c>
      <c r="D1028" s="12" t="s">
        <v>227</v>
      </c>
      <c r="E1028" s="12" t="s">
        <v>40</v>
      </c>
      <c r="F1028" s="12" t="s">
        <v>40</v>
      </c>
      <c r="G1028" s="12" t="s">
        <v>41</v>
      </c>
      <c r="H1028" s="12" t="s">
        <v>42</v>
      </c>
      <c r="I1028" s="13">
        <v>757.19999999999993</v>
      </c>
      <c r="J1028" s="14">
        <v>0.1570302948236639</v>
      </c>
      <c r="K1028" s="15">
        <v>0.26956400000000003</v>
      </c>
      <c r="L1028" s="16">
        <v>771</v>
      </c>
      <c r="M1028" s="17">
        <v>207.83384400000003</v>
      </c>
      <c r="N1028" s="16">
        <v>121.07035730904487</v>
      </c>
      <c r="O1028" s="14">
        <v>9.3678165821895018E-2</v>
      </c>
      <c r="P1028" s="15">
        <v>0.106888</v>
      </c>
      <c r="Q1028" s="13">
        <v>842</v>
      </c>
      <c r="R1028" s="17">
        <v>89.999696</v>
      </c>
      <c r="S1028" s="16">
        <v>78.8770156220356</v>
      </c>
      <c r="T1028" s="14">
        <v>8.4249957228864955E-2</v>
      </c>
      <c r="U1028" s="15">
        <v>9.2953718628696821E-2</v>
      </c>
      <c r="V1028" s="13">
        <v>752.39055555555558</v>
      </c>
      <c r="W1028" s="17">
        <v>22.458055555555561</v>
      </c>
      <c r="X1028" s="16">
        <v>19.251840712538446</v>
      </c>
      <c r="Y1028" s="14">
        <v>0.84179999999999999</v>
      </c>
      <c r="Z1028" s="14">
        <v>0.86648177496038026</v>
      </c>
      <c r="AA1028" s="13">
        <v>757.19999999999993</v>
      </c>
      <c r="AB1028" s="16">
        <v>656.09999999999991</v>
      </c>
      <c r="AC1028" s="16">
        <v>637.41095999999993</v>
      </c>
      <c r="AD1028" s="14">
        <v>0.13400000000000001</v>
      </c>
      <c r="AE1028" s="14">
        <v>0</v>
      </c>
      <c r="AF1028" s="22">
        <v>13</v>
      </c>
      <c r="AG1028" s="17">
        <v>0</v>
      </c>
      <c r="AH1028" s="17">
        <v>1.742</v>
      </c>
      <c r="AI1028" s="31">
        <v>0.01</v>
      </c>
      <c r="AJ1028" s="27"/>
      <c r="AK1028" s="25">
        <v>12.148347600000001</v>
      </c>
      <c r="AL1028" s="16">
        <v>0</v>
      </c>
      <c r="AM1028" s="16">
        <v>0.12148347600000001</v>
      </c>
    </row>
    <row r="1029" spans="1:39" x14ac:dyDescent="0.25">
      <c r="A1029" s="11">
        <v>46235</v>
      </c>
      <c r="B1029" s="18">
        <v>46247</v>
      </c>
      <c r="C1029" s="12" t="s">
        <v>39</v>
      </c>
      <c r="D1029" s="12" t="s">
        <v>227</v>
      </c>
      <c r="E1029" s="12" t="s">
        <v>43</v>
      </c>
      <c r="F1029" s="12" t="s">
        <v>43</v>
      </c>
      <c r="G1029" s="12" t="s">
        <v>41</v>
      </c>
      <c r="H1029" s="12" t="s">
        <v>42</v>
      </c>
      <c r="I1029" s="13">
        <v>6437.86</v>
      </c>
      <c r="J1029" s="14">
        <v>0.19</v>
      </c>
      <c r="K1029" s="15">
        <v>0.240286</v>
      </c>
      <c r="L1029" s="16">
        <v>6130.9999950000001</v>
      </c>
      <c r="M1029" s="17">
        <v>1473.1934647985699</v>
      </c>
      <c r="N1029" s="16">
        <v>1164.8899990500001</v>
      </c>
      <c r="O1029" s="14">
        <v>0.05</v>
      </c>
      <c r="P1029" s="15">
        <v>5.9126999999999999E-2</v>
      </c>
      <c r="Q1029" s="13">
        <v>6477.4999950000001</v>
      </c>
      <c r="R1029" s="17">
        <v>382.99514220436498</v>
      </c>
      <c r="S1029" s="16">
        <v>323.87499975000003</v>
      </c>
      <c r="T1029" s="14">
        <v>5.5366499139366088E-2</v>
      </c>
      <c r="U1029" s="15">
        <v>5.3156485358101919E-2</v>
      </c>
      <c r="V1029" s="13">
        <v>5874.2858333333334</v>
      </c>
      <c r="W1029" s="17">
        <v>106.11138888888888</v>
      </c>
      <c r="X1029" s="16">
        <v>113.19417758172484</v>
      </c>
      <c r="Y1029" s="14">
        <v>0.88</v>
      </c>
      <c r="Z1029" s="14">
        <v>0.86870368485801186</v>
      </c>
      <c r="AA1029" s="13">
        <v>6437.86</v>
      </c>
      <c r="AB1029" s="16">
        <v>5592.5927045999997</v>
      </c>
      <c r="AC1029" s="16">
        <v>5665.3167999999996</v>
      </c>
      <c r="AD1029" s="14">
        <v>4.4200000000000003E-2</v>
      </c>
      <c r="AE1029" s="14">
        <v>5.7471264367000001E-2</v>
      </c>
      <c r="AF1029" s="22">
        <v>87</v>
      </c>
      <c r="AG1029" s="17">
        <v>4.9999999999289999</v>
      </c>
      <c r="AH1029" s="17">
        <v>3.8454000000000002</v>
      </c>
      <c r="AI1029" s="31">
        <v>0.01</v>
      </c>
      <c r="AJ1029" s="27"/>
      <c r="AK1029" s="25">
        <v>123.40520241935999</v>
      </c>
      <c r="AL1029" s="16">
        <v>0</v>
      </c>
      <c r="AM1029" s="16">
        <v>1.2340520241935999</v>
      </c>
    </row>
    <row r="1030" spans="1:39" x14ac:dyDescent="0.25">
      <c r="A1030" s="11">
        <v>46235</v>
      </c>
      <c r="B1030" s="18">
        <v>46247</v>
      </c>
      <c r="C1030" s="12" t="s">
        <v>18</v>
      </c>
      <c r="D1030" s="12" t="s">
        <v>227</v>
      </c>
      <c r="E1030" s="12" t="s">
        <v>44</v>
      </c>
      <c r="F1030" s="12" t="s">
        <v>45</v>
      </c>
      <c r="G1030" s="12" t="s">
        <v>36</v>
      </c>
      <c r="H1030" s="12" t="s">
        <v>37</v>
      </c>
      <c r="I1030" s="13">
        <v>3906.0099999999998</v>
      </c>
      <c r="J1030" s="14">
        <v>0.16500000000000001</v>
      </c>
      <c r="K1030" s="15">
        <v>0.14291400000000001</v>
      </c>
      <c r="L1030" s="16">
        <v>3274.8333280000002</v>
      </c>
      <c r="M1030" s="17">
        <v>468.01953023779208</v>
      </c>
      <c r="N1030" s="16">
        <v>540.34749912000007</v>
      </c>
      <c r="O1030" s="14">
        <v>5.8335906356733809E-2</v>
      </c>
      <c r="P1030" s="15">
        <v>4.4977000000000003E-2</v>
      </c>
      <c r="Q1030" s="13">
        <v>3557.3333280000002</v>
      </c>
      <c r="R1030" s="17">
        <v>159.99818109345603</v>
      </c>
      <c r="S1030" s="16">
        <v>207.52026390189624</v>
      </c>
      <c r="T1030" s="14">
        <v>4.3800673932139142E-2</v>
      </c>
      <c r="U1030" s="15">
        <v>4.5867741827662574E-2</v>
      </c>
      <c r="V1030" s="13">
        <v>3083.2247222222222</v>
      </c>
      <c r="W1030" s="17">
        <v>52.239444444444459</v>
      </c>
      <c r="X1030" s="16">
        <v>48.716314065858285</v>
      </c>
      <c r="Y1030" s="14">
        <v>0.95</v>
      </c>
      <c r="Z1030" s="14">
        <v>0.98614294532732927</v>
      </c>
      <c r="AA1030" s="13">
        <v>3906.0099999999998</v>
      </c>
      <c r="AB1030" s="16">
        <v>3851.884205878001</v>
      </c>
      <c r="AC1030" s="16">
        <v>3710.7094999999995</v>
      </c>
      <c r="AD1030" s="14">
        <v>4.8300000000000003E-2</v>
      </c>
      <c r="AE1030" s="14">
        <v>1.5384615383999999E-2</v>
      </c>
      <c r="AF1030" s="22">
        <v>65</v>
      </c>
      <c r="AG1030" s="17">
        <v>0.99999999996</v>
      </c>
      <c r="AH1030" s="17">
        <v>3.1395</v>
      </c>
      <c r="AI1030" s="31">
        <v>0.01</v>
      </c>
      <c r="AJ1030" s="27"/>
      <c r="AK1030" s="25">
        <v>27.272495742878039</v>
      </c>
      <c r="AL1030" s="16">
        <v>0</v>
      </c>
      <c r="AM1030" s="16">
        <v>0.27272495742878039</v>
      </c>
    </row>
    <row r="1031" spans="1:39" x14ac:dyDescent="0.25">
      <c r="A1031" s="11">
        <v>46235</v>
      </c>
      <c r="B1031" s="18">
        <v>46247</v>
      </c>
      <c r="C1031" s="12" t="s">
        <v>39</v>
      </c>
      <c r="D1031" s="12" t="s">
        <v>227</v>
      </c>
      <c r="E1031" s="12" t="s">
        <v>46</v>
      </c>
      <c r="F1031" s="12" t="s">
        <v>47</v>
      </c>
      <c r="G1031" s="12" t="s">
        <v>25</v>
      </c>
      <c r="H1031" s="12" t="s">
        <v>26</v>
      </c>
      <c r="I1031" s="13">
        <v>2937.5880350000002</v>
      </c>
      <c r="J1031" s="14">
        <v>0.18</v>
      </c>
      <c r="K1031" s="15">
        <v>0.17458799999999999</v>
      </c>
      <c r="L1031" s="16">
        <v>3024.5166629999999</v>
      </c>
      <c r="M1031" s="17">
        <v>528.0443151598439</v>
      </c>
      <c r="N1031" s="16">
        <v>544.41299933999994</v>
      </c>
      <c r="O1031" s="14">
        <v>0.1</v>
      </c>
      <c r="P1031" s="15">
        <v>8.2015000000000005E-2</v>
      </c>
      <c r="Q1031" s="13">
        <v>3179.2666629999999</v>
      </c>
      <c r="R1031" s="17">
        <v>260.747555365945</v>
      </c>
      <c r="S1031" s="16">
        <v>317.92666630000002</v>
      </c>
      <c r="T1031" s="14">
        <v>0</v>
      </c>
      <c r="U1031" s="15">
        <v>0</v>
      </c>
      <c r="V1031" s="13">
        <v>3021.4713888888887</v>
      </c>
      <c r="W1031" s="17">
        <v>0</v>
      </c>
      <c r="X1031" s="16">
        <v>0</v>
      </c>
      <c r="Y1031" s="14">
        <v>0.87550000000000106</v>
      </c>
      <c r="Z1031" s="14">
        <v>0.92640437786913843</v>
      </c>
      <c r="AA1031" s="13">
        <v>2937.5880350000002</v>
      </c>
      <c r="AB1031" s="16">
        <v>2721.3944160000001</v>
      </c>
      <c r="AC1031" s="16">
        <v>2571.8583246425032</v>
      </c>
      <c r="AD1031" s="14">
        <v>0.10680000000000001</v>
      </c>
      <c r="AE1031" s="14">
        <v>7.6923076923000003E-2</v>
      </c>
      <c r="AF1031" s="22">
        <v>39</v>
      </c>
      <c r="AG1031" s="17">
        <v>2.9999999999970002</v>
      </c>
      <c r="AH1031" s="17">
        <v>4.1652000000000005</v>
      </c>
      <c r="AI1031" s="31">
        <v>0.01</v>
      </c>
      <c r="AJ1031" s="27"/>
      <c r="AK1031" s="25">
        <v>47.155031081855995</v>
      </c>
      <c r="AL1031" s="16">
        <v>0</v>
      </c>
      <c r="AM1031" s="16">
        <v>0.47155031081855997</v>
      </c>
    </row>
    <row r="1032" spans="1:39" x14ac:dyDescent="0.25">
      <c r="A1032" s="11">
        <v>46235</v>
      </c>
      <c r="B1032" s="18">
        <v>46247</v>
      </c>
      <c r="C1032" s="12" t="s">
        <v>18</v>
      </c>
      <c r="D1032" s="12" t="s">
        <v>227</v>
      </c>
      <c r="E1032" s="12" t="s">
        <v>48</v>
      </c>
      <c r="F1032" s="12" t="s">
        <v>48</v>
      </c>
      <c r="G1032" s="12" t="s">
        <v>25</v>
      </c>
      <c r="H1032" s="12" t="s">
        <v>26</v>
      </c>
      <c r="I1032" s="13">
        <v>48402.899123039992</v>
      </c>
      <c r="J1032" s="14">
        <v>0.15469870952771955</v>
      </c>
      <c r="K1032" s="15">
        <v>0.20585800000000001</v>
      </c>
      <c r="L1032" s="16">
        <v>54911.099948000003</v>
      </c>
      <c r="M1032" s="17">
        <v>11303.889213095385</v>
      </c>
      <c r="N1032" s="16">
        <v>8494.6763007032278</v>
      </c>
      <c r="O1032" s="14">
        <v>6.480771752006606E-2</v>
      </c>
      <c r="P1032" s="15">
        <v>9.7777000000000003E-2</v>
      </c>
      <c r="Q1032" s="13">
        <v>56107.099948000003</v>
      </c>
      <c r="R1032" s="17">
        <v>5485.9839116155963</v>
      </c>
      <c r="S1032" s="16">
        <v>3636.1730843000973</v>
      </c>
      <c r="T1032" s="14">
        <v>0.14941000335829591</v>
      </c>
      <c r="U1032" s="15">
        <v>0.14102990064581167</v>
      </c>
      <c r="V1032" s="13">
        <v>41200.522222222222</v>
      </c>
      <c r="W1032" s="17">
        <v>2006.6869444444444</v>
      </c>
      <c r="X1032" s="16">
        <v>2147.7386672581597</v>
      </c>
      <c r="Y1032" s="14">
        <v>0.6532</v>
      </c>
      <c r="Z1032" s="14">
        <v>0.6435623465822653</v>
      </c>
      <c r="AA1032" s="13">
        <v>48402.899123039992</v>
      </c>
      <c r="AB1032" s="16">
        <v>31150.283341008289</v>
      </c>
      <c r="AC1032" s="16">
        <v>31616.773707169723</v>
      </c>
      <c r="AD1032" s="14">
        <v>0.13980000000000001</v>
      </c>
      <c r="AE1032" s="14">
        <v>7.4041811846000005E-2</v>
      </c>
      <c r="AF1032" s="22">
        <v>1148</v>
      </c>
      <c r="AG1032" s="17">
        <v>84.999999999208001</v>
      </c>
      <c r="AH1032" s="17">
        <v>160.49040000000002</v>
      </c>
      <c r="AI1032" s="31">
        <v>0.01</v>
      </c>
      <c r="AJ1032" s="27"/>
      <c r="AK1032" s="25">
        <v>861.02056258090511</v>
      </c>
      <c r="AL1032" s="16">
        <v>0</v>
      </c>
      <c r="AM1032" s="16">
        <v>8.6102056258090514</v>
      </c>
    </row>
    <row r="1033" spans="1:39" x14ac:dyDescent="0.25">
      <c r="A1033" s="11">
        <v>46235</v>
      </c>
      <c r="B1033" s="18">
        <v>46247</v>
      </c>
      <c r="C1033" s="12" t="s">
        <v>39</v>
      </c>
      <c r="D1033" s="12" t="s">
        <v>227</v>
      </c>
      <c r="E1033" s="12" t="s">
        <v>49</v>
      </c>
      <c r="F1033" s="12" t="s">
        <v>50</v>
      </c>
      <c r="G1033" s="12" t="s">
        <v>25</v>
      </c>
      <c r="H1033" s="12" t="s">
        <v>26</v>
      </c>
      <c r="I1033" s="13">
        <v>6173.81</v>
      </c>
      <c r="J1033" s="14">
        <v>0.2</v>
      </c>
      <c r="K1033" s="15">
        <v>0.22039600000000001</v>
      </c>
      <c r="L1033" s="16">
        <v>6411.25</v>
      </c>
      <c r="M1033" s="17">
        <v>1413.0138550000001</v>
      </c>
      <c r="N1033" s="16">
        <v>1282.25</v>
      </c>
      <c r="O1033" s="14">
        <v>8.6910977743428791E-2</v>
      </c>
      <c r="P1033" s="15">
        <v>2.6422999999999999E-2</v>
      </c>
      <c r="Q1033" s="13">
        <v>7077</v>
      </c>
      <c r="R1033" s="17">
        <v>186.99557099999998</v>
      </c>
      <c r="S1033" s="16">
        <v>615.0689894902456</v>
      </c>
      <c r="T1033" s="14">
        <v>9.1734730118702673E-2</v>
      </c>
      <c r="U1033" s="15">
        <v>4.0842601333578102E-2</v>
      </c>
      <c r="V1033" s="13">
        <v>12580.273888888889</v>
      </c>
      <c r="W1033" s="17">
        <v>153.98833333333334</v>
      </c>
      <c r="X1033" s="16">
        <v>363.47636760461074</v>
      </c>
      <c r="Y1033" s="14">
        <v>0.7</v>
      </c>
      <c r="Z1033" s="14">
        <v>0.62446162893253909</v>
      </c>
      <c r="AA1033" s="13">
        <v>6173.81</v>
      </c>
      <c r="AB1033" s="16">
        <v>3855.3074493199993</v>
      </c>
      <c r="AC1033" s="16">
        <v>4321.6670000000004</v>
      </c>
      <c r="AD1033" s="14">
        <v>0.113</v>
      </c>
      <c r="AE1033" s="14">
        <v>1.1494252873E-2</v>
      </c>
      <c r="AF1033" s="22">
        <v>87</v>
      </c>
      <c r="AG1033" s="17">
        <v>0.99999999995100008</v>
      </c>
      <c r="AH1033" s="17">
        <v>9.8309999999999995</v>
      </c>
      <c r="AI1033" s="31">
        <v>0.01</v>
      </c>
      <c r="AJ1033" s="27"/>
      <c r="AK1033" s="25">
        <v>81.283450564466392</v>
      </c>
      <c r="AL1033" s="16">
        <v>0</v>
      </c>
      <c r="AM1033" s="16">
        <v>0.81283450564466397</v>
      </c>
    </row>
    <row r="1034" spans="1:39" x14ac:dyDescent="0.25">
      <c r="A1034" s="11">
        <v>46235</v>
      </c>
      <c r="B1034" s="18">
        <v>46247</v>
      </c>
      <c r="C1034" s="12" t="s">
        <v>18</v>
      </c>
      <c r="D1034" s="12" t="s">
        <v>227</v>
      </c>
      <c r="E1034" s="12" t="s">
        <v>51</v>
      </c>
      <c r="F1034" s="12" t="s">
        <v>52</v>
      </c>
      <c r="G1034" s="12" t="s">
        <v>25</v>
      </c>
      <c r="H1034" s="12" t="s">
        <v>26</v>
      </c>
      <c r="I1034" s="13">
        <v>968.8891113000002</v>
      </c>
      <c r="J1034" s="14">
        <v>6.738743637086482E-2</v>
      </c>
      <c r="K1034" s="15">
        <v>0.111598</v>
      </c>
      <c r="L1034" s="16">
        <v>1450</v>
      </c>
      <c r="M1034" s="17">
        <v>161.81710000000001</v>
      </c>
      <c r="N1034" s="16">
        <v>97.711782737753992</v>
      </c>
      <c r="O1034" s="14">
        <v>5.8866336111931643E-3</v>
      </c>
      <c r="P1034" s="15">
        <v>1.6937000000000001E-2</v>
      </c>
      <c r="Q1034" s="13">
        <v>1505.5</v>
      </c>
      <c r="R1034" s="17">
        <v>25.4986535</v>
      </c>
      <c r="S1034" s="16">
        <v>8.8623269016513095</v>
      </c>
      <c r="T1034" s="14">
        <v>0</v>
      </c>
      <c r="U1034" s="15">
        <v>0</v>
      </c>
      <c r="V1034" s="13">
        <v>1648.7802777777779</v>
      </c>
      <c r="W1034" s="17">
        <v>0</v>
      </c>
      <c r="X1034" s="16">
        <v>0</v>
      </c>
      <c r="Y1034" s="14">
        <v>0.93189999999999995</v>
      </c>
      <c r="Z1034" s="14">
        <v>0.8745615758474875</v>
      </c>
      <c r="AA1034" s="13">
        <v>968.8891113000002</v>
      </c>
      <c r="AB1034" s="16">
        <v>847.35318799999993</v>
      </c>
      <c r="AC1034" s="16">
        <v>902.90776282047011</v>
      </c>
      <c r="AD1034" s="14">
        <v>4.6100000000000002E-2</v>
      </c>
      <c r="AE1034" s="14">
        <v>8.6956521738999995E-2</v>
      </c>
      <c r="AF1034" s="22">
        <v>23</v>
      </c>
      <c r="AG1034" s="17">
        <v>1.999999999997</v>
      </c>
      <c r="AH1034" s="17">
        <v>1.0603</v>
      </c>
      <c r="AI1034" s="31">
        <v>0.01</v>
      </c>
      <c r="AJ1034" s="27"/>
      <c r="AK1034" s="25">
        <v>30.043454313667205</v>
      </c>
      <c r="AL1034" s="16">
        <v>0</v>
      </c>
      <c r="AM1034" s="16">
        <v>0.30043454313667206</v>
      </c>
    </row>
    <row r="1035" spans="1:39" x14ac:dyDescent="0.25">
      <c r="A1035" s="11">
        <v>46235</v>
      </c>
      <c r="B1035" s="18">
        <v>46247</v>
      </c>
      <c r="C1035" s="12" t="s">
        <v>18</v>
      </c>
      <c r="D1035" s="12" t="s">
        <v>227</v>
      </c>
      <c r="E1035" s="12" t="s">
        <v>53</v>
      </c>
      <c r="F1035" s="12" t="s">
        <v>54</v>
      </c>
      <c r="G1035" s="12" t="s">
        <v>36</v>
      </c>
      <c r="H1035" s="12" t="s">
        <v>37</v>
      </c>
      <c r="I1035" s="13">
        <v>18071.650000000001</v>
      </c>
      <c r="J1035" s="14">
        <v>0.11000000000000001</v>
      </c>
      <c r="K1035" s="15">
        <v>0.201599</v>
      </c>
      <c r="L1035" s="16">
        <v>25448.483596999999</v>
      </c>
      <c r="M1035" s="17">
        <v>5130.3888446716028</v>
      </c>
      <c r="N1035" s="16">
        <v>2799.3331956700004</v>
      </c>
      <c r="O1035" s="14">
        <v>5.7236754505582528E-2</v>
      </c>
      <c r="P1035" s="15">
        <v>7.0133000000000001E-2</v>
      </c>
      <c r="Q1035" s="13">
        <v>28213.983319999999</v>
      </c>
      <c r="R1035" s="17">
        <v>1978.7312921815601</v>
      </c>
      <c r="S1035" s="16">
        <v>1614.8768369114403</v>
      </c>
      <c r="T1035" s="14">
        <v>0.13980756504354724</v>
      </c>
      <c r="U1035" s="15">
        <v>0.20386195274389834</v>
      </c>
      <c r="V1035" s="13">
        <v>24931.889166666668</v>
      </c>
      <c r="W1035" s="17">
        <v>1837.3519444444444</v>
      </c>
      <c r="X1035" s="16">
        <v>1316.8161149493408</v>
      </c>
      <c r="Y1035" s="14">
        <v>0.62</v>
      </c>
      <c r="Z1035" s="14">
        <v>0.65997290965757605</v>
      </c>
      <c r="AA1035" s="13">
        <v>18071.650000000001</v>
      </c>
      <c r="AB1035" s="16">
        <v>11926.799432813335</v>
      </c>
      <c r="AC1035" s="16">
        <v>11204.423000000001</v>
      </c>
      <c r="AD1035" s="14">
        <v>0.1106</v>
      </c>
      <c r="AE1035" s="14">
        <v>3.5343035342999998E-2</v>
      </c>
      <c r="AF1035" s="22">
        <v>481</v>
      </c>
      <c r="AG1035" s="17">
        <v>16.999999999983</v>
      </c>
      <c r="AH1035" s="17">
        <v>53.198599999999999</v>
      </c>
      <c r="AI1035" s="31">
        <v>0.01</v>
      </c>
      <c r="AJ1035" s="27"/>
      <c r="AK1035" s="25">
        <v>253.99238989239601</v>
      </c>
      <c r="AL1035" s="16">
        <v>0</v>
      </c>
      <c r="AM1035" s="16">
        <v>2.5399238989239601</v>
      </c>
    </row>
    <row r="1036" spans="1:39" x14ac:dyDescent="0.25">
      <c r="A1036" s="11">
        <v>46235</v>
      </c>
      <c r="B1036" s="18">
        <v>46247</v>
      </c>
      <c r="C1036" s="12" t="s">
        <v>18</v>
      </c>
      <c r="D1036" s="12" t="s">
        <v>227</v>
      </c>
      <c r="E1036" s="12" t="s">
        <v>55</v>
      </c>
      <c r="F1036" s="12" t="s">
        <v>56</v>
      </c>
      <c r="G1036" s="12" t="s">
        <v>36</v>
      </c>
      <c r="H1036" s="12" t="s">
        <v>37</v>
      </c>
      <c r="I1036" s="13">
        <v>1086.27</v>
      </c>
      <c r="J1036" s="14">
        <v>0.11700000000000001</v>
      </c>
      <c r="K1036" s="15">
        <v>0.106348</v>
      </c>
      <c r="L1036" s="16">
        <v>1071.75</v>
      </c>
      <c r="M1036" s="17">
        <v>113.978469</v>
      </c>
      <c r="N1036" s="16">
        <v>125.39475</v>
      </c>
      <c r="O1036" s="14">
        <v>6.2338138284876631E-2</v>
      </c>
      <c r="P1036" s="15">
        <v>6.7268999999999995E-2</v>
      </c>
      <c r="Q1036" s="13">
        <v>1189.25</v>
      </c>
      <c r="R1036" s="17">
        <v>79.999658249999996</v>
      </c>
      <c r="S1036" s="16">
        <v>74.135630955289528</v>
      </c>
      <c r="T1036" s="14">
        <v>0.10504241538779707</v>
      </c>
      <c r="U1036" s="15">
        <v>0.15242706901154229</v>
      </c>
      <c r="V1036" s="13">
        <v>1231.0058333333332</v>
      </c>
      <c r="W1036" s="17">
        <v>0</v>
      </c>
      <c r="X1036" s="16">
        <v>0</v>
      </c>
      <c r="Y1036" s="14">
        <v>0.9</v>
      </c>
      <c r="Z1036" s="14">
        <v>0.75154913399062839</v>
      </c>
      <c r="AA1036" s="13">
        <v>1086.27</v>
      </c>
      <c r="AB1036" s="16">
        <v>816.38527777999991</v>
      </c>
      <c r="AC1036" s="16">
        <v>977.64300000000003</v>
      </c>
      <c r="AD1036" s="14">
        <v>5.45E-2</v>
      </c>
      <c r="AE1036" s="14">
        <v>4.3478260869000002E-2</v>
      </c>
      <c r="AF1036" s="22">
        <v>23</v>
      </c>
      <c r="AG1036" s="17">
        <v>0.99999999998700007</v>
      </c>
      <c r="AH1036" s="17">
        <v>1.2535000000000001</v>
      </c>
      <c r="AI1036" s="31">
        <v>0.01</v>
      </c>
      <c r="AJ1036" s="27"/>
      <c r="AK1036" s="25">
        <v>14.47857250560924</v>
      </c>
      <c r="AL1036" s="16">
        <v>0</v>
      </c>
      <c r="AM1036" s="16">
        <v>0.14478572505609241</v>
      </c>
    </row>
    <row r="1037" spans="1:39" x14ac:dyDescent="0.25">
      <c r="A1037" s="11">
        <v>46235</v>
      </c>
      <c r="B1037" s="18">
        <v>46247</v>
      </c>
      <c r="C1037" s="12" t="s">
        <v>18</v>
      </c>
      <c r="D1037" s="12" t="s">
        <v>227</v>
      </c>
      <c r="E1037" s="12" t="s">
        <v>57</v>
      </c>
      <c r="F1037" s="12" t="s">
        <v>57</v>
      </c>
      <c r="G1037" s="12" t="s">
        <v>36</v>
      </c>
      <c r="H1037" s="12" t="s">
        <v>37</v>
      </c>
      <c r="I1037" s="13">
        <v>7051.9899999999971</v>
      </c>
      <c r="J1037" s="14">
        <v>8.1000000000000003E-2</v>
      </c>
      <c r="K1037" s="15">
        <v>0.14310899999999999</v>
      </c>
      <c r="L1037" s="16">
        <v>6827.6333210000003</v>
      </c>
      <c r="M1037" s="17">
        <v>977.09577693498898</v>
      </c>
      <c r="N1037" s="16">
        <v>553.03829900100004</v>
      </c>
      <c r="O1037" s="14">
        <v>1.9185127686060743E-2</v>
      </c>
      <c r="P1037" s="15">
        <v>5.738E-2</v>
      </c>
      <c r="Q1037" s="13">
        <v>7110.3833210000003</v>
      </c>
      <c r="R1037" s="17">
        <v>407.99379495898</v>
      </c>
      <c r="S1037" s="16">
        <v>136.41361191022165</v>
      </c>
      <c r="T1037" s="14">
        <v>0</v>
      </c>
      <c r="U1037" s="15">
        <v>3.238110871885697E-4</v>
      </c>
      <c r="V1037" s="13">
        <v>6792.3691666666664</v>
      </c>
      <c r="W1037" s="17">
        <v>0</v>
      </c>
      <c r="X1037" s="16">
        <v>0</v>
      </c>
      <c r="Y1037" s="14">
        <v>0.95</v>
      </c>
      <c r="Z1037" s="14">
        <v>0.88932343919943202</v>
      </c>
      <c r="AA1037" s="13">
        <v>7051.9899999999971</v>
      </c>
      <c r="AB1037" s="16">
        <v>6271.5</v>
      </c>
      <c r="AC1037" s="16">
        <v>6699.3904999999968</v>
      </c>
      <c r="AD1037" s="14">
        <v>7.3700000000000002E-2</v>
      </c>
      <c r="AE1037" s="14">
        <v>3.9603960395999997E-2</v>
      </c>
      <c r="AF1037" s="22">
        <v>101</v>
      </c>
      <c r="AG1037" s="17">
        <v>3.9999999999959996</v>
      </c>
      <c r="AH1037" s="17">
        <v>7.4436999999999998</v>
      </c>
      <c r="AI1037" s="31">
        <v>0.01</v>
      </c>
      <c r="AJ1037" s="27"/>
      <c r="AK1037" s="25">
        <v>85.236415200000025</v>
      </c>
      <c r="AL1037" s="16">
        <v>0</v>
      </c>
      <c r="AM1037" s="16">
        <v>0.85236415200000026</v>
      </c>
    </row>
    <row r="1038" spans="1:39" x14ac:dyDescent="0.25">
      <c r="A1038" s="11">
        <v>46235</v>
      </c>
      <c r="B1038" s="18">
        <v>46247</v>
      </c>
      <c r="C1038" s="12" t="s">
        <v>18</v>
      </c>
      <c r="D1038" s="12" t="s">
        <v>227</v>
      </c>
      <c r="E1038" s="12" t="s">
        <v>58</v>
      </c>
      <c r="F1038" s="12" t="s">
        <v>59</v>
      </c>
      <c r="G1038" s="12" t="s">
        <v>250</v>
      </c>
      <c r="H1038" s="12" t="s">
        <v>255</v>
      </c>
      <c r="I1038" s="13">
        <v>80349.369807994924</v>
      </c>
      <c r="J1038" s="14">
        <v>0.13893065783651551</v>
      </c>
      <c r="K1038" s="15">
        <v>0.24543599999999999</v>
      </c>
      <c r="L1038" s="16">
        <v>74284.183321999997</v>
      </c>
      <c r="M1038" s="17">
        <v>18232.012817818391</v>
      </c>
      <c r="N1038" s="16">
        <v>10320.350455773774</v>
      </c>
      <c r="O1038" s="14">
        <v>4.5717844043502119E-2</v>
      </c>
      <c r="P1038" s="15">
        <v>9.3965000000000007E-2</v>
      </c>
      <c r="Q1038" s="13">
        <v>82109.766665000003</v>
      </c>
      <c r="R1038" s="17">
        <v>7715.4442246767258</v>
      </c>
      <c r="S1038" s="16">
        <v>3753.8815068388194</v>
      </c>
      <c r="T1038" s="14">
        <v>0</v>
      </c>
      <c r="U1038" s="15">
        <v>0</v>
      </c>
      <c r="V1038" s="13">
        <v>72614.89472222222</v>
      </c>
      <c r="W1038" s="17">
        <v>0</v>
      </c>
      <c r="X1038" s="16">
        <v>0</v>
      </c>
      <c r="Y1038" s="14">
        <v>0.93230000000000002</v>
      </c>
      <c r="Z1038" s="14">
        <v>0.95172309099916719</v>
      </c>
      <c r="AA1038" s="13">
        <v>80349.369807994924</v>
      </c>
      <c r="AB1038" s="16">
        <v>76470.350593500087</v>
      </c>
      <c r="AC1038" s="16">
        <v>74909.717471993674</v>
      </c>
      <c r="AD1038" s="14">
        <v>3.9600000000000003E-2</v>
      </c>
      <c r="AE1038" s="14">
        <v>9.5389507149999993E-3</v>
      </c>
      <c r="AF1038" s="22">
        <v>1258</v>
      </c>
      <c r="AG1038" s="17">
        <v>11.999999999469999</v>
      </c>
      <c r="AH1038" s="17">
        <v>49.816800000000001</v>
      </c>
      <c r="AI1038" s="31">
        <v>0.01</v>
      </c>
      <c r="AJ1038" s="27"/>
      <c r="AK1038" s="25">
        <v>1161.2419151920872</v>
      </c>
      <c r="AL1038" s="16">
        <v>0</v>
      </c>
      <c r="AM1038" s="16">
        <v>11.612419151920871</v>
      </c>
    </row>
    <row r="1039" spans="1:39" x14ac:dyDescent="0.25">
      <c r="A1039" s="11">
        <v>46235</v>
      </c>
      <c r="B1039" s="18">
        <v>46247</v>
      </c>
      <c r="C1039" s="12" t="s">
        <v>39</v>
      </c>
      <c r="D1039" s="12" t="s">
        <v>227</v>
      </c>
      <c r="E1039" s="12" t="s">
        <v>58</v>
      </c>
      <c r="F1039" s="12" t="s">
        <v>59</v>
      </c>
      <c r="G1039" s="12" t="s">
        <v>250</v>
      </c>
      <c r="H1039" s="12" t="s">
        <v>255</v>
      </c>
      <c r="I1039" s="13">
        <v>49881.744787791991</v>
      </c>
      <c r="J1039" s="14">
        <v>0.18229489759964146</v>
      </c>
      <c r="K1039" s="15">
        <v>0.28505900000000001</v>
      </c>
      <c r="L1039" s="16">
        <v>25071.503887999999</v>
      </c>
      <c r="M1039" s="17">
        <v>7146.8578268093916</v>
      </c>
      <c r="N1039" s="16">
        <v>4570.4072339319728</v>
      </c>
      <c r="O1039" s="14">
        <v>6.6286761127834645E-2</v>
      </c>
      <c r="P1039" s="15">
        <v>7.8653000000000001E-2</v>
      </c>
      <c r="Q1039" s="13">
        <v>25479.001111000001</v>
      </c>
      <c r="R1039" s="17">
        <v>2003.9998743834831</v>
      </c>
      <c r="S1039" s="16">
        <v>1688.9204604206907</v>
      </c>
      <c r="T1039" s="14">
        <v>0</v>
      </c>
      <c r="U1039" s="15">
        <v>0</v>
      </c>
      <c r="V1039" s="13">
        <v>20575.970277777778</v>
      </c>
      <c r="W1039" s="17">
        <v>0</v>
      </c>
      <c r="X1039" s="16">
        <v>0</v>
      </c>
      <c r="Y1039" s="14">
        <v>0.94</v>
      </c>
      <c r="Z1039" s="14">
        <v>0.91260920946249913</v>
      </c>
      <c r="AA1039" s="13">
        <v>49881.744787791991</v>
      </c>
      <c r="AB1039" s="16">
        <v>45522.539677396984</v>
      </c>
      <c r="AC1039" s="16">
        <v>46888.840100524467</v>
      </c>
      <c r="AD1039" s="14">
        <v>5.8799999999999998E-2</v>
      </c>
      <c r="AE1039" s="14">
        <v>0.122282608695</v>
      </c>
      <c r="AF1039" s="22">
        <v>368</v>
      </c>
      <c r="AG1039" s="17">
        <v>44.99999999976</v>
      </c>
      <c r="AH1039" s="17">
        <v>21.638400000000001</v>
      </c>
      <c r="AI1039" s="31">
        <v>0.01</v>
      </c>
      <c r="AJ1039" s="27"/>
      <c r="AK1039" s="25">
        <v>857.50075090725227</v>
      </c>
      <c r="AL1039" s="16">
        <v>0</v>
      </c>
      <c r="AM1039" s="16">
        <v>8.5750075090725222</v>
      </c>
    </row>
    <row r="1040" spans="1:39" x14ac:dyDescent="0.25">
      <c r="A1040" s="11">
        <v>46235</v>
      </c>
      <c r="B1040" s="18">
        <v>46247</v>
      </c>
      <c r="C1040" s="12" t="s">
        <v>39</v>
      </c>
      <c r="D1040" s="12" t="s">
        <v>227</v>
      </c>
      <c r="E1040" s="12" t="s">
        <v>61</v>
      </c>
      <c r="F1040" s="12" t="s">
        <v>61</v>
      </c>
      <c r="G1040" s="12" t="s">
        <v>41</v>
      </c>
      <c r="H1040" s="12" t="s">
        <v>42</v>
      </c>
      <c r="I1040" s="13">
        <v>4738.7800000000007</v>
      </c>
      <c r="J1040" s="14">
        <v>8.6834839928756388E-2</v>
      </c>
      <c r="K1040" s="15">
        <v>5.7993000000000003E-2</v>
      </c>
      <c r="L1040" s="16">
        <v>4352.0666620000002</v>
      </c>
      <c r="M1040" s="17">
        <v>252.38940192936602</v>
      </c>
      <c r="N1040" s="16">
        <v>377.91101195404713</v>
      </c>
      <c r="O1040" s="14">
        <v>2.8875000000000001E-2</v>
      </c>
      <c r="P1040" s="15">
        <v>6.5079999999999999E-3</v>
      </c>
      <c r="Q1040" s="13">
        <v>4763.0666620000002</v>
      </c>
      <c r="R1040" s="17">
        <v>30.998037836296</v>
      </c>
      <c r="S1040" s="16">
        <v>137.53354986525002</v>
      </c>
      <c r="T1040" s="14">
        <v>0</v>
      </c>
      <c r="U1040" s="15">
        <v>0</v>
      </c>
      <c r="V1040" s="13">
        <v>4729.075277777778</v>
      </c>
      <c r="W1040" s="17">
        <v>0</v>
      </c>
      <c r="X1040" s="16">
        <v>0</v>
      </c>
      <c r="Y1040" s="14">
        <v>0.95</v>
      </c>
      <c r="Z1040" s="14">
        <v>0.99817293574337673</v>
      </c>
      <c r="AA1040" s="13">
        <v>4738.7800000000007</v>
      </c>
      <c r="AB1040" s="16">
        <v>4730.1219444419994</v>
      </c>
      <c r="AC1040" s="16">
        <v>4501.8410000000003</v>
      </c>
      <c r="AD1040" s="14">
        <v>0.03</v>
      </c>
      <c r="AE1040" s="14">
        <v>1.1904761904E-2</v>
      </c>
      <c r="AF1040" s="22">
        <v>84</v>
      </c>
      <c r="AG1040" s="17">
        <v>0.99999999993599997</v>
      </c>
      <c r="AH1040" s="17">
        <v>2.52</v>
      </c>
      <c r="AI1040" s="31">
        <v>0.01</v>
      </c>
      <c r="AJ1040" s="27"/>
      <c r="AK1040" s="25">
        <v>115.15973386669285</v>
      </c>
      <c r="AL1040" s="16">
        <v>0</v>
      </c>
      <c r="AM1040" s="16">
        <v>1.1515973386669285</v>
      </c>
    </row>
    <row r="1041" spans="1:39" x14ac:dyDescent="0.25">
      <c r="A1041" s="11">
        <v>46235</v>
      </c>
      <c r="B1041" s="18">
        <v>46247</v>
      </c>
      <c r="C1041" s="12" t="s">
        <v>18</v>
      </c>
      <c r="D1041" s="12" t="s">
        <v>227</v>
      </c>
      <c r="E1041" s="12" t="s">
        <v>62</v>
      </c>
      <c r="F1041" s="12" t="s">
        <v>62</v>
      </c>
      <c r="G1041" s="12" t="s">
        <v>63</v>
      </c>
      <c r="H1041" s="12" t="s">
        <v>64</v>
      </c>
      <c r="I1041" s="13">
        <v>230.66</v>
      </c>
      <c r="J1041" s="14">
        <v>0.1097709424187496</v>
      </c>
      <c r="K1041" s="15">
        <v>7.9144000000000006E-2</v>
      </c>
      <c r="L1041" s="16">
        <v>198</v>
      </c>
      <c r="M1041" s="17">
        <v>15.670512</v>
      </c>
      <c r="N1041" s="16">
        <v>21.73464659891242</v>
      </c>
      <c r="O1041" s="14">
        <v>4.3262927895120179E-2</v>
      </c>
      <c r="P1041" s="15">
        <v>0</v>
      </c>
      <c r="Q1041" s="13">
        <v>196.5</v>
      </c>
      <c r="R1041" s="17">
        <v>0</v>
      </c>
      <c r="S1041" s="16">
        <v>8.5011653313911157</v>
      </c>
      <c r="T1041" s="14">
        <v>8.441884528658497E-2</v>
      </c>
      <c r="U1041" s="15">
        <v>3.7075917754253909E-2</v>
      </c>
      <c r="V1041" s="13">
        <v>198.98361111111109</v>
      </c>
      <c r="W1041" s="17">
        <v>2.7966666666666669</v>
      </c>
      <c r="X1041" s="16">
        <v>6.4164419334408613</v>
      </c>
      <c r="Y1041" s="14">
        <v>0.9</v>
      </c>
      <c r="Z1041" s="14">
        <v>1.3326143818607474</v>
      </c>
      <c r="AA1041" s="13">
        <v>230.66</v>
      </c>
      <c r="AB1041" s="16">
        <v>307.38083332000002</v>
      </c>
      <c r="AC1041" s="16">
        <v>207.59399999999999</v>
      </c>
      <c r="AD1041" s="14">
        <v>0.16850000000000001</v>
      </c>
      <c r="AE1041" s="14">
        <v>0</v>
      </c>
      <c r="AF1041" s="22">
        <v>2</v>
      </c>
      <c r="AG1041" s="17">
        <v>0</v>
      </c>
      <c r="AH1041" s="17">
        <v>0.33700000000000002</v>
      </c>
      <c r="AI1041" s="31">
        <v>0.01</v>
      </c>
      <c r="AJ1041" s="27"/>
      <c r="AK1041" s="25">
        <v>4.5266235118009917</v>
      </c>
      <c r="AL1041" s="16">
        <v>0</v>
      </c>
      <c r="AM1041" s="16">
        <v>4.5266235118009916E-2</v>
      </c>
    </row>
    <row r="1042" spans="1:39" x14ac:dyDescent="0.25">
      <c r="A1042" s="11">
        <v>46235</v>
      </c>
      <c r="B1042" s="18">
        <v>46247</v>
      </c>
      <c r="C1042" s="12" t="s">
        <v>18</v>
      </c>
      <c r="D1042" s="12" t="s">
        <v>227</v>
      </c>
      <c r="E1042" s="12" t="s">
        <v>65</v>
      </c>
      <c r="F1042" s="12" t="s">
        <v>66</v>
      </c>
      <c r="G1042" s="12" t="s">
        <v>36</v>
      </c>
      <c r="H1042" s="12" t="s">
        <v>37</v>
      </c>
      <c r="I1042" s="13">
        <v>26580.15</v>
      </c>
      <c r="J1042" s="14">
        <v>0.13200000000000001</v>
      </c>
      <c r="K1042" s="15">
        <v>0.23130500000000001</v>
      </c>
      <c r="L1042" s="16">
        <v>27109.499993000001</v>
      </c>
      <c r="M1042" s="17">
        <v>6270.5628958808657</v>
      </c>
      <c r="N1042" s="16">
        <v>3578.4539990760004</v>
      </c>
      <c r="O1042" s="14">
        <v>4.1868257101004572E-2</v>
      </c>
      <c r="P1042" s="15">
        <v>8.2073999999999994E-2</v>
      </c>
      <c r="Q1042" s="13">
        <v>29600.999993000001</v>
      </c>
      <c r="R1042" s="17">
        <v>2429.4724734254819</v>
      </c>
      <c r="S1042" s="16">
        <v>1239.3422781537586</v>
      </c>
      <c r="T1042" s="14">
        <v>0.13183374003538634</v>
      </c>
      <c r="U1042" s="15">
        <v>0.12239737393656921</v>
      </c>
      <c r="V1042" s="13">
        <v>23494.058888888889</v>
      </c>
      <c r="W1042" s="17">
        <v>1282.9902777777777</v>
      </c>
      <c r="X1042" s="16">
        <v>1290.4255242930878</v>
      </c>
      <c r="Y1042" s="14">
        <v>0.60429999999999995</v>
      </c>
      <c r="Z1042" s="14">
        <v>0.62836415604091311</v>
      </c>
      <c r="AA1042" s="13">
        <v>26580.15</v>
      </c>
      <c r="AB1042" s="16">
        <v>16702.013522190879</v>
      </c>
      <c r="AC1042" s="16">
        <v>16062.384645</v>
      </c>
      <c r="AD1042" s="14">
        <v>6.3100000000000003E-2</v>
      </c>
      <c r="AE1042" s="14">
        <v>5.1999999999999998E-2</v>
      </c>
      <c r="AF1042" s="22">
        <v>500</v>
      </c>
      <c r="AG1042" s="17">
        <v>26</v>
      </c>
      <c r="AH1042" s="17">
        <v>31.55</v>
      </c>
      <c r="AI1042" s="31">
        <v>0.01</v>
      </c>
      <c r="AJ1042" s="27"/>
      <c r="AK1042" s="25">
        <v>317.23041496530118</v>
      </c>
      <c r="AL1042" s="16">
        <v>0</v>
      </c>
      <c r="AM1042" s="16">
        <v>3.1723041496530118</v>
      </c>
    </row>
    <row r="1043" spans="1:39" x14ac:dyDescent="0.25">
      <c r="A1043" s="11">
        <v>46235</v>
      </c>
      <c r="B1043" s="18">
        <v>46247</v>
      </c>
      <c r="C1043" s="12" t="s">
        <v>18</v>
      </c>
      <c r="D1043" s="12" t="s">
        <v>227</v>
      </c>
      <c r="E1043" s="12" t="s">
        <v>67</v>
      </c>
      <c r="F1043" s="12" t="s">
        <v>67</v>
      </c>
      <c r="G1043" s="12" t="s">
        <v>63</v>
      </c>
      <c r="H1043" s="12" t="s">
        <v>64</v>
      </c>
      <c r="I1043" s="13">
        <v>487.03999999999996</v>
      </c>
      <c r="J1043" s="14">
        <v>8.9927368771470187E-2</v>
      </c>
      <c r="K1043" s="15">
        <v>5.2252E-2</v>
      </c>
      <c r="L1043" s="16">
        <v>555</v>
      </c>
      <c r="M1043" s="17">
        <v>28.999859999999998</v>
      </c>
      <c r="N1043" s="16">
        <v>49.909689668165953</v>
      </c>
      <c r="O1043" s="14">
        <v>4.5000000000000005E-2</v>
      </c>
      <c r="P1043" s="15">
        <v>0</v>
      </c>
      <c r="Q1043" s="13">
        <v>621</v>
      </c>
      <c r="R1043" s="17">
        <v>0</v>
      </c>
      <c r="S1043" s="16">
        <v>27.945000000000004</v>
      </c>
      <c r="T1043" s="14">
        <v>6.4014633561233061E-2</v>
      </c>
      <c r="U1043" s="15">
        <v>0</v>
      </c>
      <c r="V1043" s="13">
        <v>0</v>
      </c>
      <c r="W1043" s="17">
        <v>0</v>
      </c>
      <c r="X1043" s="16">
        <v>19.452571246318289</v>
      </c>
      <c r="Y1043" s="14">
        <v>0.84</v>
      </c>
      <c r="Z1043" s="14">
        <v>0.32522996057818659</v>
      </c>
      <c r="AA1043" s="13">
        <v>487.03999999999996</v>
      </c>
      <c r="AB1043" s="16">
        <v>158.39999999999998</v>
      </c>
      <c r="AC1043" s="16">
        <v>409.11359999999996</v>
      </c>
      <c r="AD1043" s="14">
        <v>1.9E-2</v>
      </c>
      <c r="AE1043" s="14">
        <v>2</v>
      </c>
      <c r="AF1043" s="22">
        <v>2</v>
      </c>
      <c r="AG1043" s="17">
        <v>4</v>
      </c>
      <c r="AH1043" s="17">
        <v>3.7999999999999999E-2</v>
      </c>
      <c r="AI1043" s="31">
        <v>0.01</v>
      </c>
      <c r="AJ1043" s="27"/>
      <c r="AK1043" s="25">
        <v>1.5196896</v>
      </c>
      <c r="AL1043" s="16">
        <v>0</v>
      </c>
      <c r="AM1043" s="16">
        <v>1.5196896E-2</v>
      </c>
    </row>
    <row r="1044" spans="1:39" x14ac:dyDescent="0.25">
      <c r="A1044" s="11">
        <v>46235</v>
      </c>
      <c r="B1044" s="18">
        <v>46247</v>
      </c>
      <c r="C1044" s="12" t="s">
        <v>39</v>
      </c>
      <c r="D1044" s="12" t="s">
        <v>227</v>
      </c>
      <c r="E1044" s="12" t="s">
        <v>68</v>
      </c>
      <c r="F1044" s="12" t="s">
        <v>69</v>
      </c>
      <c r="G1044" s="12" t="s">
        <v>28</v>
      </c>
      <c r="H1044" s="12" t="s">
        <v>29</v>
      </c>
      <c r="I1044" s="13">
        <v>4278.01</v>
      </c>
      <c r="J1044" s="14">
        <v>0.10299999999999999</v>
      </c>
      <c r="K1044" s="15">
        <v>0.35212700000000002</v>
      </c>
      <c r="L1044" s="16">
        <v>11975.999996</v>
      </c>
      <c r="M1044" s="17">
        <v>4217.0729505914924</v>
      </c>
      <c r="N1044" s="16">
        <v>1233.5279995880001</v>
      </c>
      <c r="O1044" s="14">
        <v>7.99705242473156E-2</v>
      </c>
      <c r="P1044" s="15">
        <v>0.26379799999999998</v>
      </c>
      <c r="Q1044" s="13">
        <v>12785.333329999999</v>
      </c>
      <c r="R1044" s="17">
        <v>3372.7453617873398</v>
      </c>
      <c r="S1044" s="16">
        <v>1022.4498090767772</v>
      </c>
      <c r="T1044" s="14">
        <v>0</v>
      </c>
      <c r="U1044" s="15">
        <v>0</v>
      </c>
      <c r="V1044" s="13">
        <v>8645.1833333333343</v>
      </c>
      <c r="W1044" s="17">
        <v>0</v>
      </c>
      <c r="X1044" s="16">
        <v>0</v>
      </c>
      <c r="Y1044" s="14">
        <v>0.84179999999999999</v>
      </c>
      <c r="Z1044" s="14">
        <v>1.2938492429891466</v>
      </c>
      <c r="AA1044" s="13">
        <v>4278.01</v>
      </c>
      <c r="AB1044" s="16">
        <v>5535.0999999999995</v>
      </c>
      <c r="AC1044" s="16">
        <v>3601.228818</v>
      </c>
      <c r="AD1044" s="14">
        <v>0.1007</v>
      </c>
      <c r="AE1044" s="14">
        <v>7.0588235294000004E-2</v>
      </c>
      <c r="AF1044" s="22">
        <v>170</v>
      </c>
      <c r="AG1044" s="17">
        <v>11.99999999998</v>
      </c>
      <c r="AH1044" s="17">
        <v>17.119</v>
      </c>
      <c r="AI1044" s="31">
        <v>0.01</v>
      </c>
      <c r="AJ1044" s="27"/>
      <c r="AK1044" s="25">
        <v>194.99511311999998</v>
      </c>
      <c r="AL1044" s="16">
        <v>0</v>
      </c>
      <c r="AM1044" s="16">
        <v>1.9499511312</v>
      </c>
    </row>
    <row r="1045" spans="1:39" x14ac:dyDescent="0.25">
      <c r="A1045" s="11">
        <v>46235</v>
      </c>
      <c r="B1045" s="18">
        <v>46247</v>
      </c>
      <c r="C1045" s="12" t="s">
        <v>39</v>
      </c>
      <c r="D1045" s="12" t="s">
        <v>227</v>
      </c>
      <c r="E1045" s="12" t="s">
        <v>70</v>
      </c>
      <c r="F1045" s="12" t="s">
        <v>70</v>
      </c>
      <c r="G1045" s="12" t="s">
        <v>32</v>
      </c>
      <c r="H1045" s="12" t="s">
        <v>33</v>
      </c>
      <c r="I1045" s="13">
        <v>4373.01</v>
      </c>
      <c r="J1045" s="14">
        <v>6.295575583832333E-2</v>
      </c>
      <c r="K1045" s="15">
        <v>8.6645E-2</v>
      </c>
      <c r="L1045" s="16">
        <v>4084.4166660000001</v>
      </c>
      <c r="M1045" s="17">
        <v>353.89428202557002</v>
      </c>
      <c r="N1045" s="16">
        <v>257.13753836667462</v>
      </c>
      <c r="O1045" s="14">
        <v>3.5584540754479213E-2</v>
      </c>
      <c r="P1045" s="15">
        <v>3.2933999999999998E-2</v>
      </c>
      <c r="Q1045" s="13">
        <v>4341.9999980000002</v>
      </c>
      <c r="R1045" s="17">
        <v>142.999427934132</v>
      </c>
      <c r="S1045" s="16">
        <v>154.50807588477966</v>
      </c>
      <c r="T1045" s="14">
        <v>5.0659306166005905E-2</v>
      </c>
      <c r="U1045" s="15">
        <v>5.460384778491631E-3</v>
      </c>
      <c r="V1045" s="13">
        <v>4232.7094444444447</v>
      </c>
      <c r="W1045" s="17">
        <v>1</v>
      </c>
      <c r="X1045" s="16">
        <v>74.139486485094423</v>
      </c>
      <c r="Y1045" s="14">
        <v>0.9</v>
      </c>
      <c r="Z1045" s="14">
        <v>0.91702511542392995</v>
      </c>
      <c r="AA1045" s="13">
        <v>4373.01</v>
      </c>
      <c r="AB1045" s="16">
        <v>4010.1600000000003</v>
      </c>
      <c r="AC1045" s="16">
        <v>3935.7090000000003</v>
      </c>
      <c r="AD1045" s="14">
        <v>4.7500000000000001E-2</v>
      </c>
      <c r="AE1045" s="14">
        <v>5.2631578946999998E-2</v>
      </c>
      <c r="AF1045" s="22">
        <v>57</v>
      </c>
      <c r="AG1045" s="17">
        <v>2.9999999999789999</v>
      </c>
      <c r="AH1045" s="17">
        <v>2.7075</v>
      </c>
      <c r="AI1045" s="31">
        <v>0.01</v>
      </c>
      <c r="AJ1045" s="27"/>
      <c r="AK1045" s="25">
        <v>71.339064960000002</v>
      </c>
      <c r="AL1045" s="16">
        <v>0</v>
      </c>
      <c r="AM1045" s="16">
        <v>0.71339064959999998</v>
      </c>
    </row>
    <row r="1046" spans="1:39" x14ac:dyDescent="0.25">
      <c r="A1046" s="11">
        <v>46235</v>
      </c>
      <c r="B1046" s="18">
        <v>46247</v>
      </c>
      <c r="C1046" s="12" t="s">
        <v>18</v>
      </c>
      <c r="D1046" s="12" t="s">
        <v>227</v>
      </c>
      <c r="E1046" s="12" t="s">
        <v>71</v>
      </c>
      <c r="F1046" s="12" t="s">
        <v>72</v>
      </c>
      <c r="G1046" s="12" t="s">
        <v>32</v>
      </c>
      <c r="H1046" s="12" t="s">
        <v>33</v>
      </c>
      <c r="I1046" s="13">
        <v>3438.7700000000004</v>
      </c>
      <c r="J1046" s="14">
        <v>0.11298142759832493</v>
      </c>
      <c r="K1046" s="15">
        <v>0.137214</v>
      </c>
      <c r="L1046" s="16">
        <v>3418.833333</v>
      </c>
      <c r="M1046" s="17">
        <v>469.11179695426199</v>
      </c>
      <c r="N1046" s="16">
        <v>386.26467068307937</v>
      </c>
      <c r="O1046" s="14">
        <v>5.5180027173913043E-2</v>
      </c>
      <c r="P1046" s="15">
        <v>5.1983000000000001E-2</v>
      </c>
      <c r="Q1046" s="13">
        <v>3449.833333</v>
      </c>
      <c r="R1046" s="17">
        <v>179.332686149339</v>
      </c>
      <c r="S1046" s="16">
        <v>190.361897060411</v>
      </c>
      <c r="T1046" s="14">
        <v>0</v>
      </c>
      <c r="U1046" s="15">
        <v>0.27948580843265924</v>
      </c>
      <c r="V1046" s="13">
        <v>2992.7886111111111</v>
      </c>
      <c r="W1046" s="17">
        <v>206.64944444444444</v>
      </c>
      <c r="X1046" s="16">
        <v>0</v>
      </c>
      <c r="Y1046" s="14">
        <v>0.88</v>
      </c>
      <c r="Z1046" s="14">
        <v>0.60482672583510966</v>
      </c>
      <c r="AA1046" s="13">
        <v>3438.7700000000004</v>
      </c>
      <c r="AB1046" s="16">
        <v>2079.86</v>
      </c>
      <c r="AC1046" s="16">
        <v>3026.1176000000005</v>
      </c>
      <c r="AD1046" s="14">
        <v>7.4899999999999994E-2</v>
      </c>
      <c r="AE1046" s="14">
        <v>3.9215686274000003E-2</v>
      </c>
      <c r="AF1046" s="22">
        <v>51</v>
      </c>
      <c r="AG1046" s="17">
        <v>1.9999999999740001</v>
      </c>
      <c r="AH1046" s="17">
        <v>3.8198999999999996</v>
      </c>
      <c r="AI1046" s="31">
        <v>0.01</v>
      </c>
      <c r="AJ1046" s="27"/>
      <c r="AK1046" s="25">
        <v>45.224475839999997</v>
      </c>
      <c r="AL1046" s="16">
        <v>0</v>
      </c>
      <c r="AM1046" s="16">
        <v>0.4522447584</v>
      </c>
    </row>
    <row r="1047" spans="1:39" x14ac:dyDescent="0.25">
      <c r="A1047" s="11">
        <v>46235</v>
      </c>
      <c r="B1047" s="18">
        <v>46247</v>
      </c>
      <c r="C1047" s="12" t="s">
        <v>18</v>
      </c>
      <c r="D1047" s="12" t="s">
        <v>227</v>
      </c>
      <c r="E1047" s="12" t="s">
        <v>73</v>
      </c>
      <c r="F1047" s="12" t="s">
        <v>73</v>
      </c>
      <c r="G1047" s="12" t="s">
        <v>32</v>
      </c>
      <c r="H1047" s="12" t="s">
        <v>33</v>
      </c>
      <c r="I1047" s="13">
        <v>53549.300728799994</v>
      </c>
      <c r="J1047" s="14">
        <v>0.13811374378361224</v>
      </c>
      <c r="K1047" s="15">
        <v>0.15929699999999999</v>
      </c>
      <c r="L1047" s="16">
        <v>56321.666660000003</v>
      </c>
      <c r="M1047" s="17">
        <v>8971.8725339380198</v>
      </c>
      <c r="N1047" s="16">
        <v>7778.7962385452565</v>
      </c>
      <c r="O1047" s="14">
        <v>4.3929314595538574E-2</v>
      </c>
      <c r="P1047" s="15">
        <v>7.1511000000000005E-2</v>
      </c>
      <c r="Q1047" s="13">
        <v>58877.916660000003</v>
      </c>
      <c r="R1047" s="17">
        <v>4210.4186982732608</v>
      </c>
      <c r="S1047" s="16">
        <v>2586.4665236870419</v>
      </c>
      <c r="T1047" s="14">
        <v>8.9468339522809484E-2</v>
      </c>
      <c r="U1047" s="15">
        <v>0.27058365807523543</v>
      </c>
      <c r="V1047" s="13">
        <v>53589.49527777778</v>
      </c>
      <c r="W1047" s="17">
        <v>4557.9611111111108</v>
      </c>
      <c r="X1047" s="16">
        <v>1770.8237315205915</v>
      </c>
      <c r="Y1047" s="14">
        <v>0.79349999999999998</v>
      </c>
      <c r="Z1047" s="14">
        <v>0.8178496941855663</v>
      </c>
      <c r="AA1047" s="13">
        <v>53549.300728799994</v>
      </c>
      <c r="AB1047" s="16">
        <v>43795.279224899998</v>
      </c>
      <c r="AC1047" s="16">
        <v>42491.370128302791</v>
      </c>
      <c r="AD1047" s="14">
        <v>0.1094</v>
      </c>
      <c r="AE1047" s="14">
        <v>7.3929961089000004E-2</v>
      </c>
      <c r="AF1047" s="22">
        <v>1028</v>
      </c>
      <c r="AG1047" s="17">
        <v>75.999999999492005</v>
      </c>
      <c r="AH1047" s="17">
        <v>112.4632</v>
      </c>
      <c r="AI1047" s="31">
        <v>0.01</v>
      </c>
      <c r="AJ1047" s="27"/>
      <c r="AK1047" s="25">
        <v>1013.2599093039072</v>
      </c>
      <c r="AL1047" s="16">
        <v>0</v>
      </c>
      <c r="AM1047" s="16">
        <v>10.132599093039072</v>
      </c>
    </row>
    <row r="1048" spans="1:39" x14ac:dyDescent="0.25">
      <c r="A1048" s="11">
        <v>46235</v>
      </c>
      <c r="B1048" s="18">
        <v>46247</v>
      </c>
      <c r="C1048" s="12" t="s">
        <v>18</v>
      </c>
      <c r="D1048" s="12" t="s">
        <v>227</v>
      </c>
      <c r="E1048" s="12" t="s">
        <v>74</v>
      </c>
      <c r="F1048" s="12" t="s">
        <v>75</v>
      </c>
      <c r="G1048" s="12" t="s">
        <v>36</v>
      </c>
      <c r="H1048" s="12" t="s">
        <v>37</v>
      </c>
      <c r="I1048" s="13">
        <v>23437.734166599996</v>
      </c>
      <c r="J1048" s="14">
        <v>6.1008335728087768E-2</v>
      </c>
      <c r="K1048" s="15">
        <v>9.4014E-2</v>
      </c>
      <c r="L1048" s="16">
        <v>18401.099999999999</v>
      </c>
      <c r="M1048" s="17">
        <v>1729.9610154</v>
      </c>
      <c r="N1048" s="16">
        <v>1122.6204865661157</v>
      </c>
      <c r="O1048" s="14">
        <v>9.0000000000000011E-3</v>
      </c>
      <c r="P1048" s="15">
        <v>1.1566E-2</v>
      </c>
      <c r="Q1048" s="13">
        <v>20317.599999999999</v>
      </c>
      <c r="R1048" s="17">
        <v>234.99336159999999</v>
      </c>
      <c r="S1048" s="16">
        <v>182.85840000000002</v>
      </c>
      <c r="T1048" s="14">
        <v>0</v>
      </c>
      <c r="U1048" s="15">
        <v>0</v>
      </c>
      <c r="V1048" s="13">
        <v>20570.856944444444</v>
      </c>
      <c r="W1048" s="17">
        <v>0</v>
      </c>
      <c r="X1048" s="16">
        <v>0</v>
      </c>
      <c r="Y1048" s="14">
        <v>0.98</v>
      </c>
      <c r="Z1048" s="14">
        <v>0.98841800479643516</v>
      </c>
      <c r="AA1048" s="13">
        <v>23437.734166599996</v>
      </c>
      <c r="AB1048" s="16">
        <v>23166.278441900005</v>
      </c>
      <c r="AC1048" s="16">
        <v>22968.979483267995</v>
      </c>
      <c r="AD1048" s="14">
        <v>1.2E-2</v>
      </c>
      <c r="AE1048" s="14">
        <v>5.9701492530000004E-3</v>
      </c>
      <c r="AF1048" s="22">
        <v>335</v>
      </c>
      <c r="AG1048" s="17">
        <v>1.9999999997550002</v>
      </c>
      <c r="AH1048" s="17">
        <v>4.0200000000000005</v>
      </c>
      <c r="AI1048" s="31">
        <v>0.01</v>
      </c>
      <c r="AJ1048" s="27"/>
      <c r="AK1048" s="25">
        <v>188.00060445119757</v>
      </c>
      <c r="AL1048" s="16">
        <v>0</v>
      </c>
      <c r="AM1048" s="16">
        <v>1.8800060445119757</v>
      </c>
    </row>
    <row r="1049" spans="1:39" x14ac:dyDescent="0.25">
      <c r="A1049" s="11">
        <v>46235</v>
      </c>
      <c r="B1049" s="18">
        <v>46247</v>
      </c>
      <c r="C1049" s="12" t="s">
        <v>39</v>
      </c>
      <c r="D1049" s="12" t="s">
        <v>227</v>
      </c>
      <c r="E1049" s="12" t="s">
        <v>76</v>
      </c>
      <c r="F1049" s="12" t="s">
        <v>77</v>
      </c>
      <c r="G1049" s="12" t="s">
        <v>41</v>
      </c>
      <c r="H1049" s="12" t="s">
        <v>42</v>
      </c>
      <c r="I1049" s="13">
        <v>23414.070000000003</v>
      </c>
      <c r="J1049" s="14">
        <v>0.13481098898525051</v>
      </c>
      <c r="K1049" s="15">
        <v>0.23502500000000001</v>
      </c>
      <c r="L1049" s="16">
        <v>22946.809441000001</v>
      </c>
      <c r="M1049" s="17">
        <v>5393.0738888710257</v>
      </c>
      <c r="N1049" s="16">
        <v>3093.4820747972935</v>
      </c>
      <c r="O1049" s="14">
        <v>7.8749999999999987E-2</v>
      </c>
      <c r="P1049" s="15">
        <v>6.5577999999999997E-2</v>
      </c>
      <c r="Q1049" s="13">
        <v>24630.599997000001</v>
      </c>
      <c r="R1049" s="17">
        <v>1615.2254866032661</v>
      </c>
      <c r="S1049" s="16">
        <v>1939.6597497637497</v>
      </c>
      <c r="T1049" s="14">
        <v>0.13525309592068852</v>
      </c>
      <c r="U1049" s="15">
        <v>8.6554420530131473E-2</v>
      </c>
      <c r="V1049" s="13">
        <v>20742.098055555558</v>
      </c>
      <c r="W1049" s="17">
        <v>596.26833333333332</v>
      </c>
      <c r="X1049" s="16">
        <v>921.15484778835457</v>
      </c>
      <c r="Y1049" s="14">
        <v>0.81499999999999995</v>
      </c>
      <c r="Z1049" s="14">
        <v>0.74644360302345281</v>
      </c>
      <c r="AA1049" s="13">
        <v>23414.070000000003</v>
      </c>
      <c r="AB1049" s="16">
        <v>17477.282772243339</v>
      </c>
      <c r="AC1049" s="16">
        <v>19082.467050000003</v>
      </c>
      <c r="AD1049" s="14">
        <v>6.5000000000000002E-2</v>
      </c>
      <c r="AE1049" s="14">
        <v>3.9673278878999997E-2</v>
      </c>
      <c r="AF1049" s="22">
        <v>857</v>
      </c>
      <c r="AG1049" s="17">
        <v>33.999999999303</v>
      </c>
      <c r="AH1049" s="17">
        <v>55.705000000000005</v>
      </c>
      <c r="AI1049" s="31">
        <v>0.01</v>
      </c>
      <c r="AJ1049" s="27"/>
      <c r="AK1049" s="25">
        <v>559.69946272925392</v>
      </c>
      <c r="AL1049" s="16">
        <v>0</v>
      </c>
      <c r="AM1049" s="16">
        <v>5.5969946272925393</v>
      </c>
    </row>
    <row r="1050" spans="1:39" x14ac:dyDescent="0.25">
      <c r="A1050" s="11">
        <v>46235</v>
      </c>
      <c r="B1050" s="18">
        <v>46247</v>
      </c>
      <c r="C1050" s="12" t="s">
        <v>39</v>
      </c>
      <c r="D1050" s="12" t="s">
        <v>227</v>
      </c>
      <c r="E1050" s="12" t="s">
        <v>78</v>
      </c>
      <c r="F1050" s="12" t="s">
        <v>78</v>
      </c>
      <c r="G1050" s="12" t="s">
        <v>41</v>
      </c>
      <c r="H1050" s="12" t="s">
        <v>42</v>
      </c>
      <c r="I1050" s="13">
        <v>1019.9000000000001</v>
      </c>
      <c r="J1050" s="14">
        <v>0.11034000000000001</v>
      </c>
      <c r="K1050" s="15">
        <v>0.23877999999999999</v>
      </c>
      <c r="L1050" s="16">
        <v>1371.5</v>
      </c>
      <c r="M1050" s="17">
        <v>327.48676999999998</v>
      </c>
      <c r="N1050" s="16">
        <v>151.33131</v>
      </c>
      <c r="O1050" s="14">
        <v>7.7579999999999996E-2</v>
      </c>
      <c r="P1050" s="15">
        <v>6.5998000000000001E-2</v>
      </c>
      <c r="Q1050" s="13">
        <v>1447</v>
      </c>
      <c r="R1050" s="17">
        <v>95.499105999999998</v>
      </c>
      <c r="S1050" s="16">
        <v>112.25825999999999</v>
      </c>
      <c r="T1050" s="14">
        <v>0</v>
      </c>
      <c r="U1050" s="15">
        <v>0</v>
      </c>
      <c r="V1050" s="13">
        <v>1173.2008333333333</v>
      </c>
      <c r="W1050" s="17">
        <v>0</v>
      </c>
      <c r="X1050" s="16">
        <v>0</v>
      </c>
      <c r="Y1050" s="14">
        <v>0.93054375246340004</v>
      </c>
      <c r="Z1050" s="14">
        <v>1.1237278164525935</v>
      </c>
      <c r="AA1050" s="13">
        <v>1019.9000000000001</v>
      </c>
      <c r="AB1050" s="16">
        <v>1146.0900000000001</v>
      </c>
      <c r="AC1050" s="16">
        <v>949.06157313742176</v>
      </c>
      <c r="AD1050" s="14">
        <v>7.2300000000000003E-2</v>
      </c>
      <c r="AE1050" s="14">
        <v>9.5238095238000003E-2</v>
      </c>
      <c r="AF1050" s="22">
        <v>21</v>
      </c>
      <c r="AG1050" s="17">
        <v>1.999999999998</v>
      </c>
      <c r="AH1050" s="17">
        <v>1.5183</v>
      </c>
      <c r="AI1050" s="31">
        <v>0.01</v>
      </c>
      <c r="AJ1050" s="27"/>
      <c r="AK1050" s="25">
        <v>22.097121000000001</v>
      </c>
      <c r="AL1050" s="16">
        <v>0</v>
      </c>
      <c r="AM1050" s="16">
        <v>0.22097121000000003</v>
      </c>
    </row>
    <row r="1051" spans="1:39" x14ac:dyDescent="0.25">
      <c r="A1051" s="11">
        <v>46235</v>
      </c>
      <c r="B1051" s="18">
        <v>46247</v>
      </c>
      <c r="C1051" s="12" t="s">
        <v>18</v>
      </c>
      <c r="D1051" s="12" t="s">
        <v>227</v>
      </c>
      <c r="E1051" s="12" t="s">
        <v>79</v>
      </c>
      <c r="F1051" s="12" t="s">
        <v>79</v>
      </c>
      <c r="G1051" s="12" t="s">
        <v>25</v>
      </c>
      <c r="H1051" s="12" t="s">
        <v>26</v>
      </c>
      <c r="I1051" s="13">
        <v>3096.2400000000011</v>
      </c>
      <c r="J1051" s="14">
        <v>7.2325267451979938E-2</v>
      </c>
      <c r="K1051" s="15">
        <v>0.23662900000000001</v>
      </c>
      <c r="L1051" s="16">
        <v>3347</v>
      </c>
      <c r="M1051" s="17">
        <v>791.99726299999998</v>
      </c>
      <c r="N1051" s="16">
        <v>242.07267016177684</v>
      </c>
      <c r="O1051" s="14">
        <v>2.267352742991623E-2</v>
      </c>
      <c r="P1051" s="15">
        <v>0.15481200000000001</v>
      </c>
      <c r="Q1051" s="13">
        <v>3501</v>
      </c>
      <c r="R1051" s="17">
        <v>541.99681199999998</v>
      </c>
      <c r="S1051" s="16">
        <v>79.380019532136714</v>
      </c>
      <c r="T1051" s="14">
        <v>0</v>
      </c>
      <c r="U1051" s="15">
        <v>5.7171064094005013E-2</v>
      </c>
      <c r="V1051" s="13">
        <v>3450.1233333333334</v>
      </c>
      <c r="W1051" s="17">
        <v>85.939444444444447</v>
      </c>
      <c r="X1051" s="16">
        <v>0</v>
      </c>
      <c r="Y1051" s="14">
        <v>0.75</v>
      </c>
      <c r="Z1051" s="14">
        <v>0.77864442032917314</v>
      </c>
      <c r="AA1051" s="13">
        <v>3096.2400000000011</v>
      </c>
      <c r="AB1051" s="16">
        <v>2410.87</v>
      </c>
      <c r="AC1051" s="16">
        <v>2322.1800000000007</v>
      </c>
      <c r="AD1051" s="14">
        <v>4.7300000000000002E-2</v>
      </c>
      <c r="AE1051" s="14">
        <v>0.111111111111</v>
      </c>
      <c r="AF1051" s="22">
        <v>63</v>
      </c>
      <c r="AG1051" s="17">
        <v>6.9999999999930003</v>
      </c>
      <c r="AH1051" s="17">
        <v>2.9799000000000002</v>
      </c>
      <c r="AI1051" s="31">
        <v>0.01</v>
      </c>
      <c r="AJ1051" s="27"/>
      <c r="AK1051" s="25">
        <v>50.008426199999995</v>
      </c>
      <c r="AL1051" s="16">
        <v>0</v>
      </c>
      <c r="AM1051" s="16">
        <v>0.500084262</v>
      </c>
    </row>
    <row r="1052" spans="1:39" x14ac:dyDescent="0.25">
      <c r="A1052" s="11">
        <v>46235</v>
      </c>
      <c r="B1052" s="18">
        <v>46247</v>
      </c>
      <c r="C1052" s="12" t="s">
        <v>18</v>
      </c>
      <c r="D1052" s="12" t="s">
        <v>227</v>
      </c>
      <c r="E1052" s="12" t="s">
        <v>80</v>
      </c>
      <c r="F1052" s="12" t="s">
        <v>249</v>
      </c>
      <c r="G1052" s="12" t="s">
        <v>36</v>
      </c>
      <c r="H1052" s="12" t="s">
        <v>37</v>
      </c>
      <c r="I1052" s="13">
        <v>8904.6999999999971</v>
      </c>
      <c r="J1052" s="14">
        <v>9.0000000000000011E-2</v>
      </c>
      <c r="K1052" s="15">
        <v>0.122989</v>
      </c>
      <c r="L1052" s="16">
        <v>17228.5</v>
      </c>
      <c r="M1052" s="17">
        <v>2118.9159865000001</v>
      </c>
      <c r="N1052" s="16">
        <v>1550.5650000000003</v>
      </c>
      <c r="O1052" s="14">
        <v>2.8670707864592273E-2</v>
      </c>
      <c r="P1052" s="15">
        <v>4.6459E-2</v>
      </c>
      <c r="Q1052" s="13">
        <v>18629</v>
      </c>
      <c r="R1052" s="17">
        <v>865.48471100000006</v>
      </c>
      <c r="S1052" s="16">
        <v>534.10661680948942</v>
      </c>
      <c r="T1052" s="14">
        <v>6.8672610997207117E-2</v>
      </c>
      <c r="U1052" s="15">
        <v>2.7704303419307491E-2</v>
      </c>
      <c r="V1052" s="13">
        <v>6398.5747222222217</v>
      </c>
      <c r="W1052" s="17">
        <v>0</v>
      </c>
      <c r="X1052" s="16">
        <v>0</v>
      </c>
      <c r="Y1052" s="14">
        <v>0.96</v>
      </c>
      <c r="Z1052" s="14">
        <v>0.94643071560857939</v>
      </c>
      <c r="AA1052" s="13">
        <v>8904.6999999999971</v>
      </c>
      <c r="AB1052" s="16">
        <v>8427.6815932797144</v>
      </c>
      <c r="AC1052" s="16">
        <v>8548.511999999997</v>
      </c>
      <c r="AD1052" s="14">
        <v>7.3300000000000004E-2</v>
      </c>
      <c r="AE1052" s="14">
        <v>1.6778523489E-2</v>
      </c>
      <c r="AF1052" s="22">
        <v>298</v>
      </c>
      <c r="AG1052" s="17">
        <v>4.9999999997220002</v>
      </c>
      <c r="AH1052" s="17">
        <v>21.843400000000003</v>
      </c>
      <c r="AI1052" s="31">
        <v>0.01</v>
      </c>
      <c r="AJ1052" s="27"/>
      <c r="AK1052" s="25">
        <v>141.88372347169562</v>
      </c>
      <c r="AL1052" s="16">
        <v>0</v>
      </c>
      <c r="AM1052" s="16">
        <v>1.4188372347169562</v>
      </c>
    </row>
    <row r="1053" spans="1:39" x14ac:dyDescent="0.25">
      <c r="A1053" s="11">
        <v>46235</v>
      </c>
      <c r="B1053" s="18">
        <v>46247</v>
      </c>
      <c r="C1053" s="12" t="s">
        <v>18</v>
      </c>
      <c r="D1053" s="12" t="s">
        <v>227</v>
      </c>
      <c r="E1053" s="12" t="s">
        <v>82</v>
      </c>
      <c r="F1053" s="12" t="s">
        <v>82</v>
      </c>
      <c r="G1053" s="12" t="s">
        <v>36</v>
      </c>
      <c r="H1053" s="12" t="s">
        <v>37</v>
      </c>
      <c r="I1053" s="13">
        <v>219.71</v>
      </c>
      <c r="J1053" s="14">
        <v>8.0100000000000005E-2</v>
      </c>
      <c r="K1053" s="15">
        <v>6.2489999999999997E-2</v>
      </c>
      <c r="L1053" s="16">
        <v>189.5</v>
      </c>
      <c r="M1053" s="17">
        <v>11.841854999999999</v>
      </c>
      <c r="N1053" s="16">
        <v>15.17895</v>
      </c>
      <c r="O1053" s="14">
        <v>1.0499443000371336E-2</v>
      </c>
      <c r="P1053" s="15">
        <v>0</v>
      </c>
      <c r="Q1053" s="13">
        <v>214.5</v>
      </c>
      <c r="R1053" s="17">
        <v>0</v>
      </c>
      <c r="S1053" s="16">
        <v>2.2521305235796514</v>
      </c>
      <c r="T1053" s="14">
        <v>4.17211980953901E-2</v>
      </c>
      <c r="U1053" s="15">
        <v>4.7565339553623499E-2</v>
      </c>
      <c r="V1053" s="13">
        <v>209.58888888888887</v>
      </c>
      <c r="W1053" s="17">
        <v>3.7930555555555561</v>
      </c>
      <c r="X1053" s="16">
        <v>3.6324445229534463</v>
      </c>
      <c r="Y1053" s="14">
        <v>0.62</v>
      </c>
      <c r="Z1053" s="14">
        <v>0.60890618440671795</v>
      </c>
      <c r="AA1053" s="13">
        <v>219.71</v>
      </c>
      <c r="AB1053" s="16">
        <v>133.78277777600002</v>
      </c>
      <c r="AC1053" s="16">
        <v>136.22020000000001</v>
      </c>
      <c r="AD1053" s="14">
        <v>5.7299999999999997E-2</v>
      </c>
      <c r="AE1053" s="14">
        <v>0</v>
      </c>
      <c r="AF1053" s="22">
        <v>4</v>
      </c>
      <c r="AG1053" s="17">
        <v>0</v>
      </c>
      <c r="AH1053" s="17">
        <v>0.22919999999999999</v>
      </c>
      <c r="AI1053" s="31">
        <v>0.01</v>
      </c>
      <c r="AJ1053" s="27"/>
      <c r="AK1053" s="25">
        <v>23.975261323173605</v>
      </c>
      <c r="AL1053" s="16">
        <v>0</v>
      </c>
      <c r="AM1053" s="16">
        <v>0.23975261323173605</v>
      </c>
    </row>
    <row r="1054" spans="1:39" x14ac:dyDescent="0.25">
      <c r="A1054" s="11">
        <v>46235</v>
      </c>
      <c r="B1054" s="18">
        <v>46247</v>
      </c>
      <c r="C1054" s="12" t="s">
        <v>18</v>
      </c>
      <c r="D1054" s="12" t="s">
        <v>227</v>
      </c>
      <c r="E1054" s="12" t="s">
        <v>83</v>
      </c>
      <c r="F1054" s="12" t="s">
        <v>83</v>
      </c>
      <c r="G1054" s="12" t="s">
        <v>36</v>
      </c>
      <c r="H1054" s="12" t="s">
        <v>37</v>
      </c>
      <c r="I1054" s="13">
        <v>1005.44</v>
      </c>
      <c r="J1054" s="14">
        <v>5.2822342129697122E-2</v>
      </c>
      <c r="K1054" s="15">
        <v>5.8768000000000001E-2</v>
      </c>
      <c r="L1054" s="16">
        <v>851</v>
      </c>
      <c r="M1054" s="17">
        <v>50.011568000000004</v>
      </c>
      <c r="N1054" s="16">
        <v>44.951813152372253</v>
      </c>
      <c r="O1054" s="14">
        <v>7.0580416482055831E-3</v>
      </c>
      <c r="P1054" s="15">
        <v>0</v>
      </c>
      <c r="Q1054" s="13">
        <v>952.5</v>
      </c>
      <c r="R1054" s="17">
        <v>0</v>
      </c>
      <c r="S1054" s="16">
        <v>6.7227846699158178</v>
      </c>
      <c r="T1054" s="14">
        <v>0</v>
      </c>
      <c r="U1054" s="15">
        <v>0</v>
      </c>
      <c r="V1054" s="13">
        <v>769.7213888888889</v>
      </c>
      <c r="W1054" s="17">
        <v>0</v>
      </c>
      <c r="X1054" s="16">
        <v>0</v>
      </c>
      <c r="Y1054" s="14">
        <v>0.99810000000000099</v>
      </c>
      <c r="Z1054" s="14">
        <v>0.98695476607256505</v>
      </c>
      <c r="AA1054" s="13">
        <v>1005.44</v>
      </c>
      <c r="AB1054" s="16">
        <v>992.32379999999989</v>
      </c>
      <c r="AC1054" s="16">
        <v>1003.529664000001</v>
      </c>
      <c r="AD1054" s="14">
        <v>8.0999999999999996E-3</v>
      </c>
      <c r="AE1054" s="14">
        <v>0</v>
      </c>
      <c r="AF1054" s="22">
        <v>15</v>
      </c>
      <c r="AG1054" s="17">
        <v>0</v>
      </c>
      <c r="AH1054" s="17">
        <v>0.1215</v>
      </c>
      <c r="AI1054" s="31">
        <v>0.01</v>
      </c>
      <c r="AJ1054" s="27"/>
      <c r="AK1054" s="25">
        <v>12.3959213604018</v>
      </c>
      <c r="AL1054" s="16">
        <v>0</v>
      </c>
      <c r="AM1054" s="16">
        <v>0.123959213604018</v>
      </c>
    </row>
    <row r="1055" spans="1:39" x14ac:dyDescent="0.25">
      <c r="A1055" s="11">
        <v>46235</v>
      </c>
      <c r="B1055" s="18">
        <v>46247</v>
      </c>
      <c r="C1055" s="12" t="s">
        <v>18</v>
      </c>
      <c r="D1055" s="12" t="s">
        <v>227</v>
      </c>
      <c r="E1055" s="12" t="s">
        <v>84</v>
      </c>
      <c r="F1055" s="12" t="s">
        <v>84</v>
      </c>
      <c r="G1055" s="12" t="s">
        <v>25</v>
      </c>
      <c r="H1055" s="12" t="s">
        <v>26</v>
      </c>
      <c r="I1055" s="13">
        <v>10484.379999999997</v>
      </c>
      <c r="J1055" s="14">
        <v>0.14814622676354339</v>
      </c>
      <c r="K1055" s="15">
        <v>0.25046600000000002</v>
      </c>
      <c r="L1055" s="16">
        <v>12043.416665999999</v>
      </c>
      <c r="M1055" s="17">
        <v>3016.4663986663559</v>
      </c>
      <c r="N1055" s="16">
        <v>1784.1867364090735</v>
      </c>
      <c r="O1055" s="14">
        <v>5.3796426377716436E-2</v>
      </c>
      <c r="P1055" s="15">
        <v>0.110691</v>
      </c>
      <c r="Q1055" s="13">
        <v>13284.666665999999</v>
      </c>
      <c r="R1055" s="17">
        <v>1470.4930379262059</v>
      </c>
      <c r="S1055" s="16">
        <v>714.66759224997259</v>
      </c>
      <c r="T1055" s="14">
        <v>0</v>
      </c>
      <c r="U1055" s="15">
        <v>6.2972616774499446E-2</v>
      </c>
      <c r="V1055" s="13">
        <v>10651.137500000001</v>
      </c>
      <c r="W1055" s="17">
        <v>265.49</v>
      </c>
      <c r="X1055" s="16">
        <v>0</v>
      </c>
      <c r="Y1055" s="14">
        <v>0.86899999999999999</v>
      </c>
      <c r="Z1055" s="14">
        <v>0.85790957595966577</v>
      </c>
      <c r="AA1055" s="13">
        <v>10484.379999999997</v>
      </c>
      <c r="AB1055" s="16">
        <v>8994.6499999999978</v>
      </c>
      <c r="AC1055" s="16">
        <v>9110.9262199999976</v>
      </c>
      <c r="AD1055" s="14">
        <v>0.1174</v>
      </c>
      <c r="AE1055" s="14">
        <v>9.9502487560000005E-3</v>
      </c>
      <c r="AF1055" s="22">
        <v>201</v>
      </c>
      <c r="AG1055" s="17">
        <v>1.9999999999560001</v>
      </c>
      <c r="AH1055" s="17">
        <v>23.5974</v>
      </c>
      <c r="AI1055" s="31">
        <v>0.01</v>
      </c>
      <c r="AJ1055" s="27"/>
      <c r="AK1055" s="25">
        <v>221.67342264000001</v>
      </c>
      <c r="AL1055" s="16">
        <v>0</v>
      </c>
      <c r="AM1055" s="16">
        <v>2.2167342264000003</v>
      </c>
    </row>
    <row r="1056" spans="1:39" x14ac:dyDescent="0.25">
      <c r="A1056" s="11">
        <v>46235</v>
      </c>
      <c r="B1056" s="18">
        <v>46247</v>
      </c>
      <c r="C1056" s="12" t="s">
        <v>39</v>
      </c>
      <c r="D1056" s="12" t="s">
        <v>227</v>
      </c>
      <c r="E1056" s="12" t="s">
        <v>85</v>
      </c>
      <c r="F1056" s="12" t="s">
        <v>85</v>
      </c>
      <c r="G1056" s="12" t="s">
        <v>41</v>
      </c>
      <c r="H1056" s="12" t="s">
        <v>42</v>
      </c>
      <c r="I1056" s="13">
        <v>5873.5277400000004</v>
      </c>
      <c r="J1056" s="14">
        <v>0.17314000000000002</v>
      </c>
      <c r="K1056" s="15">
        <v>0.12806899999999999</v>
      </c>
      <c r="L1056" s="16">
        <v>5334.4166660000001</v>
      </c>
      <c r="M1056" s="17">
        <v>683.17340799795397</v>
      </c>
      <c r="N1056" s="16">
        <v>923.6009015512401</v>
      </c>
      <c r="O1056" s="14">
        <v>5.4450000000000005E-2</v>
      </c>
      <c r="P1056" s="15">
        <v>3.3843999999999999E-2</v>
      </c>
      <c r="Q1056" s="13">
        <v>5909.4166660000001</v>
      </c>
      <c r="R1056" s="17">
        <v>199.99829764410399</v>
      </c>
      <c r="S1056" s="16">
        <v>321.76773746370003</v>
      </c>
      <c r="T1056" s="14">
        <v>0</v>
      </c>
      <c r="U1056" s="15">
        <v>0</v>
      </c>
      <c r="V1056" s="13">
        <v>5437.2597222222221</v>
      </c>
      <c r="W1056" s="17">
        <v>0</v>
      </c>
      <c r="X1056" s="16">
        <v>0</v>
      </c>
      <c r="Y1056" s="14">
        <v>0.60100269484445201</v>
      </c>
      <c r="Z1056" s="14">
        <v>0.71675001761717583</v>
      </c>
      <c r="AA1056" s="13">
        <v>5873.5277400000004</v>
      </c>
      <c r="AB1056" s="16">
        <v>4209.8511111199714</v>
      </c>
      <c r="AC1056" s="16">
        <v>3530.005999983644</v>
      </c>
      <c r="AD1056" s="14">
        <v>8.5000000000000006E-2</v>
      </c>
      <c r="AE1056" s="14">
        <v>5.4945054945000002E-2</v>
      </c>
      <c r="AF1056" s="22">
        <v>91</v>
      </c>
      <c r="AG1056" s="17">
        <v>4.9999999999950004</v>
      </c>
      <c r="AH1056" s="17">
        <v>7.7350000000000003</v>
      </c>
      <c r="AI1056" s="31">
        <v>0.01</v>
      </c>
      <c r="AJ1056" s="27"/>
      <c r="AK1056" s="25">
        <v>87.161180000596801</v>
      </c>
      <c r="AL1056" s="16">
        <v>0</v>
      </c>
      <c r="AM1056" s="16">
        <v>0.87161180000596805</v>
      </c>
    </row>
    <row r="1057" spans="1:39" x14ac:dyDescent="0.25">
      <c r="A1057" s="11">
        <v>46235</v>
      </c>
      <c r="B1057" s="18">
        <v>46247</v>
      </c>
      <c r="C1057" s="12" t="s">
        <v>18</v>
      </c>
      <c r="D1057" s="12" t="s">
        <v>227</v>
      </c>
      <c r="E1057" s="12" t="s">
        <v>86</v>
      </c>
      <c r="F1057" s="12" t="s">
        <v>86</v>
      </c>
      <c r="G1057" s="12" t="s">
        <v>36</v>
      </c>
      <c r="H1057" s="12" t="s">
        <v>37</v>
      </c>
      <c r="I1057" s="13">
        <v>27382.722563831001</v>
      </c>
      <c r="J1057" s="14">
        <v>0.108</v>
      </c>
      <c r="K1057" s="15">
        <v>0.12914500000000001</v>
      </c>
      <c r="L1057" s="16">
        <v>18675.949988</v>
      </c>
      <c r="M1057" s="17">
        <v>2411.9055612002603</v>
      </c>
      <c r="N1057" s="16">
        <v>2017.0025987040001</v>
      </c>
      <c r="O1057" s="14">
        <v>3.7421549344190209E-2</v>
      </c>
      <c r="P1057" s="15">
        <v>5.6832000000000001E-2</v>
      </c>
      <c r="Q1057" s="13">
        <v>19750.949988</v>
      </c>
      <c r="R1057" s="17">
        <v>1122.4859897180161</v>
      </c>
      <c r="S1057" s="16">
        <v>739.11114957057498</v>
      </c>
      <c r="T1057" s="14">
        <v>0.10741137420635376</v>
      </c>
      <c r="U1057" s="15">
        <v>7.1423850219979143E-2</v>
      </c>
      <c r="V1057" s="13">
        <v>21214.637777777778</v>
      </c>
      <c r="W1057" s="17">
        <v>526.52361111111111</v>
      </c>
      <c r="X1057" s="16">
        <v>863.23388617898831</v>
      </c>
      <c r="Y1057" s="14">
        <v>0.72230000000000005</v>
      </c>
      <c r="Z1057" s="14">
        <v>0.72659712695122192</v>
      </c>
      <c r="AA1057" s="13">
        <v>27382.722563831001</v>
      </c>
      <c r="AB1057" s="16">
        <v>19896.207542982003</v>
      </c>
      <c r="AC1057" s="16">
        <v>19778.540507855134</v>
      </c>
      <c r="AD1057" s="14">
        <v>5.6099999999999997E-2</v>
      </c>
      <c r="AE1057" s="14">
        <v>2.5396825396000001E-2</v>
      </c>
      <c r="AF1057" s="22">
        <v>315</v>
      </c>
      <c r="AG1057" s="17">
        <v>7.9999999997400009</v>
      </c>
      <c r="AH1057" s="17">
        <v>17.671499999999998</v>
      </c>
      <c r="AI1057" s="31">
        <v>0.01</v>
      </c>
      <c r="AJ1057" s="27"/>
      <c r="AK1057" s="25">
        <v>294.05198192186276</v>
      </c>
      <c r="AL1057" s="16">
        <v>0</v>
      </c>
      <c r="AM1057" s="16">
        <v>2.9405198192186277</v>
      </c>
    </row>
    <row r="1058" spans="1:39" x14ac:dyDescent="0.25">
      <c r="A1058" s="11">
        <v>46235</v>
      </c>
      <c r="B1058" s="18">
        <v>46247</v>
      </c>
      <c r="C1058" s="12" t="s">
        <v>18</v>
      </c>
      <c r="D1058" s="12" t="s">
        <v>227</v>
      </c>
      <c r="E1058" s="12" t="s">
        <v>87</v>
      </c>
      <c r="F1058" s="12" t="s">
        <v>87</v>
      </c>
      <c r="G1058" s="12" t="s">
        <v>36</v>
      </c>
      <c r="H1058" s="12" t="s">
        <v>37</v>
      </c>
      <c r="I1058" s="13">
        <v>2447.910000032</v>
      </c>
      <c r="J1058" s="14">
        <v>0.13200000000000001</v>
      </c>
      <c r="K1058" s="15">
        <v>0.14543400000000001</v>
      </c>
      <c r="L1058" s="16">
        <v>2186.583333</v>
      </c>
      <c r="M1058" s="17">
        <v>318.00356045152205</v>
      </c>
      <c r="N1058" s="16">
        <v>288.62899995600003</v>
      </c>
      <c r="O1058" s="14">
        <v>3.4895993343474055E-2</v>
      </c>
      <c r="P1058" s="15">
        <v>2.6388000000000002E-2</v>
      </c>
      <c r="Q1058" s="13">
        <v>2216.833333</v>
      </c>
      <c r="R1058" s="17">
        <v>58.497797991204003</v>
      </c>
      <c r="S1058" s="16">
        <v>77.358601231959398</v>
      </c>
      <c r="T1058" s="14">
        <v>8.0339108540474241E-2</v>
      </c>
      <c r="U1058" s="15">
        <v>0.15278198729656739</v>
      </c>
      <c r="V1058" s="13">
        <v>2379.2344444444443</v>
      </c>
      <c r="W1058" s="17">
        <v>121.42583333333334</v>
      </c>
      <c r="X1058" s="16">
        <v>74.235991945263848</v>
      </c>
      <c r="Y1058" s="14">
        <v>0.55000000000000004</v>
      </c>
      <c r="Z1058" s="14">
        <v>0.47241215954778415</v>
      </c>
      <c r="AA1058" s="13">
        <v>2447.910000032</v>
      </c>
      <c r="AB1058" s="16">
        <v>1156.4224494937334</v>
      </c>
      <c r="AC1058" s="16">
        <v>1346.3505000176001</v>
      </c>
      <c r="AD1058" s="14">
        <v>8.5500000000000007E-2</v>
      </c>
      <c r="AE1058" s="14">
        <v>0.1</v>
      </c>
      <c r="AF1058" s="22">
        <v>40</v>
      </c>
      <c r="AG1058" s="17">
        <v>4</v>
      </c>
      <c r="AH1058" s="17">
        <v>3.4200000000000004</v>
      </c>
      <c r="AI1058" s="31">
        <v>0.01</v>
      </c>
      <c r="AJ1058" s="27"/>
      <c r="AK1058" s="25">
        <v>17.82078978640908</v>
      </c>
      <c r="AL1058" s="16">
        <v>0</v>
      </c>
      <c r="AM1058" s="16">
        <v>0.1782078978640908</v>
      </c>
    </row>
    <row r="1059" spans="1:39" x14ac:dyDescent="0.25">
      <c r="A1059" s="11">
        <v>46235</v>
      </c>
      <c r="B1059" s="18">
        <v>46247</v>
      </c>
      <c r="C1059" s="12" t="s">
        <v>18</v>
      </c>
      <c r="D1059" s="12" t="s">
        <v>227</v>
      </c>
      <c r="E1059" s="12" t="s">
        <v>88</v>
      </c>
      <c r="F1059" s="12" t="s">
        <v>88</v>
      </c>
      <c r="G1059" s="12" t="s">
        <v>36</v>
      </c>
      <c r="H1059" s="12" t="s">
        <v>37</v>
      </c>
      <c r="I1059" s="13">
        <v>55206.959999999992</v>
      </c>
      <c r="J1059" s="14">
        <v>9.9000000000000005E-2</v>
      </c>
      <c r="K1059" s="15">
        <v>0.20504500000000001</v>
      </c>
      <c r="L1059" s="16">
        <v>37066.116642000001</v>
      </c>
      <c r="M1059" s="17">
        <v>7600.2218868588907</v>
      </c>
      <c r="N1059" s="16">
        <v>3669.5455475580002</v>
      </c>
      <c r="O1059" s="14">
        <v>2.99858288336824E-2</v>
      </c>
      <c r="P1059" s="15">
        <v>9.4687999999999994E-2</v>
      </c>
      <c r="Q1059" s="13">
        <v>39070.116642000001</v>
      </c>
      <c r="R1059" s="17">
        <v>3699.4712045976958</v>
      </c>
      <c r="S1059" s="16">
        <v>1171.5498301390182</v>
      </c>
      <c r="T1059" s="14">
        <v>7.8070688243059558E-2</v>
      </c>
      <c r="U1059" s="15">
        <v>6.4682729980500883E-2</v>
      </c>
      <c r="V1059" s="13">
        <v>29216.574166666665</v>
      </c>
      <c r="W1059" s="17">
        <v>663.24111111111119</v>
      </c>
      <c r="X1059" s="16">
        <v>811.83160563438594</v>
      </c>
      <c r="Y1059" s="14">
        <v>0.8</v>
      </c>
      <c r="Z1059" s="14">
        <v>0.83425151466409331</v>
      </c>
      <c r="AA1059" s="13">
        <v>55206.959999999992</v>
      </c>
      <c r="AB1059" s="16">
        <v>46056.490000000005</v>
      </c>
      <c r="AC1059" s="16">
        <v>44165.567999999999</v>
      </c>
      <c r="AD1059" s="14">
        <v>4.3099999999999999E-2</v>
      </c>
      <c r="AE1059" s="14">
        <v>2.8880866424999999E-2</v>
      </c>
      <c r="AF1059" s="22">
        <v>554</v>
      </c>
      <c r="AG1059" s="17">
        <v>15.999999999449999</v>
      </c>
      <c r="AH1059" s="17">
        <v>23.877399999999998</v>
      </c>
      <c r="AI1059" s="31">
        <v>0.01</v>
      </c>
      <c r="AJ1059" s="27"/>
      <c r="AK1059" s="25">
        <v>603.00758700000006</v>
      </c>
      <c r="AL1059" s="16">
        <v>0</v>
      </c>
      <c r="AM1059" s="16">
        <v>6.030075870000001</v>
      </c>
    </row>
    <row r="1060" spans="1:39" x14ac:dyDescent="0.25">
      <c r="A1060" s="11">
        <v>46235</v>
      </c>
      <c r="B1060" s="18">
        <v>46247</v>
      </c>
      <c r="C1060" s="12" t="s">
        <v>18</v>
      </c>
      <c r="D1060" s="12" t="s">
        <v>227</v>
      </c>
      <c r="E1060" s="12" t="s">
        <v>89</v>
      </c>
      <c r="F1060" s="12" t="s">
        <v>89</v>
      </c>
      <c r="G1060" s="12" t="s">
        <v>63</v>
      </c>
      <c r="H1060" s="12" t="s">
        <v>64</v>
      </c>
      <c r="I1060" s="13">
        <v>93574.447310049989</v>
      </c>
      <c r="J1060" s="14">
        <v>0.15944734135845695</v>
      </c>
      <c r="K1060" s="15">
        <v>0.14716499999999999</v>
      </c>
      <c r="L1060" s="16">
        <v>92267.966648999995</v>
      </c>
      <c r="M1060" s="17">
        <v>13578.615311900083</v>
      </c>
      <c r="N1060" s="16">
        <v>14711.881974733824</v>
      </c>
      <c r="O1060" s="14">
        <v>3.9813235114457293E-2</v>
      </c>
      <c r="P1060" s="15">
        <v>5.7896000000000003E-2</v>
      </c>
      <c r="Q1060" s="13">
        <v>96305.649982999996</v>
      </c>
      <c r="R1060" s="17">
        <v>5575.7119114157676</v>
      </c>
      <c r="S1060" s="16">
        <v>3834.2394856238088</v>
      </c>
      <c r="T1060" s="14">
        <v>8.0428009760995386E-2</v>
      </c>
      <c r="U1060" s="15">
        <v>0</v>
      </c>
      <c r="V1060" s="13">
        <v>92904.843611111108</v>
      </c>
      <c r="W1060" s="17">
        <v>0</v>
      </c>
      <c r="X1060" s="16">
        <v>985.95953206913953</v>
      </c>
      <c r="Y1060" s="14">
        <v>0.84730000000000005</v>
      </c>
      <c r="Z1060" s="14">
        <v>0.86244534458418909</v>
      </c>
      <c r="AA1060" s="13">
        <v>93574.447310049989</v>
      </c>
      <c r="AB1060" s="16">
        <v>80702.846454591112</v>
      </c>
      <c r="AC1060" s="16">
        <v>79285.629205805366</v>
      </c>
      <c r="AD1060" s="14">
        <v>5.9200000000000003E-2</v>
      </c>
      <c r="AE1060" s="14">
        <v>3.3005617977000003E-2</v>
      </c>
      <c r="AF1060" s="22">
        <v>1424</v>
      </c>
      <c r="AG1060" s="17">
        <v>46.999999999248004</v>
      </c>
      <c r="AH1060" s="17">
        <v>84.30080000000001</v>
      </c>
      <c r="AI1060" s="31">
        <v>0.01</v>
      </c>
      <c r="AJ1060" s="27"/>
      <c r="AK1060" s="25">
        <v>696.5435541954073</v>
      </c>
      <c r="AL1060" s="16">
        <v>0</v>
      </c>
      <c r="AM1060" s="16">
        <v>6.965435541954073</v>
      </c>
    </row>
    <row r="1061" spans="1:39" x14ac:dyDescent="0.25">
      <c r="A1061" s="11">
        <v>46235</v>
      </c>
      <c r="B1061" s="18">
        <v>46247</v>
      </c>
      <c r="C1061" s="12" t="s">
        <v>18</v>
      </c>
      <c r="D1061" s="12" t="s">
        <v>227</v>
      </c>
      <c r="E1061" s="12" t="s">
        <v>90</v>
      </c>
      <c r="F1061" s="12" t="s">
        <v>90</v>
      </c>
      <c r="G1061" s="12" t="s">
        <v>41</v>
      </c>
      <c r="H1061" s="12" t="s">
        <v>42</v>
      </c>
      <c r="I1061" s="13">
        <v>4350.5999999999995</v>
      </c>
      <c r="J1061" s="14">
        <v>0.13587653113508594</v>
      </c>
      <c r="K1061" s="15">
        <v>0.19145999999999999</v>
      </c>
      <c r="L1061" s="16">
        <v>4309.9499990000004</v>
      </c>
      <c r="M1061" s="17">
        <v>825.18302680854003</v>
      </c>
      <c r="N1061" s="16">
        <v>585.6210552297872</v>
      </c>
      <c r="O1061" s="14">
        <v>1.8000000000000002E-2</v>
      </c>
      <c r="P1061" s="15">
        <v>5.5757000000000001E-2</v>
      </c>
      <c r="Q1061" s="13">
        <v>4349.1999990000004</v>
      </c>
      <c r="R1061" s="17">
        <v>242.49834434424304</v>
      </c>
      <c r="S1061" s="16">
        <v>78.285599982000022</v>
      </c>
      <c r="T1061" s="14">
        <v>0</v>
      </c>
      <c r="U1061" s="15">
        <v>0</v>
      </c>
      <c r="V1061" s="13">
        <v>4115.8986111111117</v>
      </c>
      <c r="W1061" s="17">
        <v>0</v>
      </c>
      <c r="X1061" s="16">
        <v>0</v>
      </c>
      <c r="Y1061" s="14">
        <v>0.95</v>
      </c>
      <c r="Z1061" s="14">
        <v>1.0000643589389968</v>
      </c>
      <c r="AA1061" s="13">
        <v>4350.5999999999995</v>
      </c>
      <c r="AB1061" s="16">
        <v>4350.8799999999992</v>
      </c>
      <c r="AC1061" s="16">
        <v>4133.07</v>
      </c>
      <c r="AD1061" s="14">
        <v>2.9100000000000001E-2</v>
      </c>
      <c r="AE1061" s="14">
        <v>7.6923076923000003E-2</v>
      </c>
      <c r="AF1061" s="22">
        <v>65</v>
      </c>
      <c r="AG1061" s="17">
        <v>4.9999999999950004</v>
      </c>
      <c r="AH1061" s="17">
        <v>1.8915</v>
      </c>
      <c r="AI1061" s="31">
        <v>0.01</v>
      </c>
      <c r="AJ1061" s="27"/>
      <c r="AK1061" s="25">
        <v>117.31712831999999</v>
      </c>
      <c r="AL1061" s="16">
        <v>0</v>
      </c>
      <c r="AM1061" s="16">
        <v>1.1731712832000001</v>
      </c>
    </row>
    <row r="1062" spans="1:39" x14ac:dyDescent="0.25">
      <c r="A1062" s="11">
        <v>46235</v>
      </c>
      <c r="B1062" s="18">
        <v>46247</v>
      </c>
      <c r="C1062" s="12" t="s">
        <v>18</v>
      </c>
      <c r="D1062" s="12" t="s">
        <v>227</v>
      </c>
      <c r="E1062" s="12" t="s">
        <v>91</v>
      </c>
      <c r="F1062" s="12" t="s">
        <v>92</v>
      </c>
      <c r="G1062" s="12" t="s">
        <v>21</v>
      </c>
      <c r="H1062" s="12" t="s">
        <v>22</v>
      </c>
      <c r="I1062" s="13">
        <v>25560.670000000002</v>
      </c>
      <c r="J1062" s="14">
        <v>0.1091248599777335</v>
      </c>
      <c r="K1062" s="15">
        <v>0.145172</v>
      </c>
      <c r="L1062" s="16">
        <v>26813.583332999999</v>
      </c>
      <c r="M1062" s="17">
        <v>3892.5815196182757</v>
      </c>
      <c r="N1062" s="16">
        <v>2926.0285267149134</v>
      </c>
      <c r="O1062" s="14">
        <v>3.3965210688673433E-2</v>
      </c>
      <c r="P1062" s="15">
        <v>5.8377999999999999E-2</v>
      </c>
      <c r="Q1062" s="13">
        <v>27929.583332999999</v>
      </c>
      <c r="R1062" s="17">
        <v>1630.4732158138738</v>
      </c>
      <c r="S1062" s="16">
        <v>948.63418235220695</v>
      </c>
      <c r="T1062" s="14">
        <v>0</v>
      </c>
      <c r="U1062" s="15">
        <v>0</v>
      </c>
      <c r="V1062" s="13">
        <v>17170.452499999999</v>
      </c>
      <c r="W1062" s="17">
        <v>0</v>
      </c>
      <c r="X1062" s="16">
        <v>0</v>
      </c>
      <c r="Y1062" s="14">
        <v>0.96640000000000004</v>
      </c>
      <c r="Z1062" s="14">
        <v>1.1047542963466925</v>
      </c>
      <c r="AA1062" s="13">
        <v>25560.670000000002</v>
      </c>
      <c r="AB1062" s="16">
        <v>28238.260000000017</v>
      </c>
      <c r="AC1062" s="16">
        <v>24701.831488000003</v>
      </c>
      <c r="AD1062" s="14">
        <v>7.8700000000000006E-2</v>
      </c>
      <c r="AE1062" s="14">
        <v>5.4187192118000001E-2</v>
      </c>
      <c r="AF1062" s="22">
        <v>406</v>
      </c>
      <c r="AG1062" s="17">
        <v>21.999999999907999</v>
      </c>
      <c r="AH1062" s="17">
        <v>31.952200000000001</v>
      </c>
      <c r="AI1062" s="31">
        <v>0.01</v>
      </c>
      <c r="AJ1062" s="27"/>
      <c r="AK1062" s="25">
        <v>564.22621919999995</v>
      </c>
      <c r="AL1062" s="16">
        <v>0</v>
      </c>
      <c r="AM1062" s="16">
        <v>5.6422621919999996</v>
      </c>
    </row>
    <row r="1063" spans="1:39" x14ac:dyDescent="0.25">
      <c r="A1063" s="11">
        <v>46235</v>
      </c>
      <c r="B1063" s="18">
        <v>46247</v>
      </c>
      <c r="C1063" s="12" t="s">
        <v>18</v>
      </c>
      <c r="D1063" s="12" t="s">
        <v>227</v>
      </c>
      <c r="E1063" s="12" t="s">
        <v>93</v>
      </c>
      <c r="F1063" s="12" t="s">
        <v>93</v>
      </c>
      <c r="G1063" s="12" t="s">
        <v>41</v>
      </c>
      <c r="H1063" s="12" t="s">
        <v>42</v>
      </c>
      <c r="I1063" s="13">
        <v>7715.445678</v>
      </c>
      <c r="J1063" s="14">
        <v>8.6484340667488127E-2</v>
      </c>
      <c r="K1063" s="15">
        <v>0.14638399999999999</v>
      </c>
      <c r="L1063" s="16">
        <v>7360.9999980000002</v>
      </c>
      <c r="M1063" s="17">
        <v>1077.532623707232</v>
      </c>
      <c r="N1063" s="16">
        <v>636.61123148041145</v>
      </c>
      <c r="O1063" s="14">
        <v>1.9847062282274001E-2</v>
      </c>
      <c r="P1063" s="15">
        <v>4.5941999999999997E-2</v>
      </c>
      <c r="Q1063" s="13">
        <v>7645.4999980000002</v>
      </c>
      <c r="R1063" s="17">
        <v>351.249560908116</v>
      </c>
      <c r="S1063" s="16">
        <v>151.74071463943176</v>
      </c>
      <c r="T1063" s="14">
        <v>9.5308247767443191E-2</v>
      </c>
      <c r="U1063" s="15">
        <v>0.10904976207633217</v>
      </c>
      <c r="V1063" s="13">
        <v>6284.9288888888887</v>
      </c>
      <c r="W1063" s="17">
        <v>275.5625</v>
      </c>
      <c r="X1063" s="16">
        <v>232.75626952437662</v>
      </c>
      <c r="Y1063" s="14">
        <v>0.6</v>
      </c>
      <c r="Z1063" s="14">
        <v>0.53246085774055374</v>
      </c>
      <c r="AA1063" s="13">
        <v>7715.445678</v>
      </c>
      <c r="AB1063" s="16">
        <v>4108.1728235585279</v>
      </c>
      <c r="AC1063" s="16">
        <v>4629.2674067999997</v>
      </c>
      <c r="AD1063" s="14">
        <v>5.4300000000000001E-2</v>
      </c>
      <c r="AE1063" s="14">
        <v>6.3694267510000001E-3</v>
      </c>
      <c r="AF1063" s="22">
        <v>157</v>
      </c>
      <c r="AG1063" s="17">
        <v>0.99999999990700006</v>
      </c>
      <c r="AH1063" s="17">
        <v>8.5251000000000001</v>
      </c>
      <c r="AI1063" s="31">
        <v>0.01</v>
      </c>
      <c r="AJ1063" s="27"/>
      <c r="AK1063" s="25">
        <v>84.659495612759997</v>
      </c>
      <c r="AL1063" s="16">
        <v>0</v>
      </c>
      <c r="AM1063" s="16">
        <v>0.84659495612759994</v>
      </c>
    </row>
    <row r="1064" spans="1:39" x14ac:dyDescent="0.25">
      <c r="A1064" s="11">
        <v>46235</v>
      </c>
      <c r="B1064" s="18">
        <v>46247</v>
      </c>
      <c r="C1064" s="12" t="s">
        <v>39</v>
      </c>
      <c r="D1064" s="12" t="s">
        <v>227</v>
      </c>
      <c r="E1064" s="12" t="s">
        <v>93</v>
      </c>
      <c r="F1064" s="12" t="s">
        <v>93</v>
      </c>
      <c r="G1064" s="12" t="s">
        <v>41</v>
      </c>
      <c r="H1064" s="12" t="s">
        <v>42</v>
      </c>
      <c r="I1064" s="13">
        <v>13441.689075849994</v>
      </c>
      <c r="J1064" s="14">
        <v>8.022178243250383E-2</v>
      </c>
      <c r="K1064" s="15">
        <v>0.13644800000000001</v>
      </c>
      <c r="L1064" s="16">
        <v>12666.751111</v>
      </c>
      <c r="M1064" s="17">
        <v>1728.352855593728</v>
      </c>
      <c r="N1064" s="16">
        <v>1016.1493517533181</v>
      </c>
      <c r="O1064" s="14">
        <v>2.1645195017077602E-2</v>
      </c>
      <c r="P1064" s="15">
        <v>3.4050999999999998E-2</v>
      </c>
      <c r="Q1064" s="13">
        <v>14257.751111</v>
      </c>
      <c r="R1064" s="17">
        <v>485.49068308066097</v>
      </c>
      <c r="S1064" s="16">
        <v>308.61180330254984</v>
      </c>
      <c r="T1064" s="14">
        <v>7.5180402555211343E-2</v>
      </c>
      <c r="U1064" s="15">
        <v>8.4798285150435318E-2</v>
      </c>
      <c r="V1064" s="13">
        <v>11719.589722222223</v>
      </c>
      <c r="W1064" s="17">
        <v>422.82944444444445</v>
      </c>
      <c r="X1064" s="16">
        <v>356.5999038557996</v>
      </c>
      <c r="Y1064" s="14">
        <v>0.58380649337769297</v>
      </c>
      <c r="Z1064" s="14">
        <v>0.59908457167358464</v>
      </c>
      <c r="AA1064" s="13">
        <v>13441.689075849994</v>
      </c>
      <c r="AB1064" s="16">
        <v>8052.7085425750956</v>
      </c>
      <c r="AC1064" s="16">
        <v>7847.3453644452275</v>
      </c>
      <c r="AD1064" s="14">
        <v>7.9399999999999998E-2</v>
      </c>
      <c r="AE1064" s="14">
        <v>5.5555555554999997E-2</v>
      </c>
      <c r="AF1064" s="22">
        <v>180</v>
      </c>
      <c r="AG1064" s="17">
        <v>9.9999999999</v>
      </c>
      <c r="AH1064" s="17">
        <v>14.292</v>
      </c>
      <c r="AI1064" s="31">
        <v>0.01</v>
      </c>
      <c r="AJ1064" s="27"/>
      <c r="AK1064" s="25">
        <v>126.29345494498321</v>
      </c>
      <c r="AL1064" s="16">
        <v>0</v>
      </c>
      <c r="AM1064" s="16">
        <v>1.2629345494498321</v>
      </c>
    </row>
    <row r="1065" spans="1:39" x14ac:dyDescent="0.25">
      <c r="A1065" s="11">
        <v>46235</v>
      </c>
      <c r="B1065" s="18">
        <v>46247</v>
      </c>
      <c r="C1065" s="12" t="s">
        <v>18</v>
      </c>
      <c r="D1065" s="12" t="s">
        <v>227</v>
      </c>
      <c r="E1065" s="12" t="s">
        <v>94</v>
      </c>
      <c r="F1065" s="12" t="s">
        <v>94</v>
      </c>
      <c r="G1065" s="12" t="s">
        <v>25</v>
      </c>
      <c r="H1065" s="12" t="s">
        <v>26</v>
      </c>
      <c r="I1065" s="13">
        <v>4835.6699999999992</v>
      </c>
      <c r="J1065" s="14">
        <v>0.16592376014243518</v>
      </c>
      <c r="K1065" s="15">
        <v>0.261515</v>
      </c>
      <c r="L1065" s="16">
        <v>5457.5</v>
      </c>
      <c r="M1065" s="17">
        <v>1427.2181125</v>
      </c>
      <c r="N1065" s="16">
        <v>905.52892097734002</v>
      </c>
      <c r="O1065" s="14">
        <v>6.4620215861356203E-2</v>
      </c>
      <c r="P1065" s="15">
        <v>0.14118</v>
      </c>
      <c r="Q1065" s="13">
        <v>5879</v>
      </c>
      <c r="R1065" s="17">
        <v>829.99721999999997</v>
      </c>
      <c r="S1065" s="16">
        <v>379.90224904891312</v>
      </c>
      <c r="T1065" s="14">
        <v>0.12503817528696581</v>
      </c>
      <c r="U1065" s="15">
        <v>0</v>
      </c>
      <c r="V1065" s="13">
        <v>0</v>
      </c>
      <c r="W1065" s="17">
        <v>0</v>
      </c>
      <c r="X1065" s="16">
        <v>0</v>
      </c>
      <c r="Y1065" s="14">
        <v>0.82</v>
      </c>
      <c r="Z1065" s="14">
        <v>0.84827335198638476</v>
      </c>
      <c r="AA1065" s="13">
        <v>4835.6699999999992</v>
      </c>
      <c r="AB1065" s="16">
        <v>4101.97</v>
      </c>
      <c r="AC1065" s="16">
        <v>3965.2493999999992</v>
      </c>
      <c r="AD1065" s="14">
        <v>0.15770000000000001</v>
      </c>
      <c r="AE1065" s="14">
        <v>0.118181818181</v>
      </c>
      <c r="AF1065" s="22">
        <v>110</v>
      </c>
      <c r="AG1065" s="17">
        <v>12.999999999910001</v>
      </c>
      <c r="AH1065" s="17">
        <v>17.347000000000001</v>
      </c>
      <c r="AI1065" s="31">
        <v>0.01</v>
      </c>
      <c r="AJ1065" s="27"/>
      <c r="AK1065" s="25">
        <v>81.662018759999995</v>
      </c>
      <c r="AL1065" s="16">
        <v>0</v>
      </c>
      <c r="AM1065" s="16">
        <v>0.81662018759999999</v>
      </c>
    </row>
    <row r="1066" spans="1:39" x14ac:dyDescent="0.25">
      <c r="A1066" s="11">
        <v>46235</v>
      </c>
      <c r="B1066" s="18">
        <v>46247</v>
      </c>
      <c r="C1066" s="12" t="s">
        <v>39</v>
      </c>
      <c r="D1066" s="12" t="s">
        <v>227</v>
      </c>
      <c r="E1066" s="12" t="s">
        <v>95</v>
      </c>
      <c r="F1066" s="12" t="s">
        <v>95</v>
      </c>
      <c r="G1066" s="12" t="s">
        <v>25</v>
      </c>
      <c r="H1066" s="12" t="s">
        <v>26</v>
      </c>
      <c r="I1066" s="13">
        <v>4807.2799999999988</v>
      </c>
      <c r="J1066" s="14">
        <v>0.14905644678748828</v>
      </c>
      <c r="K1066" s="15">
        <v>0.22803000000000001</v>
      </c>
      <c r="L1066" s="16">
        <v>4727.5</v>
      </c>
      <c r="M1066" s="17">
        <v>1078.011825</v>
      </c>
      <c r="N1066" s="16">
        <v>704.6643521878508</v>
      </c>
      <c r="O1066" s="14">
        <v>8.1285903486158134E-2</v>
      </c>
      <c r="P1066" s="15">
        <v>6.1816000000000003E-2</v>
      </c>
      <c r="Q1066" s="13">
        <v>5071.5</v>
      </c>
      <c r="R1066" s="17">
        <v>313.499844</v>
      </c>
      <c r="S1066" s="16">
        <v>412.24145953005097</v>
      </c>
      <c r="T1066" s="14">
        <v>7.8567931332582275E-2</v>
      </c>
      <c r="U1066" s="15">
        <v>7.9027788023142531E-2</v>
      </c>
      <c r="V1066" s="13">
        <v>4319.1769444444444</v>
      </c>
      <c r="W1066" s="17">
        <v>122.47194444444442</v>
      </c>
      <c r="X1066" s="16">
        <v>122.43764525765181</v>
      </c>
      <c r="Y1066" s="14">
        <v>0.88333333333333297</v>
      </c>
      <c r="Z1066" s="14">
        <v>0.82028090729060954</v>
      </c>
      <c r="AA1066" s="13">
        <v>4807.2799999999988</v>
      </c>
      <c r="AB1066" s="16">
        <v>3943.3200000000006</v>
      </c>
      <c r="AC1066" s="16">
        <v>4246.4306666666635</v>
      </c>
      <c r="AD1066" s="14">
        <v>5.8299999999999998E-2</v>
      </c>
      <c r="AE1066" s="14">
        <v>5.0847457626999999E-2</v>
      </c>
      <c r="AF1066" s="22">
        <v>59</v>
      </c>
      <c r="AG1066" s="17">
        <v>2.9999999999929998</v>
      </c>
      <c r="AH1066" s="17">
        <v>3.4396999999999998</v>
      </c>
      <c r="AI1066" s="31">
        <v>0.01</v>
      </c>
      <c r="AJ1066" s="27"/>
      <c r="AK1066" s="25">
        <v>74.631097560000001</v>
      </c>
      <c r="AL1066" s="16">
        <v>0</v>
      </c>
      <c r="AM1066" s="16">
        <v>0.74631097560000004</v>
      </c>
    </row>
    <row r="1067" spans="1:39" x14ac:dyDescent="0.25">
      <c r="A1067" s="11">
        <v>46235</v>
      </c>
      <c r="B1067" s="18">
        <v>46247</v>
      </c>
      <c r="C1067" s="12" t="s">
        <v>18</v>
      </c>
      <c r="D1067" s="12" t="s">
        <v>227</v>
      </c>
      <c r="E1067" s="12" t="s">
        <v>96</v>
      </c>
      <c r="F1067" s="12" t="s">
        <v>97</v>
      </c>
      <c r="G1067" s="12" t="s">
        <v>25</v>
      </c>
      <c r="H1067" s="12" t="s">
        <v>26</v>
      </c>
      <c r="I1067" s="13">
        <v>9893.2800000000025</v>
      </c>
      <c r="J1067" s="14">
        <v>0.15</v>
      </c>
      <c r="K1067" s="15">
        <v>0.99198600000000003</v>
      </c>
      <c r="L1067" s="16">
        <v>10521.86666</v>
      </c>
      <c r="M1067" s="17">
        <v>10437.544420586761</v>
      </c>
      <c r="N1067" s="16">
        <v>1578.2799989999999</v>
      </c>
      <c r="O1067" s="14">
        <v>0.11137245901981518</v>
      </c>
      <c r="P1067" s="15">
        <v>0.21088999999999999</v>
      </c>
      <c r="Q1067" s="13">
        <v>10924.36666</v>
      </c>
      <c r="R1067" s="17">
        <v>2303.8396849274</v>
      </c>
      <c r="S1067" s="16">
        <v>1216.6735781582852</v>
      </c>
      <c r="T1067" s="14">
        <v>9.8337521169291342E-2</v>
      </c>
      <c r="U1067" s="15">
        <v>7.3875181288363678E-2</v>
      </c>
      <c r="V1067" s="13">
        <v>10832.19</v>
      </c>
      <c r="W1067" s="17">
        <v>296.97000000000003</v>
      </c>
      <c r="X1067" s="16">
        <v>411.84835578432074</v>
      </c>
      <c r="Y1067" s="14">
        <v>0.72089999999999999</v>
      </c>
      <c r="Z1067" s="14">
        <v>0.7123603092199956</v>
      </c>
      <c r="AA1067" s="13">
        <v>9893.2800000000025</v>
      </c>
      <c r="AB1067" s="16">
        <v>7047.58</v>
      </c>
      <c r="AC1067" s="16">
        <v>7132.0655520000018</v>
      </c>
      <c r="AD1067" s="14">
        <v>6.83E-2</v>
      </c>
      <c r="AE1067" s="14">
        <v>3.1578947368000002E-2</v>
      </c>
      <c r="AF1067" s="22">
        <v>190</v>
      </c>
      <c r="AG1067" s="17">
        <v>5.99999999992</v>
      </c>
      <c r="AH1067" s="17">
        <v>12.977</v>
      </c>
      <c r="AI1067" s="31">
        <v>0.01</v>
      </c>
      <c r="AJ1067" s="27"/>
      <c r="AK1067" s="25">
        <v>153.60612900000001</v>
      </c>
      <c r="AL1067" s="16">
        <v>0</v>
      </c>
      <c r="AM1067" s="16">
        <v>1.5360612900000001</v>
      </c>
    </row>
    <row r="1068" spans="1:39" x14ac:dyDescent="0.25">
      <c r="A1068" s="11">
        <v>46235</v>
      </c>
      <c r="B1068" s="18">
        <v>46247</v>
      </c>
      <c r="C1068" s="12" t="s">
        <v>18</v>
      </c>
      <c r="D1068" s="12" t="s">
        <v>227</v>
      </c>
      <c r="E1068" s="12" t="s">
        <v>98</v>
      </c>
      <c r="F1068" s="12" t="s">
        <v>99</v>
      </c>
      <c r="G1068" s="12" t="s">
        <v>32</v>
      </c>
      <c r="H1068" s="12" t="s">
        <v>33</v>
      </c>
      <c r="I1068" s="13">
        <v>1602.86</v>
      </c>
      <c r="J1068" s="14">
        <v>0.15026487568336649</v>
      </c>
      <c r="K1068" s="15">
        <v>0.16966600000000001</v>
      </c>
      <c r="L1068" s="16">
        <v>1530.5</v>
      </c>
      <c r="M1068" s="17">
        <v>259.673813</v>
      </c>
      <c r="N1068" s="16">
        <v>229.98039223339242</v>
      </c>
      <c r="O1068" s="14">
        <v>6.1633156070199514E-2</v>
      </c>
      <c r="P1068" s="15">
        <v>6.4963000000000007E-2</v>
      </c>
      <c r="Q1068" s="13">
        <v>1624</v>
      </c>
      <c r="R1068" s="17">
        <v>105.49991200000001</v>
      </c>
      <c r="S1068" s="16">
        <v>100.09224545800402</v>
      </c>
      <c r="T1068" s="14">
        <v>0.21025953645823076</v>
      </c>
      <c r="U1068" s="15">
        <v>0.24584228098774058</v>
      </c>
      <c r="V1068" s="13">
        <v>1588.3275000000001</v>
      </c>
      <c r="W1068" s="17">
        <v>133.62833333333333</v>
      </c>
      <c r="X1068" s="16">
        <v>121.33581402876749</v>
      </c>
      <c r="Y1068" s="14">
        <v>0.8</v>
      </c>
      <c r="Z1068" s="14">
        <v>0.82760815043110447</v>
      </c>
      <c r="AA1068" s="13">
        <v>1602.86</v>
      </c>
      <c r="AB1068" s="16">
        <v>1326.54</v>
      </c>
      <c r="AC1068" s="16">
        <v>1282.288</v>
      </c>
      <c r="AD1068" s="14">
        <v>0.14330000000000001</v>
      </c>
      <c r="AE1068" s="14">
        <v>4.5454545454000003E-2</v>
      </c>
      <c r="AF1068" s="22">
        <v>22</v>
      </c>
      <c r="AG1068" s="17">
        <v>0.99999999998800004</v>
      </c>
      <c r="AH1068" s="17">
        <v>3.1526000000000001</v>
      </c>
      <c r="AI1068" s="31">
        <v>0.01</v>
      </c>
      <c r="AJ1068" s="27"/>
      <c r="AK1068" s="25">
        <v>18.083393279999999</v>
      </c>
      <c r="AL1068" s="16">
        <v>0</v>
      </c>
      <c r="AM1068" s="16">
        <v>0.18083393279999999</v>
      </c>
    </row>
    <row r="1069" spans="1:39" x14ac:dyDescent="0.25">
      <c r="A1069" s="11">
        <v>46235</v>
      </c>
      <c r="B1069" s="18">
        <v>46247</v>
      </c>
      <c r="C1069" s="12" t="s">
        <v>39</v>
      </c>
      <c r="D1069" s="12" t="s">
        <v>227</v>
      </c>
      <c r="E1069" s="12" t="s">
        <v>100</v>
      </c>
      <c r="F1069" s="12" t="s">
        <v>100</v>
      </c>
      <c r="G1069" s="12" t="s">
        <v>25</v>
      </c>
      <c r="H1069" s="12" t="s">
        <v>26</v>
      </c>
      <c r="I1069" s="13">
        <v>4926.6358800000007</v>
      </c>
      <c r="J1069" s="14">
        <v>0.11346229030154882</v>
      </c>
      <c r="K1069" s="15">
        <v>0.165272</v>
      </c>
      <c r="L1069" s="16">
        <v>4884.3999990000002</v>
      </c>
      <c r="M1069" s="17">
        <v>807.25455663472803</v>
      </c>
      <c r="N1069" s="16">
        <v>554.19521063542277</v>
      </c>
      <c r="O1069" s="14">
        <v>4.3924215156270943E-2</v>
      </c>
      <c r="P1069" s="15">
        <v>6.5716999999999998E-2</v>
      </c>
      <c r="Q1069" s="13">
        <v>5173.6499990000002</v>
      </c>
      <c r="R1069" s="17">
        <v>339.99675698428302</v>
      </c>
      <c r="S1069" s="16">
        <v>227.24851569931695</v>
      </c>
      <c r="T1069" s="14">
        <v>0</v>
      </c>
      <c r="U1069" s="15">
        <v>0</v>
      </c>
      <c r="V1069" s="13">
        <v>355.81111111111113</v>
      </c>
      <c r="W1069" s="17">
        <v>0</v>
      </c>
      <c r="X1069" s="16">
        <v>0</v>
      </c>
      <c r="Y1069" s="14">
        <v>0.92</v>
      </c>
      <c r="Z1069" s="14">
        <v>0.79760166524220599</v>
      </c>
      <c r="AA1069" s="13">
        <v>4926.6358800000007</v>
      </c>
      <c r="AB1069" s="16">
        <v>3929.4929819300014</v>
      </c>
      <c r="AC1069" s="16">
        <v>4532.5050096000004</v>
      </c>
      <c r="AD1069" s="14">
        <v>8.3299999999999999E-2</v>
      </c>
      <c r="AE1069" s="14">
        <v>5.1948051948E-2</v>
      </c>
      <c r="AF1069" s="22">
        <v>77</v>
      </c>
      <c r="AG1069" s="17">
        <v>3.9999999999960001</v>
      </c>
      <c r="AH1069" s="17">
        <v>6.4141000000000004</v>
      </c>
      <c r="AI1069" s="31">
        <v>0.01</v>
      </c>
      <c r="AJ1069" s="27"/>
      <c r="AK1069" s="25">
        <v>65.217983984091958</v>
      </c>
      <c r="AL1069" s="16">
        <v>0</v>
      </c>
      <c r="AM1069" s="16">
        <v>0.65217983984091965</v>
      </c>
    </row>
    <row r="1070" spans="1:39" x14ac:dyDescent="0.25">
      <c r="A1070" s="11">
        <v>46235</v>
      </c>
      <c r="B1070" s="18">
        <v>46247</v>
      </c>
      <c r="C1070" s="12" t="s">
        <v>18</v>
      </c>
      <c r="D1070" s="12" t="s">
        <v>227</v>
      </c>
      <c r="E1070" s="12" t="s">
        <v>101</v>
      </c>
      <c r="F1070" s="12" t="s">
        <v>101</v>
      </c>
      <c r="G1070" s="12" t="s">
        <v>41</v>
      </c>
      <c r="H1070" s="12" t="s">
        <v>42</v>
      </c>
      <c r="I1070" s="13">
        <v>3112.8700000000017</v>
      </c>
      <c r="J1070" s="14">
        <v>0.1054943886588694</v>
      </c>
      <c r="K1070" s="15">
        <v>0.15520999999999999</v>
      </c>
      <c r="L1070" s="16">
        <v>2914.5</v>
      </c>
      <c r="M1070" s="17">
        <v>452.35954499999997</v>
      </c>
      <c r="N1070" s="16">
        <v>307.46339574627484</v>
      </c>
      <c r="O1070" s="14">
        <v>2.4750000000000005E-2</v>
      </c>
      <c r="P1070" s="15">
        <v>1.7291999999999998E-2</v>
      </c>
      <c r="Q1070" s="13">
        <v>3065</v>
      </c>
      <c r="R1070" s="17">
        <v>52.999979999999994</v>
      </c>
      <c r="S1070" s="16">
        <v>75.858750000000015</v>
      </c>
      <c r="T1070" s="14">
        <v>0.16634494787764431</v>
      </c>
      <c r="U1070" s="15">
        <v>0.12192462085340702</v>
      </c>
      <c r="V1070" s="13">
        <v>2500.278888888889</v>
      </c>
      <c r="W1070" s="17">
        <v>109.22305555555556</v>
      </c>
      <c r="X1070" s="16">
        <v>142.77202048618346</v>
      </c>
      <c r="Y1070" s="14">
        <v>0.65280000000000005</v>
      </c>
      <c r="Z1070" s="14">
        <v>0.56645979620146902</v>
      </c>
      <c r="AA1070" s="13">
        <v>3112.8700000000017</v>
      </c>
      <c r="AB1070" s="16">
        <v>1763.3157058016679</v>
      </c>
      <c r="AC1070" s="16">
        <v>2032.0815360000013</v>
      </c>
      <c r="AD1070" s="14">
        <v>2.9700000000000001E-2</v>
      </c>
      <c r="AE1070" s="14">
        <v>0</v>
      </c>
      <c r="AF1070" s="22">
        <v>46</v>
      </c>
      <c r="AG1070" s="17">
        <v>0</v>
      </c>
      <c r="AH1070" s="17">
        <v>1.3662000000000001</v>
      </c>
      <c r="AI1070" s="31">
        <v>0.01</v>
      </c>
      <c r="AJ1070" s="27"/>
      <c r="AK1070" s="25">
        <v>35.285119901225997</v>
      </c>
      <c r="AL1070" s="16">
        <v>0</v>
      </c>
      <c r="AM1070" s="16">
        <v>0.35285119901225998</v>
      </c>
    </row>
    <row r="1071" spans="1:39" x14ac:dyDescent="0.25">
      <c r="A1071" s="11">
        <v>46235</v>
      </c>
      <c r="B1071" s="18">
        <v>46247</v>
      </c>
      <c r="C1071" s="12" t="s">
        <v>18</v>
      </c>
      <c r="D1071" s="12" t="s">
        <v>227</v>
      </c>
      <c r="E1071" s="12" t="s">
        <v>102</v>
      </c>
      <c r="F1071" s="12" t="s">
        <v>103</v>
      </c>
      <c r="G1071" s="12" t="s">
        <v>28</v>
      </c>
      <c r="H1071" s="12" t="s">
        <v>29</v>
      </c>
      <c r="I1071" s="13">
        <v>403.02</v>
      </c>
      <c r="J1071" s="14">
        <v>0.12283112511084179</v>
      </c>
      <c r="K1071" s="15">
        <v>0.14888199999999999</v>
      </c>
      <c r="L1071" s="16">
        <v>1100.7999950000001</v>
      </c>
      <c r="M1071" s="17">
        <v>163.88930485558998</v>
      </c>
      <c r="N1071" s="16">
        <v>135.21250190785904</v>
      </c>
      <c r="O1071" s="14">
        <v>1.6037035883151429E-2</v>
      </c>
      <c r="P1071" s="15">
        <v>8.3293000000000006E-2</v>
      </c>
      <c r="Q1071" s="13">
        <v>1152.5499950000001</v>
      </c>
      <c r="R1071" s="17">
        <v>95.99934673353502</v>
      </c>
      <c r="S1071" s="16">
        <v>18.483485626941</v>
      </c>
      <c r="T1071" s="14">
        <v>7.8136853041265733E-2</v>
      </c>
      <c r="U1071" s="15">
        <v>0.14584609097686996</v>
      </c>
      <c r="V1071" s="13">
        <v>3194.7986111111113</v>
      </c>
      <c r="W1071" s="17">
        <v>157.59999999999997</v>
      </c>
      <c r="X1071" s="16">
        <v>71.99206239469359</v>
      </c>
      <c r="Y1071" s="14">
        <v>0.70340000000000003</v>
      </c>
      <c r="Z1071" s="14">
        <v>0.74592973812714014</v>
      </c>
      <c r="AA1071" s="13">
        <v>403.02</v>
      </c>
      <c r="AB1071" s="16">
        <v>300.62460306000003</v>
      </c>
      <c r="AC1071" s="16">
        <v>283.48426799999999</v>
      </c>
      <c r="AD1071" s="14">
        <v>8.4699999999999998E-2</v>
      </c>
      <c r="AE1071" s="14">
        <v>0</v>
      </c>
      <c r="AF1071" s="22">
        <v>18</v>
      </c>
      <c r="AG1071" s="17">
        <v>0</v>
      </c>
      <c r="AH1071" s="17">
        <v>1.5246</v>
      </c>
      <c r="AI1071" s="31">
        <v>0.01</v>
      </c>
      <c r="AJ1071" s="27"/>
      <c r="AK1071" s="25">
        <v>19.677920404810802</v>
      </c>
      <c r="AL1071" s="16">
        <v>0</v>
      </c>
      <c r="AM1071" s="16">
        <v>0.19677920404810803</v>
      </c>
    </row>
    <row r="1072" spans="1:39" x14ac:dyDescent="0.25">
      <c r="A1072" s="11">
        <v>46235</v>
      </c>
      <c r="B1072" s="18">
        <v>46247</v>
      </c>
      <c r="C1072" s="12" t="s">
        <v>39</v>
      </c>
      <c r="D1072" s="12" t="s">
        <v>227</v>
      </c>
      <c r="E1072" s="12" t="s">
        <v>102</v>
      </c>
      <c r="F1072" s="12" t="s">
        <v>103</v>
      </c>
      <c r="G1072" s="12" t="s">
        <v>28</v>
      </c>
      <c r="H1072" s="12" t="s">
        <v>29</v>
      </c>
      <c r="I1072" s="13">
        <v>2750.21</v>
      </c>
      <c r="J1072" s="14">
        <v>0.16731115505824543</v>
      </c>
      <c r="K1072" s="15">
        <v>0.16614699999999999</v>
      </c>
      <c r="L1072" s="16">
        <v>3893</v>
      </c>
      <c r="M1072" s="17">
        <v>646.81027099999994</v>
      </c>
      <c r="N1072" s="16">
        <v>651.34232664174942</v>
      </c>
      <c r="O1072" s="14">
        <v>7.2847608933289745E-2</v>
      </c>
      <c r="P1072" s="15">
        <v>4.6013999999999999E-2</v>
      </c>
      <c r="Q1072" s="13">
        <v>4161.75</v>
      </c>
      <c r="R1072" s="17">
        <v>191.49876449999999</v>
      </c>
      <c r="S1072" s="16">
        <v>303.17353647811859</v>
      </c>
      <c r="T1072" s="14">
        <v>7.0705739309467941E-2</v>
      </c>
      <c r="U1072" s="15">
        <v>0.14305202924078012</v>
      </c>
      <c r="V1072" s="13">
        <v>3804.6180555555557</v>
      </c>
      <c r="W1072" s="17">
        <v>235.90944444444443</v>
      </c>
      <c r="X1072" s="16">
        <v>108.26307643248913</v>
      </c>
      <c r="Y1072" s="14">
        <v>0.84179999999999999</v>
      </c>
      <c r="Z1072" s="14">
        <v>0.85398933172375913</v>
      </c>
      <c r="AA1072" s="13">
        <v>2750.21</v>
      </c>
      <c r="AB1072" s="16">
        <v>2348.6499999999996</v>
      </c>
      <c r="AC1072" s="16">
        <v>2315.1267779999998</v>
      </c>
      <c r="AD1072" s="14">
        <v>0.1416</v>
      </c>
      <c r="AE1072" s="14">
        <v>0.10909090908999999</v>
      </c>
      <c r="AF1072" s="22">
        <v>55</v>
      </c>
      <c r="AG1072" s="17">
        <v>5.99999999995</v>
      </c>
      <c r="AH1072" s="17">
        <v>7.7880000000000003</v>
      </c>
      <c r="AI1072" s="31">
        <v>0.01</v>
      </c>
      <c r="AJ1072" s="27"/>
      <c r="AK1072" s="25">
        <v>62.077543679999998</v>
      </c>
      <c r="AL1072" s="16">
        <v>0</v>
      </c>
      <c r="AM1072" s="16">
        <v>0.62077543680000002</v>
      </c>
    </row>
    <row r="1073" spans="1:39" x14ac:dyDescent="0.25">
      <c r="A1073" s="11">
        <v>46235</v>
      </c>
      <c r="B1073" s="18">
        <v>46247</v>
      </c>
      <c r="C1073" s="12" t="s">
        <v>18</v>
      </c>
      <c r="D1073" s="12" t="s">
        <v>227</v>
      </c>
      <c r="E1073" s="12" t="s">
        <v>104</v>
      </c>
      <c r="F1073" s="12" t="s">
        <v>104</v>
      </c>
      <c r="G1073" s="12" t="s">
        <v>36</v>
      </c>
      <c r="H1073" s="12" t="s">
        <v>37</v>
      </c>
      <c r="I1073" s="13">
        <v>9608.0833332000002</v>
      </c>
      <c r="J1073" s="14">
        <v>7.6770000000000005E-2</v>
      </c>
      <c r="K1073" s="15">
        <v>0.128773</v>
      </c>
      <c r="L1073" s="16">
        <v>7964.2833220000002</v>
      </c>
      <c r="M1073" s="17">
        <v>1025.584656223906</v>
      </c>
      <c r="N1073" s="16">
        <v>611.41803062994006</v>
      </c>
      <c r="O1073" s="14">
        <v>2.4332010234557885E-2</v>
      </c>
      <c r="P1073" s="15">
        <v>4.8465000000000001E-2</v>
      </c>
      <c r="Q1073" s="13">
        <v>8397.7833219999993</v>
      </c>
      <c r="R1073" s="17">
        <v>406.99856870073</v>
      </c>
      <c r="S1073" s="16">
        <v>204.3349497385035</v>
      </c>
      <c r="T1073" s="14">
        <v>0.1301129199490125</v>
      </c>
      <c r="U1073" s="15">
        <v>0.20521291331623023</v>
      </c>
      <c r="V1073" s="13">
        <v>5802.7266666666665</v>
      </c>
      <c r="W1073" s="17">
        <v>476.80666666666662</v>
      </c>
      <c r="X1073" s="16">
        <v>292.52275802759101</v>
      </c>
      <c r="Y1073" s="14">
        <v>0.88</v>
      </c>
      <c r="Z1073" s="14">
        <v>0.8686381851929349</v>
      </c>
      <c r="AA1073" s="13">
        <v>9608.0833332000002</v>
      </c>
      <c r="AB1073" s="16">
        <v>8345.9480697333329</v>
      </c>
      <c r="AC1073" s="16">
        <v>8455.1133332160007</v>
      </c>
      <c r="AD1073" s="14">
        <v>5.04E-2</v>
      </c>
      <c r="AE1073" s="14">
        <v>1.7543859649000001E-2</v>
      </c>
      <c r="AF1073" s="22">
        <v>171</v>
      </c>
      <c r="AG1073" s="17">
        <v>2.9999999999790004</v>
      </c>
      <c r="AH1073" s="17">
        <v>8.6183999999999994</v>
      </c>
      <c r="AI1073" s="31">
        <v>0.01</v>
      </c>
      <c r="AJ1073" s="27"/>
      <c r="AK1073" s="25">
        <v>71.558420131322876</v>
      </c>
      <c r="AL1073" s="16">
        <v>0</v>
      </c>
      <c r="AM1073" s="16">
        <v>0.71558420131322875</v>
      </c>
    </row>
    <row r="1074" spans="1:39" x14ac:dyDescent="0.25">
      <c r="A1074" s="11">
        <v>46235</v>
      </c>
      <c r="B1074" s="18">
        <v>46247</v>
      </c>
      <c r="C1074" s="12" t="s">
        <v>18</v>
      </c>
      <c r="D1074" s="12" t="s">
        <v>227</v>
      </c>
      <c r="E1074" s="12" t="s">
        <v>105</v>
      </c>
      <c r="F1074" s="12" t="s">
        <v>106</v>
      </c>
      <c r="G1074" s="12" t="s">
        <v>36</v>
      </c>
      <c r="H1074" s="12" t="s">
        <v>37</v>
      </c>
      <c r="I1074" s="13">
        <v>1472.29</v>
      </c>
      <c r="J1074" s="14">
        <v>8.3519999999999997E-2</v>
      </c>
      <c r="K1074" s="15">
        <v>6.8919999999999995E-2</v>
      </c>
      <c r="L1074" s="16">
        <v>1269.4333320000001</v>
      </c>
      <c r="M1074" s="17">
        <v>87.489345241439992</v>
      </c>
      <c r="N1074" s="16">
        <v>106.02307188864</v>
      </c>
      <c r="O1074" s="14">
        <v>1.0011771987089467E-2</v>
      </c>
      <c r="P1074" s="15">
        <v>7.0590000000000002E-3</v>
      </c>
      <c r="Q1074" s="13">
        <v>1416.4333320000001</v>
      </c>
      <c r="R1074" s="17">
        <v>9.9986028905880016</v>
      </c>
      <c r="S1074" s="16">
        <v>14.181007554897395</v>
      </c>
      <c r="T1074" s="14">
        <v>3.0013997983248764E-2</v>
      </c>
      <c r="U1074" s="15">
        <v>2.0366077104665491E-2</v>
      </c>
      <c r="V1074" s="13">
        <v>1379.4452777777778</v>
      </c>
      <c r="W1074" s="17">
        <v>10.373888888888885</v>
      </c>
      <c r="X1074" s="16">
        <v>15.80653021178982</v>
      </c>
      <c r="Y1074" s="14">
        <v>0.94</v>
      </c>
      <c r="Z1074" s="14">
        <v>0.97145874793688713</v>
      </c>
      <c r="AA1074" s="13">
        <v>1472.29</v>
      </c>
      <c r="AB1074" s="16">
        <v>1430.2689999999996</v>
      </c>
      <c r="AC1074" s="16">
        <v>1383.9525999999998</v>
      </c>
      <c r="AD1074" s="14">
        <v>2.4E-2</v>
      </c>
      <c r="AE1074" s="14">
        <v>0</v>
      </c>
      <c r="AF1074" s="22">
        <v>24</v>
      </c>
      <c r="AG1074" s="17">
        <v>0</v>
      </c>
      <c r="AH1074" s="17">
        <v>0.57600000000000007</v>
      </c>
      <c r="AI1074" s="31">
        <v>0.01</v>
      </c>
      <c r="AJ1074" s="27"/>
      <c r="AK1074" s="25">
        <v>9.0142345565363993</v>
      </c>
      <c r="AL1074" s="16">
        <v>0</v>
      </c>
      <c r="AM1074" s="16">
        <v>9.014234556536399E-2</v>
      </c>
    </row>
    <row r="1075" spans="1:39" x14ac:dyDescent="0.25">
      <c r="A1075" s="11">
        <v>46235</v>
      </c>
      <c r="B1075" s="18">
        <v>46247</v>
      </c>
      <c r="C1075" s="12" t="s">
        <v>18</v>
      </c>
      <c r="D1075" s="12" t="s">
        <v>227</v>
      </c>
      <c r="E1075" s="12" t="s">
        <v>107</v>
      </c>
      <c r="F1075" s="12" t="s">
        <v>108</v>
      </c>
      <c r="G1075" s="12" t="s">
        <v>36</v>
      </c>
      <c r="H1075" s="12" t="s">
        <v>37</v>
      </c>
      <c r="I1075" s="13">
        <v>5046.4049269840007</v>
      </c>
      <c r="J1075" s="14">
        <v>8.5500000000000007E-2</v>
      </c>
      <c r="K1075" s="15">
        <v>9.8899000000000001E-2</v>
      </c>
      <c r="L1075" s="16">
        <v>4649</v>
      </c>
      <c r="M1075" s="17">
        <v>459.781451</v>
      </c>
      <c r="N1075" s="16">
        <v>397.48950000000002</v>
      </c>
      <c r="O1075" s="14">
        <v>1.7481425255813275E-2</v>
      </c>
      <c r="P1075" s="15">
        <v>2.9915000000000001E-2</v>
      </c>
      <c r="Q1075" s="13">
        <v>5164.5</v>
      </c>
      <c r="R1075" s="17">
        <v>154.49601749999999</v>
      </c>
      <c r="S1075" s="16">
        <v>90.282820733647654</v>
      </c>
      <c r="T1075" s="14">
        <v>0</v>
      </c>
      <c r="U1075" s="15">
        <v>0</v>
      </c>
      <c r="V1075" s="13">
        <v>4457.7525000000005</v>
      </c>
      <c r="W1075" s="17">
        <v>0</v>
      </c>
      <c r="X1075" s="16">
        <v>0</v>
      </c>
      <c r="Y1075" s="14">
        <v>0.98</v>
      </c>
      <c r="Z1075" s="14">
        <v>0.98146223144029177</v>
      </c>
      <c r="AA1075" s="13">
        <v>5046.4049269840007</v>
      </c>
      <c r="AB1075" s="16">
        <v>4952.8558403890002</v>
      </c>
      <c r="AC1075" s="16">
        <v>4945.4768284443207</v>
      </c>
      <c r="AD1075" s="14">
        <v>3.4200000000000001E-2</v>
      </c>
      <c r="AE1075" s="14">
        <v>0</v>
      </c>
      <c r="AF1075" s="22">
        <v>84</v>
      </c>
      <c r="AG1075" s="17">
        <v>0</v>
      </c>
      <c r="AH1075" s="17">
        <v>2.8728000000000002</v>
      </c>
      <c r="AI1075" s="31">
        <v>0.01</v>
      </c>
      <c r="AJ1075" s="27"/>
      <c r="AK1075" s="25">
        <v>38.014476343994637</v>
      </c>
      <c r="AL1075" s="16">
        <v>0</v>
      </c>
      <c r="AM1075" s="16">
        <v>0.38014476343994641</v>
      </c>
    </row>
    <row r="1076" spans="1:39" x14ac:dyDescent="0.25">
      <c r="A1076" s="11">
        <v>46235</v>
      </c>
      <c r="B1076" s="18">
        <v>46247</v>
      </c>
      <c r="C1076" s="12" t="s">
        <v>18</v>
      </c>
      <c r="D1076" s="12" t="s">
        <v>227</v>
      </c>
      <c r="E1076" s="12" t="s">
        <v>109</v>
      </c>
      <c r="F1076" s="12" t="s">
        <v>110</v>
      </c>
      <c r="G1076" s="12" t="s">
        <v>36</v>
      </c>
      <c r="H1076" s="12" t="s">
        <v>37</v>
      </c>
      <c r="I1076" s="13">
        <v>14166.979999999983</v>
      </c>
      <c r="J1076" s="14">
        <v>8.3970000000000003E-2</v>
      </c>
      <c r="K1076" s="15">
        <v>0.14852099999999999</v>
      </c>
      <c r="L1076" s="16">
        <v>13321.416665999999</v>
      </c>
      <c r="M1076" s="17">
        <v>1978.5101246509857</v>
      </c>
      <c r="N1076" s="16">
        <v>1118.5993574440199</v>
      </c>
      <c r="O1076" s="14">
        <v>2.7845161336703551E-2</v>
      </c>
      <c r="P1076" s="15">
        <v>2.8212000000000001E-2</v>
      </c>
      <c r="Q1076" s="13">
        <v>14656.666665999999</v>
      </c>
      <c r="R1076" s="17">
        <v>413.49387998119198</v>
      </c>
      <c r="S1076" s="16">
        <v>408.11724797305493</v>
      </c>
      <c r="T1076" s="14">
        <v>9.5589769844728764E-2</v>
      </c>
      <c r="U1076" s="15">
        <v>0.13340729315999483</v>
      </c>
      <c r="V1076" s="13">
        <v>9543.2188888888886</v>
      </c>
      <c r="W1076" s="17">
        <v>480.11083333333329</v>
      </c>
      <c r="X1076" s="16">
        <v>334.19144745958391</v>
      </c>
      <c r="Y1076" s="14">
        <v>0.89</v>
      </c>
      <c r="Z1076" s="14">
        <v>0.93029142414262034</v>
      </c>
      <c r="AA1076" s="13">
        <v>14166.979999999983</v>
      </c>
      <c r="AB1076" s="16">
        <v>13179.420000000004</v>
      </c>
      <c r="AC1076" s="16">
        <v>12608.612199999985</v>
      </c>
      <c r="AD1076" s="14">
        <v>5.2200000000000003E-2</v>
      </c>
      <c r="AE1076" s="14">
        <v>1.9801980197999999E-2</v>
      </c>
      <c r="AF1076" s="22">
        <v>202</v>
      </c>
      <c r="AG1076" s="17">
        <v>3.9999999999959996</v>
      </c>
      <c r="AH1076" s="17">
        <v>10.544400000000001</v>
      </c>
      <c r="AI1076" s="31">
        <v>0.01</v>
      </c>
      <c r="AJ1076" s="27"/>
      <c r="AK1076" s="25">
        <v>153.37074643047001</v>
      </c>
      <c r="AL1076" s="16">
        <v>0</v>
      </c>
      <c r="AM1076" s="16">
        <v>1.5337074643047002</v>
      </c>
    </row>
    <row r="1077" spans="1:39" x14ac:dyDescent="0.25">
      <c r="A1077" s="11">
        <v>46235</v>
      </c>
      <c r="B1077" s="18">
        <v>46247</v>
      </c>
      <c r="C1077" s="12" t="s">
        <v>39</v>
      </c>
      <c r="D1077" s="12" t="s">
        <v>227</v>
      </c>
      <c r="E1077" s="12" t="s">
        <v>111</v>
      </c>
      <c r="F1077" s="12" t="s">
        <v>111</v>
      </c>
      <c r="G1077" s="12" t="s">
        <v>32</v>
      </c>
      <c r="H1077" s="12" t="s">
        <v>33</v>
      </c>
      <c r="I1077" s="13">
        <v>6576.4100000000008</v>
      </c>
      <c r="J1077" s="14">
        <v>0.11168692994614189</v>
      </c>
      <c r="K1077" s="15">
        <v>0.166884</v>
      </c>
      <c r="L1077" s="16">
        <v>6479.5011109999996</v>
      </c>
      <c r="M1077" s="17">
        <v>1081.3250634081239</v>
      </c>
      <c r="N1077" s="16">
        <v>723.67558667020546</v>
      </c>
      <c r="O1077" s="14">
        <v>3.2669754458576034E-2</v>
      </c>
      <c r="P1077" s="15">
        <v>1.9885E-2</v>
      </c>
      <c r="Q1077" s="13">
        <v>6612.75</v>
      </c>
      <c r="R1077" s="17">
        <v>131.49453374999999</v>
      </c>
      <c r="S1077" s="16">
        <v>216.03691879594868</v>
      </c>
      <c r="T1077" s="14">
        <v>9.3151137816204987E-2</v>
      </c>
      <c r="U1077" s="15">
        <v>0.11102364014345277</v>
      </c>
      <c r="V1077" s="13">
        <v>6321.3213888888895</v>
      </c>
      <c r="W1077" s="17">
        <v>247.1</v>
      </c>
      <c r="X1077" s="16">
        <v>211.64336991709098</v>
      </c>
      <c r="Y1077" s="14">
        <v>0.9587</v>
      </c>
      <c r="Z1077" s="14">
        <v>0.97316621074415965</v>
      </c>
      <c r="AA1077" s="13">
        <v>6576.4100000000008</v>
      </c>
      <c r="AB1077" s="16">
        <v>6399.94</v>
      </c>
      <c r="AC1077" s="16">
        <v>6304.8042670000004</v>
      </c>
      <c r="AD1077" s="14">
        <v>4.7800000000000002E-2</v>
      </c>
      <c r="AE1077" s="14">
        <v>1.1627906976E-2</v>
      </c>
      <c r="AF1077" s="22">
        <v>86</v>
      </c>
      <c r="AG1077" s="17">
        <v>0.99999999993599997</v>
      </c>
      <c r="AH1077" s="17">
        <v>4.1108000000000002</v>
      </c>
      <c r="AI1077" s="31">
        <v>0.01</v>
      </c>
      <c r="AJ1077" s="27"/>
      <c r="AK1077" s="25">
        <v>114.91295304</v>
      </c>
      <c r="AL1077" s="16">
        <v>0</v>
      </c>
      <c r="AM1077" s="16">
        <v>1.1491295304</v>
      </c>
    </row>
    <row r="1078" spans="1:39" x14ac:dyDescent="0.25">
      <c r="A1078" s="11">
        <v>46235</v>
      </c>
      <c r="B1078" s="18">
        <v>46247</v>
      </c>
      <c r="C1078" s="12" t="s">
        <v>18</v>
      </c>
      <c r="D1078" s="12" t="s">
        <v>227</v>
      </c>
      <c r="E1078" s="12" t="s">
        <v>112</v>
      </c>
      <c r="F1078" s="12" t="s">
        <v>113</v>
      </c>
      <c r="G1078" s="12" t="s">
        <v>36</v>
      </c>
      <c r="H1078" s="12" t="s">
        <v>37</v>
      </c>
      <c r="I1078" s="13">
        <v>88682.143653712017</v>
      </c>
      <c r="J1078" s="14">
        <v>0.13472299464928583</v>
      </c>
      <c r="K1078" s="15">
        <v>0.181257</v>
      </c>
      <c r="L1078" s="16">
        <v>92128.183315000002</v>
      </c>
      <c r="M1078" s="17">
        <v>16698.878123126957</v>
      </c>
      <c r="N1078" s="16">
        <v>12411.784747795169</v>
      </c>
      <c r="O1078" s="14">
        <v>4.2422938806973592E-2</v>
      </c>
      <c r="P1078" s="15">
        <v>6.5906000000000006E-2</v>
      </c>
      <c r="Q1078" s="13">
        <v>95556.683315000002</v>
      </c>
      <c r="R1078" s="17">
        <v>6297.758770558391</v>
      </c>
      <c r="S1078" s="16">
        <v>4053.7953288695994</v>
      </c>
      <c r="T1078" s="14">
        <v>0.11818797974109224</v>
      </c>
      <c r="U1078" s="15">
        <v>0.14036054361428241</v>
      </c>
      <c r="V1078" s="13">
        <v>50015.385277777779</v>
      </c>
      <c r="W1078" s="17">
        <v>2339.5152777777776</v>
      </c>
      <c r="X1078" s="16">
        <v>2291.1350839006004</v>
      </c>
      <c r="Y1078" s="14">
        <v>0.78269999999999995</v>
      </c>
      <c r="Z1078" s="14">
        <v>0.82972927699246157</v>
      </c>
      <c r="AA1078" s="13">
        <v>88682.143653712017</v>
      </c>
      <c r="AB1078" s="16">
        <v>73582.170935936083</v>
      </c>
      <c r="AC1078" s="16">
        <v>69411.513837760387</v>
      </c>
      <c r="AD1078" s="14">
        <v>5.8400000000000001E-2</v>
      </c>
      <c r="AE1078" s="14">
        <v>2.1032504779999999E-2</v>
      </c>
      <c r="AF1078" s="22">
        <v>1569</v>
      </c>
      <c r="AG1078" s="17">
        <v>32.999999999819998</v>
      </c>
      <c r="AH1078" s="17">
        <v>91.629599999999996</v>
      </c>
      <c r="AI1078" s="31">
        <v>0.01</v>
      </c>
      <c r="AJ1078" s="27"/>
      <c r="AK1078" s="25">
        <v>689.05472100310101</v>
      </c>
      <c r="AL1078" s="16">
        <v>0</v>
      </c>
      <c r="AM1078" s="16">
        <v>6.8905472100310101</v>
      </c>
    </row>
    <row r="1079" spans="1:39" x14ac:dyDescent="0.25">
      <c r="A1079" s="11">
        <v>46235</v>
      </c>
      <c r="B1079" s="18">
        <v>46247</v>
      </c>
      <c r="C1079" s="12" t="s">
        <v>18</v>
      </c>
      <c r="D1079" s="12" t="s">
        <v>227</v>
      </c>
      <c r="E1079" s="12" t="s">
        <v>114</v>
      </c>
      <c r="F1079" s="12" t="s">
        <v>115</v>
      </c>
      <c r="G1079" s="12" t="s">
        <v>36</v>
      </c>
      <c r="H1079" s="12" t="s">
        <v>37</v>
      </c>
      <c r="I1079" s="13">
        <v>32537.018687012009</v>
      </c>
      <c r="J1079" s="14">
        <v>7.2000000000000008E-2</v>
      </c>
      <c r="K1079" s="15">
        <v>9.7205E-2</v>
      </c>
      <c r="L1079" s="16">
        <v>30413.333331999998</v>
      </c>
      <c r="M1079" s="17">
        <v>2956.3280665370598</v>
      </c>
      <c r="N1079" s="16">
        <v>2189.7599999040003</v>
      </c>
      <c r="O1079" s="14">
        <v>1.0579385090891196E-2</v>
      </c>
      <c r="P1079" s="15">
        <v>2.5492000000000001E-2</v>
      </c>
      <c r="Q1079" s="13">
        <v>31969.583331999998</v>
      </c>
      <c r="R1079" s="17">
        <v>814.96861829934403</v>
      </c>
      <c r="S1079" s="16">
        <v>338.21853326456448</v>
      </c>
      <c r="T1079" s="14">
        <v>0</v>
      </c>
      <c r="U1079" s="15">
        <v>0</v>
      </c>
      <c r="V1079" s="13">
        <v>32126.807222222222</v>
      </c>
      <c r="W1079" s="17">
        <v>0</v>
      </c>
      <c r="X1079" s="16">
        <v>0</v>
      </c>
      <c r="Y1079" s="14">
        <v>0.98499999999999999</v>
      </c>
      <c r="Z1079" s="14">
        <v>0.98640010616090557</v>
      </c>
      <c r="AA1079" s="13">
        <v>32537.018687012009</v>
      </c>
      <c r="AB1079" s="16">
        <v>32094.518687028012</v>
      </c>
      <c r="AC1079" s="16">
        <v>32048.963406706829</v>
      </c>
      <c r="AD1079" s="14">
        <v>3.6600000000000001E-2</v>
      </c>
      <c r="AE1079" s="14">
        <v>9.2592592590000009E-3</v>
      </c>
      <c r="AF1079" s="22">
        <v>540</v>
      </c>
      <c r="AG1079" s="17">
        <v>4.9999999998600009</v>
      </c>
      <c r="AH1079" s="17">
        <v>19.763999999999999</v>
      </c>
      <c r="AI1079" s="31">
        <v>0.01</v>
      </c>
      <c r="AJ1079" s="27"/>
      <c r="AK1079" s="25">
        <v>287.52207555068878</v>
      </c>
      <c r="AL1079" s="16">
        <v>0</v>
      </c>
      <c r="AM1079" s="16">
        <v>2.8752207555068878</v>
      </c>
    </row>
    <row r="1080" spans="1:39" x14ac:dyDescent="0.25">
      <c r="A1080" s="11">
        <v>46235</v>
      </c>
      <c r="B1080" s="18">
        <v>46247</v>
      </c>
      <c r="C1080" s="12" t="s">
        <v>18</v>
      </c>
      <c r="D1080" s="12" t="s">
        <v>227</v>
      </c>
      <c r="E1080" s="12" t="s">
        <v>114</v>
      </c>
      <c r="F1080" s="12" t="s">
        <v>116</v>
      </c>
      <c r="G1080" s="12" t="s">
        <v>36</v>
      </c>
      <c r="H1080" s="12" t="s">
        <v>37</v>
      </c>
      <c r="I1080" s="13">
        <v>54498.508619538006</v>
      </c>
      <c r="J1080" s="14">
        <v>8.5500000000000007E-2</v>
      </c>
      <c r="K1080" s="15">
        <v>0.12640000000000001</v>
      </c>
      <c r="L1080" s="16">
        <v>50308.416665999997</v>
      </c>
      <c r="M1080" s="17">
        <v>6358.9838665824</v>
      </c>
      <c r="N1080" s="16">
        <v>4301.3696249430004</v>
      </c>
      <c r="O1080" s="14">
        <v>2.3829359991794558E-2</v>
      </c>
      <c r="P1080" s="15">
        <v>3.7981000000000001E-2</v>
      </c>
      <c r="Q1080" s="13">
        <v>52748.916665999997</v>
      </c>
      <c r="R1080" s="17">
        <v>2003.456603891346</v>
      </c>
      <c r="S1080" s="16">
        <v>1256.9729244112855</v>
      </c>
      <c r="T1080" s="14">
        <v>0</v>
      </c>
      <c r="U1080" s="15">
        <v>0</v>
      </c>
      <c r="V1080" s="13">
        <v>53749.396944444445</v>
      </c>
      <c r="W1080" s="17">
        <v>0</v>
      </c>
      <c r="X1080" s="16">
        <v>0</v>
      </c>
      <c r="Y1080" s="14">
        <v>0.98</v>
      </c>
      <c r="Z1080" s="14">
        <v>0.98287345637211843</v>
      </c>
      <c r="AA1080" s="13">
        <v>54498.508619538006</v>
      </c>
      <c r="AB1080" s="16">
        <v>53565.13753401101</v>
      </c>
      <c r="AC1080" s="16">
        <v>53408.538447147243</v>
      </c>
      <c r="AD1080" s="14">
        <v>6.3299999999999995E-2</v>
      </c>
      <c r="AE1080" s="14">
        <v>1.9689119170000002E-2</v>
      </c>
      <c r="AF1080" s="22">
        <v>965</v>
      </c>
      <c r="AG1080" s="17">
        <v>18.999999999050001</v>
      </c>
      <c r="AH1080" s="17">
        <v>61.084499999999998</v>
      </c>
      <c r="AI1080" s="31">
        <v>0.01</v>
      </c>
      <c r="AJ1080" s="27"/>
      <c r="AK1080" s="25">
        <v>481.93743636003239</v>
      </c>
      <c r="AL1080" s="16">
        <v>0</v>
      </c>
      <c r="AM1080" s="16">
        <v>4.8193743636003239</v>
      </c>
    </row>
    <row r="1081" spans="1:39" x14ac:dyDescent="0.25">
      <c r="A1081" s="11">
        <v>46235</v>
      </c>
      <c r="B1081" s="18">
        <v>46247</v>
      </c>
      <c r="C1081" s="12" t="s">
        <v>18</v>
      </c>
      <c r="D1081" s="12" t="s">
        <v>227</v>
      </c>
      <c r="E1081" s="12" t="s">
        <v>114</v>
      </c>
      <c r="F1081" s="12" t="s">
        <v>117</v>
      </c>
      <c r="G1081" s="12" t="s">
        <v>36</v>
      </c>
      <c r="H1081" s="12" t="s">
        <v>37</v>
      </c>
      <c r="I1081" s="13">
        <v>44981.258209212974</v>
      </c>
      <c r="J1081" s="14">
        <v>7.2000000000000008E-2</v>
      </c>
      <c r="K1081" s="15">
        <v>8.3475999999999995E-2</v>
      </c>
      <c r="L1081" s="16">
        <v>41170.583329000001</v>
      </c>
      <c r="M1081" s="17">
        <v>3436.7556139716039</v>
      </c>
      <c r="N1081" s="16">
        <v>2964.2819996880003</v>
      </c>
      <c r="O1081" s="14">
        <v>1.2737107449517244E-2</v>
      </c>
      <c r="P1081" s="15">
        <v>2.102E-2</v>
      </c>
      <c r="Q1081" s="13">
        <v>43052.833329000001</v>
      </c>
      <c r="R1081" s="17">
        <v>904.97055657558008</v>
      </c>
      <c r="S1081" s="16">
        <v>548.36856411763017</v>
      </c>
      <c r="T1081" s="14">
        <v>0</v>
      </c>
      <c r="U1081" s="15">
        <v>0</v>
      </c>
      <c r="V1081" s="13">
        <v>44871.768333333326</v>
      </c>
      <c r="W1081" s="17">
        <v>0</v>
      </c>
      <c r="X1081" s="16">
        <v>0</v>
      </c>
      <c r="Y1081" s="14">
        <v>0.98499999999999999</v>
      </c>
      <c r="Z1081" s="14">
        <v>0.9871069315222889</v>
      </c>
      <c r="AA1081" s="13">
        <v>44981.258209212974</v>
      </c>
      <c r="AB1081" s="16">
        <v>44401.311766907987</v>
      </c>
      <c r="AC1081" s="16">
        <v>44306.539336074777</v>
      </c>
      <c r="AD1081" s="14">
        <v>3.1E-2</v>
      </c>
      <c r="AE1081" s="14">
        <v>1.6371077761999999E-2</v>
      </c>
      <c r="AF1081" s="22">
        <v>733</v>
      </c>
      <c r="AG1081" s="17">
        <v>11.999999999545999</v>
      </c>
      <c r="AH1081" s="17">
        <v>22.722999999999999</v>
      </c>
      <c r="AI1081" s="31">
        <v>0.01</v>
      </c>
      <c r="AJ1081" s="27"/>
      <c r="AK1081" s="25">
        <v>326.81417496051961</v>
      </c>
      <c r="AL1081" s="16">
        <v>0</v>
      </c>
      <c r="AM1081" s="16">
        <v>3.2681417496051961</v>
      </c>
    </row>
    <row r="1082" spans="1:39" x14ac:dyDescent="0.25">
      <c r="A1082" s="11">
        <v>46235</v>
      </c>
      <c r="B1082" s="18">
        <v>46247</v>
      </c>
      <c r="C1082" s="12" t="s">
        <v>18</v>
      </c>
      <c r="D1082" s="12" t="s">
        <v>227</v>
      </c>
      <c r="E1082" s="12" t="s">
        <v>114</v>
      </c>
      <c r="F1082" s="12" t="s">
        <v>118</v>
      </c>
      <c r="G1082" s="12" t="s">
        <v>36</v>
      </c>
      <c r="H1082" s="12" t="s">
        <v>37</v>
      </c>
      <c r="I1082" s="13">
        <v>14975.11504502</v>
      </c>
      <c r="J1082" s="14">
        <v>8.2500000000000004E-2</v>
      </c>
      <c r="K1082" s="15">
        <v>8.1388000000000002E-2</v>
      </c>
      <c r="L1082" s="16">
        <v>13832.583332</v>
      </c>
      <c r="M1082" s="17">
        <v>1125.8062922248159</v>
      </c>
      <c r="N1082" s="16">
        <v>1141.1881248900002</v>
      </c>
      <c r="O1082" s="14">
        <v>2.1315139848350199E-2</v>
      </c>
      <c r="P1082" s="15">
        <v>2.2762000000000001E-2</v>
      </c>
      <c r="Q1082" s="13">
        <v>14980.583332</v>
      </c>
      <c r="R1082" s="17">
        <v>340.98803780298402</v>
      </c>
      <c r="S1082" s="16">
        <v>319.31322873144398</v>
      </c>
      <c r="T1082" s="14">
        <v>0</v>
      </c>
      <c r="U1082" s="15">
        <v>0</v>
      </c>
      <c r="V1082" s="13">
        <v>14703.613888888889</v>
      </c>
      <c r="W1082" s="17">
        <v>0</v>
      </c>
      <c r="X1082" s="16">
        <v>0</v>
      </c>
      <c r="Y1082" s="14">
        <v>0.98499999999999999</v>
      </c>
      <c r="Z1082" s="14">
        <v>0.99121038101515124</v>
      </c>
      <c r="AA1082" s="13">
        <v>14975.11504502</v>
      </c>
      <c r="AB1082" s="16">
        <v>14843.489489519998</v>
      </c>
      <c r="AC1082" s="16">
        <v>14750.4883193447</v>
      </c>
      <c r="AD1082" s="14">
        <v>3.6900000000000002E-2</v>
      </c>
      <c r="AE1082" s="14">
        <v>1.2244897959E-2</v>
      </c>
      <c r="AF1082" s="22">
        <v>245</v>
      </c>
      <c r="AG1082" s="17">
        <v>2.999999999955</v>
      </c>
      <c r="AH1082" s="17">
        <v>9.0404999999999998</v>
      </c>
      <c r="AI1082" s="31">
        <v>0.01</v>
      </c>
      <c r="AJ1082" s="27"/>
      <c r="AK1082" s="25">
        <v>109.8200027165886</v>
      </c>
      <c r="AL1082" s="16">
        <v>0</v>
      </c>
      <c r="AM1082" s="16">
        <v>1.0982000271658861</v>
      </c>
    </row>
    <row r="1083" spans="1:39" x14ac:dyDescent="0.25">
      <c r="A1083" s="11">
        <v>46235</v>
      </c>
      <c r="B1083" s="18">
        <v>46247</v>
      </c>
      <c r="C1083" s="12" t="s">
        <v>18</v>
      </c>
      <c r="D1083" s="12" t="s">
        <v>227</v>
      </c>
      <c r="E1083" s="12" t="s">
        <v>119</v>
      </c>
      <c r="F1083" s="12" t="s">
        <v>119</v>
      </c>
      <c r="G1083" s="12" t="s">
        <v>36</v>
      </c>
      <c r="H1083" s="12" t="s">
        <v>37</v>
      </c>
      <c r="I1083" s="13">
        <v>3809.45</v>
      </c>
      <c r="J1083" s="14">
        <v>7.4245324995275808E-2</v>
      </c>
      <c r="K1083" s="15">
        <v>5.1126999999999999E-2</v>
      </c>
      <c r="L1083" s="16">
        <v>3467.9833330000001</v>
      </c>
      <c r="M1083" s="17">
        <v>177.307583866291</v>
      </c>
      <c r="N1083" s="16">
        <v>257.48154963678479</v>
      </c>
      <c r="O1083" s="14">
        <v>2.7657102309676846E-2</v>
      </c>
      <c r="P1083" s="15">
        <v>9.9989999999999992E-3</v>
      </c>
      <c r="Q1083" s="13">
        <v>3800.2333330000001</v>
      </c>
      <c r="R1083" s="17">
        <v>37.998533096666996</v>
      </c>
      <c r="S1083" s="16">
        <v>105.10344209142524</v>
      </c>
      <c r="T1083" s="14">
        <v>4.6546192103301E-2</v>
      </c>
      <c r="U1083" s="15">
        <v>4.2723733277933079E-2</v>
      </c>
      <c r="V1083" s="13">
        <v>4088.7630555555552</v>
      </c>
      <c r="W1083" s="17">
        <v>70.461666666666687</v>
      </c>
      <c r="X1083" s="16">
        <v>72.49341860927737</v>
      </c>
      <c r="Y1083" s="14">
        <v>0.87376201935004005</v>
      </c>
      <c r="Z1083" s="14">
        <v>0.9855595952171573</v>
      </c>
      <c r="AA1083" s="13">
        <v>3809.45</v>
      </c>
      <c r="AB1083" s="16">
        <v>3754.4399999999996</v>
      </c>
      <c r="AC1083" s="16">
        <v>3328.55272461301</v>
      </c>
      <c r="AD1083" s="14">
        <v>0.1085</v>
      </c>
      <c r="AE1083" s="14">
        <v>6.4516129032000005E-2</v>
      </c>
      <c r="AF1083" s="22">
        <v>62</v>
      </c>
      <c r="AG1083" s="17">
        <v>3.9999999999840004</v>
      </c>
      <c r="AH1083" s="17">
        <v>6.7270000000000003</v>
      </c>
      <c r="AI1083" s="31">
        <v>0.01</v>
      </c>
      <c r="AJ1083" s="27"/>
      <c r="AK1083" s="25">
        <v>33.770922059999997</v>
      </c>
      <c r="AL1083" s="16">
        <v>0</v>
      </c>
      <c r="AM1083" s="16">
        <v>0.33770922059999997</v>
      </c>
    </row>
    <row r="1084" spans="1:39" x14ac:dyDescent="0.25">
      <c r="A1084" s="11">
        <v>46235</v>
      </c>
      <c r="B1084" s="18">
        <v>46247</v>
      </c>
      <c r="C1084" s="12" t="s">
        <v>18</v>
      </c>
      <c r="D1084" s="12" t="s">
        <v>227</v>
      </c>
      <c r="E1084" s="12" t="s">
        <v>120</v>
      </c>
      <c r="F1084" s="12" t="s">
        <v>120</v>
      </c>
      <c r="G1084" s="12" t="s">
        <v>36</v>
      </c>
      <c r="H1084" s="12" t="s">
        <v>37</v>
      </c>
      <c r="I1084" s="13">
        <v>1349.4759263969997</v>
      </c>
      <c r="J1084" s="14">
        <v>0.12257999999999999</v>
      </c>
      <c r="K1084" s="15">
        <v>0.12676599999999999</v>
      </c>
      <c r="L1084" s="16">
        <v>1320</v>
      </c>
      <c r="M1084" s="17">
        <v>167.33112</v>
      </c>
      <c r="N1084" s="16">
        <v>161.8056</v>
      </c>
      <c r="O1084" s="14">
        <v>2.2988418627213195E-2</v>
      </c>
      <c r="P1084" s="15">
        <v>1.2345E-2</v>
      </c>
      <c r="Q1084" s="13">
        <v>1417.5</v>
      </c>
      <c r="R1084" s="17">
        <v>17.4990375</v>
      </c>
      <c r="S1084" s="16">
        <v>32.586083404074706</v>
      </c>
      <c r="T1084" s="14">
        <v>0</v>
      </c>
      <c r="U1084" s="15">
        <v>0</v>
      </c>
      <c r="V1084" s="13">
        <v>1387.0663888888887</v>
      </c>
      <c r="W1084" s="17">
        <v>0</v>
      </c>
      <c r="X1084" s="16">
        <v>0</v>
      </c>
      <c r="Y1084" s="14">
        <v>0.97</v>
      </c>
      <c r="Z1084" s="14">
        <v>0.97218628724766332</v>
      </c>
      <c r="AA1084" s="13">
        <v>1349.4759263969997</v>
      </c>
      <c r="AB1084" s="16">
        <v>1311.9419906140001</v>
      </c>
      <c r="AC1084" s="16">
        <v>1308.9916486050897</v>
      </c>
      <c r="AD1084" s="14">
        <v>4.4999999999999998E-2</v>
      </c>
      <c r="AE1084" s="14">
        <v>0</v>
      </c>
      <c r="AF1084" s="22">
        <v>26</v>
      </c>
      <c r="AG1084" s="17">
        <v>0</v>
      </c>
      <c r="AH1084" s="17">
        <v>1.17</v>
      </c>
      <c r="AI1084" s="31">
        <v>0.01</v>
      </c>
      <c r="AJ1084" s="27"/>
      <c r="AK1084" s="25">
        <v>16.382808698750761</v>
      </c>
      <c r="AL1084" s="16">
        <v>0</v>
      </c>
      <c r="AM1084" s="16">
        <v>0.16382808698750762</v>
      </c>
    </row>
    <row r="1085" spans="1:39" x14ac:dyDescent="0.25">
      <c r="A1085" s="11">
        <v>46235</v>
      </c>
      <c r="B1085" s="18">
        <v>46247</v>
      </c>
      <c r="C1085" s="12" t="s">
        <v>18</v>
      </c>
      <c r="D1085" s="12" t="s">
        <v>227</v>
      </c>
      <c r="E1085" s="12" t="s">
        <v>121</v>
      </c>
      <c r="F1085" s="12" t="s">
        <v>121</v>
      </c>
      <c r="G1085" s="12" t="s">
        <v>36</v>
      </c>
      <c r="H1085" s="12" t="s">
        <v>37</v>
      </c>
      <c r="I1085" s="13">
        <v>1076.2800000000002</v>
      </c>
      <c r="J1085" s="14">
        <v>5.3999999999999999E-2</v>
      </c>
      <c r="K1085" s="15">
        <v>0.12878700000000001</v>
      </c>
      <c r="L1085" s="16">
        <v>1013</v>
      </c>
      <c r="M1085" s="17">
        <v>130.46123100000003</v>
      </c>
      <c r="N1085" s="16">
        <v>54.701999999999998</v>
      </c>
      <c r="O1085" s="14">
        <v>9.7278459175020645E-3</v>
      </c>
      <c r="P1085" s="15">
        <v>0.105679</v>
      </c>
      <c r="Q1085" s="13">
        <v>1074</v>
      </c>
      <c r="R1085" s="17">
        <v>113.499246</v>
      </c>
      <c r="S1085" s="16">
        <v>10.447706515397217</v>
      </c>
      <c r="T1085" s="14">
        <v>6.4334573011017138E-2</v>
      </c>
      <c r="U1085" s="15">
        <v>6.6010012505831481E-2</v>
      </c>
      <c r="V1085" s="13">
        <v>708.55833333333339</v>
      </c>
      <c r="W1085" s="17">
        <v>0</v>
      </c>
      <c r="X1085" s="16">
        <v>0</v>
      </c>
      <c r="Y1085" s="14">
        <v>0.98</v>
      </c>
      <c r="Z1085" s="14">
        <v>0.95286542535399665</v>
      </c>
      <c r="AA1085" s="13">
        <v>1076.2800000000002</v>
      </c>
      <c r="AB1085" s="16">
        <v>1025.5499999999997</v>
      </c>
      <c r="AC1085" s="16">
        <v>1054.7544000000003</v>
      </c>
      <c r="AD1085" s="14">
        <v>3.2099999999999997E-2</v>
      </c>
      <c r="AE1085" s="14">
        <v>0.117647058823</v>
      </c>
      <c r="AF1085" s="22">
        <v>17</v>
      </c>
      <c r="AG1085" s="17">
        <v>1.9999999999910001</v>
      </c>
      <c r="AH1085" s="17">
        <v>0.54569999999999996</v>
      </c>
      <c r="AI1085" s="31">
        <v>0.01</v>
      </c>
      <c r="AJ1085" s="27"/>
      <c r="AK1085" s="25">
        <v>8.0276813261999997</v>
      </c>
      <c r="AL1085" s="16">
        <v>0</v>
      </c>
      <c r="AM1085" s="16">
        <v>8.0276813261999994E-2</v>
      </c>
    </row>
    <row r="1086" spans="1:39" x14ac:dyDescent="0.25">
      <c r="A1086" s="11">
        <v>46235</v>
      </c>
      <c r="B1086" s="18">
        <v>46247</v>
      </c>
      <c r="C1086" s="12" t="s">
        <v>18</v>
      </c>
      <c r="D1086" s="12" t="s">
        <v>228</v>
      </c>
      <c r="E1086" s="12" t="s">
        <v>124</v>
      </c>
      <c r="F1086" s="12" t="s">
        <v>124</v>
      </c>
      <c r="G1086" s="12" t="s">
        <v>63</v>
      </c>
      <c r="H1086" s="12" t="s">
        <v>64</v>
      </c>
      <c r="I1086" s="13">
        <v>0</v>
      </c>
      <c r="J1086" s="14">
        <v>0</v>
      </c>
      <c r="K1086" s="15">
        <v>0</v>
      </c>
      <c r="L1086" s="16">
        <v>0</v>
      </c>
      <c r="M1086" s="17">
        <v>0</v>
      </c>
      <c r="N1086" s="16">
        <v>0</v>
      </c>
      <c r="O1086" s="14">
        <v>0</v>
      </c>
      <c r="P1086" s="15">
        <v>0</v>
      </c>
      <c r="Q1086" s="13">
        <v>0</v>
      </c>
      <c r="R1086" s="17">
        <v>0</v>
      </c>
      <c r="S1086" s="16">
        <v>0</v>
      </c>
      <c r="T1086" s="14">
        <v>0</v>
      </c>
      <c r="U1086" s="15">
        <v>0</v>
      </c>
      <c r="V1086" s="13">
        <v>0</v>
      </c>
      <c r="W1086" s="17">
        <v>0</v>
      </c>
      <c r="X1086" s="16">
        <v>0</v>
      </c>
      <c r="Y1086" s="14">
        <v>0.46</v>
      </c>
      <c r="Z1086" s="14">
        <v>0</v>
      </c>
      <c r="AA1086" s="13">
        <v>0</v>
      </c>
      <c r="AB1086" s="16">
        <v>0</v>
      </c>
      <c r="AC1086" s="16">
        <v>0</v>
      </c>
      <c r="AD1086" s="14">
        <v>0</v>
      </c>
      <c r="AE1086" s="14">
        <v>0</v>
      </c>
      <c r="AF1086" s="22">
        <v>0</v>
      </c>
      <c r="AG1086" s="17">
        <v>0</v>
      </c>
      <c r="AH1086" s="17">
        <v>0</v>
      </c>
      <c r="AI1086" s="31">
        <v>0.01</v>
      </c>
      <c r="AJ1086" s="27"/>
      <c r="AK1086" s="25">
        <v>0</v>
      </c>
      <c r="AL1086" s="16">
        <v>0</v>
      </c>
      <c r="AM1086" s="16">
        <v>0</v>
      </c>
    </row>
    <row r="1087" spans="1:39" x14ac:dyDescent="0.25">
      <c r="A1087" s="11">
        <v>46235</v>
      </c>
      <c r="B1087" s="18">
        <v>46247</v>
      </c>
      <c r="C1087" s="12" t="s">
        <v>18</v>
      </c>
      <c r="D1087" s="12" t="s">
        <v>227</v>
      </c>
      <c r="E1087" s="12" t="s">
        <v>125</v>
      </c>
      <c r="F1087" s="12" t="s">
        <v>202</v>
      </c>
      <c r="G1087" s="12" t="s">
        <v>126</v>
      </c>
      <c r="H1087" s="12" t="s">
        <v>127</v>
      </c>
      <c r="I1087" s="13">
        <v>47716.600000000028</v>
      </c>
      <c r="J1087" s="14">
        <v>0.14564923650667169</v>
      </c>
      <c r="K1087" s="15">
        <v>0.19791400000000001</v>
      </c>
      <c r="L1087" s="16">
        <v>51291.583327</v>
      </c>
      <c r="M1087" s="17">
        <v>10151.322422579879</v>
      </c>
      <c r="N1087" s="16">
        <v>7470.5799507958818</v>
      </c>
      <c r="O1087" s="14">
        <v>3.2878430791419042E-2</v>
      </c>
      <c r="P1087" s="15">
        <v>8.3879999999999996E-2</v>
      </c>
      <c r="Q1087" s="13">
        <v>55107.166661000003</v>
      </c>
      <c r="R1087" s="17">
        <v>4622.3891395246801</v>
      </c>
      <c r="S1087" s="16">
        <v>1811.8371651748832</v>
      </c>
      <c r="T1087" s="14">
        <v>0.16912125344824983</v>
      </c>
      <c r="U1087" s="15">
        <v>0.21646490461785214</v>
      </c>
      <c r="V1087" s="13">
        <v>43852.560277777775</v>
      </c>
      <c r="W1087" s="17">
        <v>2346.6555555555556</v>
      </c>
      <c r="X1087" s="16">
        <v>1988.7544144803942</v>
      </c>
      <c r="Y1087" s="14">
        <v>0.86119999999999997</v>
      </c>
      <c r="Z1087" s="14">
        <v>0.7293100770402543</v>
      </c>
      <c r="AA1087" s="13">
        <v>47716.600000000028</v>
      </c>
      <c r="AB1087" s="16">
        <v>34800.197222099021</v>
      </c>
      <c r="AC1087" s="16">
        <v>41093.535920000024</v>
      </c>
      <c r="AD1087" s="14">
        <v>0.1091</v>
      </c>
      <c r="AE1087" s="14">
        <v>6.3636363636000004E-2</v>
      </c>
      <c r="AF1087" s="22">
        <v>990</v>
      </c>
      <c r="AG1087" s="17">
        <v>62.999999999640004</v>
      </c>
      <c r="AH1087" s="17">
        <v>108.009</v>
      </c>
      <c r="AI1087" s="31">
        <v>0.01</v>
      </c>
      <c r="AJ1087" s="27"/>
      <c r="AK1087" s="25">
        <v>626.38887518833678</v>
      </c>
      <c r="AL1087" s="16">
        <v>0</v>
      </c>
      <c r="AM1087" s="16">
        <v>6.2638887518833677</v>
      </c>
    </row>
    <row r="1088" spans="1:39" x14ac:dyDescent="0.25">
      <c r="A1088" s="11">
        <v>46235</v>
      </c>
      <c r="B1088" s="18">
        <v>46247</v>
      </c>
      <c r="C1088" s="12" t="s">
        <v>128</v>
      </c>
      <c r="D1088" s="12" t="s">
        <v>227</v>
      </c>
      <c r="E1088" s="12" t="s">
        <v>125</v>
      </c>
      <c r="F1088" s="12" t="s">
        <v>129</v>
      </c>
      <c r="G1088" s="12" t="s">
        <v>126</v>
      </c>
      <c r="H1088" s="12" t="s">
        <v>127</v>
      </c>
      <c r="I1088" s="13">
        <v>1463.6299999999999</v>
      </c>
      <c r="J1088" s="14">
        <v>0.11436034456072981</v>
      </c>
      <c r="K1088" s="15">
        <v>0.15550700000000001</v>
      </c>
      <c r="L1088" s="16">
        <v>1325.5627750000001</v>
      </c>
      <c r="M1088" s="17">
        <v>206.13429045192501</v>
      </c>
      <c r="N1088" s="16">
        <v>151.59181568587718</v>
      </c>
      <c r="O1088" s="14">
        <v>0.02</v>
      </c>
      <c r="P1088" s="15">
        <v>3.7085E-2</v>
      </c>
      <c r="Q1088" s="13">
        <v>1469.5627750000001</v>
      </c>
      <c r="R1088" s="17">
        <v>54.498735510875001</v>
      </c>
      <c r="S1088" s="16">
        <v>29.391255500000003</v>
      </c>
      <c r="T1088" s="14">
        <v>7.430608252838343E-2</v>
      </c>
      <c r="U1088" s="15">
        <v>9.5069566975357539E-2</v>
      </c>
      <c r="V1088" s="13">
        <v>1170.6544444444444</v>
      </c>
      <c r="W1088" s="17">
        <v>25.585833333333333</v>
      </c>
      <c r="X1088" s="16">
        <v>24.003114479722178</v>
      </c>
      <c r="Y1088" s="14">
        <v>0.85</v>
      </c>
      <c r="Z1088" s="14">
        <v>0.82285823602959762</v>
      </c>
      <c r="AA1088" s="13">
        <v>1463.6299999999999</v>
      </c>
      <c r="AB1088" s="16">
        <v>1204.3599999999999</v>
      </c>
      <c r="AC1088" s="16">
        <v>1244.0854999999999</v>
      </c>
      <c r="AD1088" s="14">
        <v>1.21E-2</v>
      </c>
      <c r="AE1088" s="14">
        <v>0</v>
      </c>
      <c r="AF1088" s="22">
        <v>23</v>
      </c>
      <c r="AG1088" s="17">
        <v>0</v>
      </c>
      <c r="AH1088" s="17">
        <v>0.27829999999999999</v>
      </c>
      <c r="AI1088" s="31">
        <v>0.01</v>
      </c>
      <c r="AJ1088" s="27"/>
      <c r="AK1088" s="25">
        <v>18.050947679999997</v>
      </c>
      <c r="AL1088" s="16">
        <v>0</v>
      </c>
      <c r="AM1088" s="16">
        <v>0.18050947679999996</v>
      </c>
    </row>
    <row r="1089" spans="1:39" x14ac:dyDescent="0.25">
      <c r="A1089" s="11">
        <v>46235</v>
      </c>
      <c r="B1089" s="18">
        <v>46247</v>
      </c>
      <c r="C1089" s="12" t="s">
        <v>39</v>
      </c>
      <c r="D1089" s="12" t="s">
        <v>227</v>
      </c>
      <c r="E1089" s="12" t="s">
        <v>125</v>
      </c>
      <c r="F1089" s="12" t="s">
        <v>203</v>
      </c>
      <c r="G1089" s="12" t="s">
        <v>126</v>
      </c>
      <c r="H1089" s="12" t="s">
        <v>127</v>
      </c>
      <c r="I1089" s="13">
        <v>43092.800000000003</v>
      </c>
      <c r="J1089" s="14">
        <v>0.17879384804683177</v>
      </c>
      <c r="K1089" s="15">
        <v>0.170409</v>
      </c>
      <c r="L1089" s="16">
        <v>38180.753328999999</v>
      </c>
      <c r="M1089" s="17">
        <v>6506.343994041561</v>
      </c>
      <c r="N1089" s="16">
        <v>6826.4838090187923</v>
      </c>
      <c r="O1089" s="14">
        <v>4.536527147535864E-2</v>
      </c>
      <c r="P1089" s="15">
        <v>5.9681999999999999E-2</v>
      </c>
      <c r="Q1089" s="13">
        <v>42763.916664999997</v>
      </c>
      <c r="R1089" s="17">
        <v>2552.2360744005296</v>
      </c>
      <c r="S1089" s="16">
        <v>1939.9966888573383</v>
      </c>
      <c r="T1089" s="14">
        <v>0.13158700982910451</v>
      </c>
      <c r="U1089" s="15">
        <v>0.16207045475025203</v>
      </c>
      <c r="V1089" s="13">
        <v>33434.114999999998</v>
      </c>
      <c r="W1089" s="17">
        <v>1388.8125</v>
      </c>
      <c r="X1089" s="16">
        <v>1201.8211147878053</v>
      </c>
      <c r="Y1089" s="14">
        <v>0.85</v>
      </c>
      <c r="Z1089" s="14">
        <v>0.66630388371143201</v>
      </c>
      <c r="AA1089" s="13">
        <v>43092.800000000003</v>
      </c>
      <c r="AB1089" s="16">
        <v>28712.899999999998</v>
      </c>
      <c r="AC1089" s="16">
        <v>36628.880000000005</v>
      </c>
      <c r="AD1089" s="14">
        <v>0.1192</v>
      </c>
      <c r="AE1089" s="14">
        <v>0.117962466487</v>
      </c>
      <c r="AF1089" s="22">
        <v>746</v>
      </c>
      <c r="AG1089" s="17">
        <v>87.999999999302005</v>
      </c>
      <c r="AH1089" s="17">
        <v>88.923199999999994</v>
      </c>
      <c r="AI1089" s="31">
        <v>0.01</v>
      </c>
      <c r="AJ1089" s="27"/>
      <c r="AK1089" s="25">
        <v>502.63606919999995</v>
      </c>
      <c r="AL1089" s="16">
        <v>0</v>
      </c>
      <c r="AM1089" s="16">
        <v>5.0263606919999999</v>
      </c>
    </row>
    <row r="1090" spans="1:39" x14ac:dyDescent="0.25">
      <c r="A1090" s="11">
        <v>46235</v>
      </c>
      <c r="B1090" s="18">
        <v>46247</v>
      </c>
      <c r="C1090" s="12" t="s">
        <v>18</v>
      </c>
      <c r="D1090" s="12" t="s">
        <v>227</v>
      </c>
      <c r="E1090" s="12" t="s">
        <v>130</v>
      </c>
      <c r="F1090" s="12" t="s">
        <v>130</v>
      </c>
      <c r="G1090" s="12" t="s">
        <v>36</v>
      </c>
      <c r="H1090" s="12" t="s">
        <v>37</v>
      </c>
      <c r="I1090" s="13">
        <v>64788.4865976</v>
      </c>
      <c r="J1090" s="14">
        <v>0.13200000000000001</v>
      </c>
      <c r="K1090" s="15">
        <v>0.174682</v>
      </c>
      <c r="L1090" s="16">
        <v>66973.016659999994</v>
      </c>
      <c r="M1090" s="17">
        <v>11698.980496202119</v>
      </c>
      <c r="N1090" s="16">
        <v>8840.4381991199989</v>
      </c>
      <c r="O1090" s="14">
        <v>3.9549980850484667E-2</v>
      </c>
      <c r="P1090" s="15">
        <v>6.8811999999999998E-2</v>
      </c>
      <c r="Q1090" s="13">
        <v>70655.516659999994</v>
      </c>
      <c r="R1090" s="17">
        <v>4861.9474124079197</v>
      </c>
      <c r="S1090" s="16">
        <v>2794.4243308841001</v>
      </c>
      <c r="T1090" s="14">
        <v>9.9921121103706434E-2</v>
      </c>
      <c r="U1090" s="15">
        <v>8.618151647107869E-2</v>
      </c>
      <c r="V1090" s="13">
        <v>42694.582777777774</v>
      </c>
      <c r="W1090" s="17">
        <v>943.48722222222216</v>
      </c>
      <c r="X1090" s="16">
        <v>1357.2700552169026</v>
      </c>
      <c r="Y1090" s="14">
        <v>0.72330000000000005</v>
      </c>
      <c r="Z1090" s="14">
        <v>0.80818735698745781</v>
      </c>
      <c r="AA1090" s="13">
        <v>64788.4865976</v>
      </c>
      <c r="AB1090" s="16">
        <v>52361.235746531675</v>
      </c>
      <c r="AC1090" s="16">
        <v>46861.512356044084</v>
      </c>
      <c r="AD1090" s="14">
        <v>7.22E-2</v>
      </c>
      <c r="AE1090" s="14">
        <v>3.7857802400000001E-2</v>
      </c>
      <c r="AF1090" s="22">
        <v>1083</v>
      </c>
      <c r="AG1090" s="17">
        <v>40.9999999992</v>
      </c>
      <c r="AH1090" s="17">
        <v>78.192599999999999</v>
      </c>
      <c r="AI1090" s="31">
        <v>0.01</v>
      </c>
      <c r="AJ1090" s="27"/>
      <c r="AK1090" s="25">
        <v>563.10452532784439</v>
      </c>
      <c r="AL1090" s="16">
        <v>0</v>
      </c>
      <c r="AM1090" s="16">
        <v>5.6310452532784439</v>
      </c>
    </row>
    <row r="1091" spans="1:39" x14ac:dyDescent="0.25">
      <c r="A1091" s="11">
        <v>46235</v>
      </c>
      <c r="B1091" s="18">
        <v>46247</v>
      </c>
      <c r="C1091" s="12" t="s">
        <v>39</v>
      </c>
      <c r="D1091" s="12" t="s">
        <v>227</v>
      </c>
      <c r="E1091" s="12" t="s">
        <v>131</v>
      </c>
      <c r="F1091" s="12" t="s">
        <v>132</v>
      </c>
      <c r="G1091" s="12" t="s">
        <v>28</v>
      </c>
      <c r="H1091" s="12" t="s">
        <v>29</v>
      </c>
      <c r="I1091" s="13">
        <v>9132.08</v>
      </c>
      <c r="J1091" s="14">
        <v>0.14613793604533371</v>
      </c>
      <c r="K1091" s="15">
        <v>0.25164999999999998</v>
      </c>
      <c r="L1091" s="16">
        <v>10023.504444</v>
      </c>
      <c r="M1091" s="17">
        <v>2522.4148933326001</v>
      </c>
      <c r="N1091" s="16">
        <v>1464.8142513873902</v>
      </c>
      <c r="O1091" s="14">
        <v>0.11319012000000002</v>
      </c>
      <c r="P1091" s="15">
        <v>0.124704</v>
      </c>
      <c r="Q1091" s="13">
        <v>10777.5</v>
      </c>
      <c r="R1091" s="17">
        <v>1343.9973599999998</v>
      </c>
      <c r="S1091" s="16">
        <v>1219.9065183000002</v>
      </c>
      <c r="T1091" s="14">
        <v>0.12868780815241501</v>
      </c>
      <c r="U1091" s="15">
        <v>0.10532567593257149</v>
      </c>
      <c r="V1091" s="13">
        <v>5087.8883333333333</v>
      </c>
      <c r="W1091" s="17">
        <v>189.31055555555557</v>
      </c>
      <c r="X1091" s="16">
        <v>191.18575711390287</v>
      </c>
      <c r="Y1091" s="14">
        <v>0.88</v>
      </c>
      <c r="Z1091" s="14">
        <v>0.91278219200883048</v>
      </c>
      <c r="AA1091" s="13">
        <v>9132.08</v>
      </c>
      <c r="AB1091" s="16">
        <v>8335.6</v>
      </c>
      <c r="AC1091" s="16">
        <v>8036.2304000000004</v>
      </c>
      <c r="AD1091" s="14">
        <v>8.2199999999999995E-2</v>
      </c>
      <c r="AE1091" s="14">
        <v>7.0063694267000001E-2</v>
      </c>
      <c r="AF1091" s="22">
        <v>157</v>
      </c>
      <c r="AG1091" s="17">
        <v>10.999999999919</v>
      </c>
      <c r="AH1091" s="17">
        <v>12.905399999999998</v>
      </c>
      <c r="AI1091" s="31">
        <v>0.01</v>
      </c>
      <c r="AJ1091" s="27"/>
      <c r="AK1091" s="25">
        <v>168.71353199999999</v>
      </c>
      <c r="AL1091" s="16">
        <v>0</v>
      </c>
      <c r="AM1091" s="16">
        <v>1.6871353199999999</v>
      </c>
    </row>
    <row r="1092" spans="1:39" x14ac:dyDescent="0.25">
      <c r="A1092" s="11">
        <v>46235</v>
      </c>
      <c r="B1092" s="18">
        <v>46247</v>
      </c>
      <c r="C1092" s="12" t="s">
        <v>18</v>
      </c>
      <c r="D1092" s="12" t="s">
        <v>228</v>
      </c>
      <c r="E1092" s="12" t="s">
        <v>133</v>
      </c>
      <c r="F1092" s="12" t="s">
        <v>134</v>
      </c>
      <c r="G1092" s="12" t="s">
        <v>21</v>
      </c>
      <c r="H1092" s="12" t="s">
        <v>22</v>
      </c>
      <c r="I1092" s="13">
        <v>0</v>
      </c>
      <c r="J1092" s="14">
        <v>8.4959999999999994E-2</v>
      </c>
      <c r="K1092" s="15">
        <v>0</v>
      </c>
      <c r="L1092" s="16">
        <v>0</v>
      </c>
      <c r="M1092" s="17">
        <v>0</v>
      </c>
      <c r="N1092" s="16">
        <v>0</v>
      </c>
      <c r="O1092" s="14">
        <v>9.5399999999999999E-3</v>
      </c>
      <c r="P1092" s="15">
        <v>0</v>
      </c>
      <c r="Q1092" s="13">
        <v>0</v>
      </c>
      <c r="R1092" s="17">
        <v>0</v>
      </c>
      <c r="S1092" s="16">
        <v>0</v>
      </c>
      <c r="T1092" s="14">
        <v>5.7715605722383753E-2</v>
      </c>
      <c r="U1092" s="15">
        <v>0</v>
      </c>
      <c r="V1092" s="13">
        <v>0</v>
      </c>
      <c r="W1092" s="17">
        <v>0</v>
      </c>
      <c r="X1092" s="16">
        <v>0</v>
      </c>
      <c r="Y1092" s="14">
        <v>1</v>
      </c>
      <c r="Z1092" s="14">
        <v>0</v>
      </c>
      <c r="AA1092" s="13">
        <v>0</v>
      </c>
      <c r="AB1092" s="16">
        <v>0</v>
      </c>
      <c r="AC1092" s="16">
        <v>0</v>
      </c>
      <c r="AD1092" s="14">
        <v>0.03</v>
      </c>
      <c r="AE1092" s="14">
        <v>0</v>
      </c>
      <c r="AF1092" s="22">
        <v>1</v>
      </c>
      <c r="AG1092" s="17">
        <v>0</v>
      </c>
      <c r="AH1092" s="17">
        <v>0.03</v>
      </c>
      <c r="AI1092" s="31">
        <v>0.01</v>
      </c>
      <c r="AJ1092" s="27"/>
      <c r="AK1092" s="25">
        <v>0</v>
      </c>
      <c r="AL1092" s="16">
        <v>0</v>
      </c>
      <c r="AM1092" s="16">
        <v>0</v>
      </c>
    </row>
    <row r="1093" spans="1:39" x14ac:dyDescent="0.25">
      <c r="A1093" s="11">
        <v>46235</v>
      </c>
      <c r="B1093" s="18">
        <v>46247</v>
      </c>
      <c r="C1093" s="12" t="s">
        <v>18</v>
      </c>
      <c r="D1093" s="12" t="s">
        <v>227</v>
      </c>
      <c r="E1093" s="12" t="s">
        <v>135</v>
      </c>
      <c r="F1093" s="12" t="s">
        <v>136</v>
      </c>
      <c r="G1093" s="12" t="s">
        <v>36</v>
      </c>
      <c r="H1093" s="12" t="s">
        <v>37</v>
      </c>
      <c r="I1093" s="13">
        <v>2768.74</v>
      </c>
      <c r="J1093" s="14">
        <v>6.3340304930687125E-2</v>
      </c>
      <c r="K1093" s="15">
        <v>0.14601700000000001</v>
      </c>
      <c r="L1093" s="16">
        <v>2813</v>
      </c>
      <c r="M1093" s="17">
        <v>410.74582100000003</v>
      </c>
      <c r="N1093" s="16">
        <v>178.17627777002289</v>
      </c>
      <c r="O1093" s="14">
        <v>1.3972746331834106E-2</v>
      </c>
      <c r="P1093" s="15">
        <v>3.3133000000000003E-2</v>
      </c>
      <c r="Q1093" s="13">
        <v>3003</v>
      </c>
      <c r="R1093" s="17">
        <v>99.498399000000006</v>
      </c>
      <c r="S1093" s="16">
        <v>41.960157234497821</v>
      </c>
      <c r="T1093" s="14">
        <v>4.1232718017880185E-2</v>
      </c>
      <c r="U1093" s="15">
        <v>4.0767360757506546E-2</v>
      </c>
      <c r="V1093" s="13">
        <v>2629.4455555555555</v>
      </c>
      <c r="W1093" s="17">
        <v>40.586666666666673</v>
      </c>
      <c r="X1093" s="16">
        <v>41.095458881011773</v>
      </c>
      <c r="Y1093" s="14">
        <v>0.96630000000000005</v>
      </c>
      <c r="Z1093" s="14">
        <v>0.90180732029731958</v>
      </c>
      <c r="AA1093" s="13">
        <v>2768.74</v>
      </c>
      <c r="AB1093" s="16">
        <v>2496.8700000000003</v>
      </c>
      <c r="AC1093" s="16">
        <v>2675.433462</v>
      </c>
      <c r="AD1093" s="14">
        <v>3.5499999999999997E-2</v>
      </c>
      <c r="AE1093" s="14">
        <v>0</v>
      </c>
      <c r="AF1093" s="22">
        <v>43</v>
      </c>
      <c r="AG1093" s="17">
        <v>0</v>
      </c>
      <c r="AH1093" s="17">
        <v>1.5265</v>
      </c>
      <c r="AI1093" s="31">
        <v>0.01</v>
      </c>
      <c r="AJ1093" s="27"/>
      <c r="AK1093" s="25">
        <v>24.232123350000002</v>
      </c>
      <c r="AL1093" s="16">
        <v>0</v>
      </c>
      <c r="AM1093" s="16">
        <v>0.24232123350000004</v>
      </c>
    </row>
    <row r="1094" spans="1:39" x14ac:dyDescent="0.25">
      <c r="A1094" s="11">
        <v>46235</v>
      </c>
      <c r="B1094" s="18">
        <v>46247</v>
      </c>
      <c r="C1094" s="12" t="s">
        <v>18</v>
      </c>
      <c r="D1094" s="12" t="s">
        <v>227</v>
      </c>
      <c r="E1094" s="12" t="s">
        <v>137</v>
      </c>
      <c r="F1094" s="12" t="s">
        <v>138</v>
      </c>
      <c r="G1094" s="12" t="s">
        <v>36</v>
      </c>
      <c r="H1094" s="12" t="s">
        <v>37</v>
      </c>
      <c r="I1094" s="13">
        <v>79638.430444910016</v>
      </c>
      <c r="J1094" s="14">
        <v>9.9000000000000005E-2</v>
      </c>
      <c r="K1094" s="15">
        <v>0.20094699999999999</v>
      </c>
      <c r="L1094" s="16">
        <v>73510.649997</v>
      </c>
      <c r="M1094" s="17">
        <v>14771.744584947159</v>
      </c>
      <c r="N1094" s="16">
        <v>7277.5543497030003</v>
      </c>
      <c r="O1094" s="14">
        <v>4.5210286661777968E-2</v>
      </c>
      <c r="P1094" s="15">
        <v>7.7875E-2</v>
      </c>
      <c r="Q1094" s="13">
        <v>76490.149997</v>
      </c>
      <c r="R1094" s="17">
        <v>5956.670431016375</v>
      </c>
      <c r="S1094" s="16">
        <v>3458.1416081667653</v>
      </c>
      <c r="T1094" s="14">
        <v>8.4766440808807547E-2</v>
      </c>
      <c r="U1094" s="15">
        <v>6.690594084562447E-2</v>
      </c>
      <c r="V1094" s="13">
        <v>75544.67</v>
      </c>
      <c r="W1094" s="17">
        <v>1700.4394444444449</v>
      </c>
      <c r="X1094" s="16">
        <v>2240.2036832053295</v>
      </c>
      <c r="Y1094" s="14">
        <v>0.81510000000000005</v>
      </c>
      <c r="Z1094" s="14">
        <v>0.79464836516551696</v>
      </c>
      <c r="AA1094" s="13">
        <v>79638.430444910016</v>
      </c>
      <c r="AB1094" s="16">
        <v>63284.548557395479</v>
      </c>
      <c r="AC1094" s="16">
        <v>64913.284655646159</v>
      </c>
      <c r="AD1094" s="14">
        <v>6.54E-2</v>
      </c>
      <c r="AE1094" s="14">
        <v>3.0730897008999999E-2</v>
      </c>
      <c r="AF1094" s="22">
        <v>1204</v>
      </c>
      <c r="AG1094" s="17">
        <v>36.999999998835996</v>
      </c>
      <c r="AH1094" s="17">
        <v>78.741600000000005</v>
      </c>
      <c r="AI1094" s="31">
        <v>0.01</v>
      </c>
      <c r="AJ1094" s="27"/>
      <c r="AK1094" s="25">
        <v>544.62699213838198</v>
      </c>
      <c r="AL1094" s="16">
        <v>0</v>
      </c>
      <c r="AM1094" s="16">
        <v>5.4462699213838199</v>
      </c>
    </row>
    <row r="1095" spans="1:39" x14ac:dyDescent="0.25">
      <c r="A1095" s="11">
        <v>46235</v>
      </c>
      <c r="B1095" s="18">
        <v>46247</v>
      </c>
      <c r="C1095" s="12" t="s">
        <v>18</v>
      </c>
      <c r="D1095" s="12" t="s">
        <v>227</v>
      </c>
      <c r="E1095" s="12" t="s">
        <v>139</v>
      </c>
      <c r="F1095" s="12" t="s">
        <v>140</v>
      </c>
      <c r="G1095" s="12" t="s">
        <v>141</v>
      </c>
      <c r="H1095" s="12" t="s">
        <v>142</v>
      </c>
      <c r="I1095" s="13">
        <v>124096.54209878002</v>
      </c>
      <c r="J1095" s="14">
        <v>0.12204</v>
      </c>
      <c r="K1095" s="15">
        <v>0.13333100000000001</v>
      </c>
      <c r="L1095" s="16">
        <v>119253.14986400001</v>
      </c>
      <c r="M1095" s="17">
        <v>15900.141724516985</v>
      </c>
      <c r="N1095" s="16">
        <v>14553.654409402559</v>
      </c>
      <c r="O1095" s="14">
        <v>3.6000000000000004E-2</v>
      </c>
      <c r="P1095" s="15">
        <v>4.1189999999999997E-2</v>
      </c>
      <c r="Q1095" s="13">
        <v>124741.233272</v>
      </c>
      <c r="R1095" s="17">
        <v>5138.0913984736799</v>
      </c>
      <c r="S1095" s="16">
        <v>4490.6843977920007</v>
      </c>
      <c r="T1095" s="14">
        <v>6.5981372217457465E-2</v>
      </c>
      <c r="U1095" s="15">
        <v>6.5706724021454027E-2</v>
      </c>
      <c r="V1095" s="13">
        <v>124205.20222222221</v>
      </c>
      <c r="W1095" s="17">
        <v>2968.2416666666668</v>
      </c>
      <c r="X1095" s="16">
        <v>3102.0919827469575</v>
      </c>
      <c r="Y1095" s="14">
        <v>0.87180000000000002</v>
      </c>
      <c r="Z1095" s="14">
        <v>0.88219138219707238</v>
      </c>
      <c r="AA1095" s="13">
        <v>124096.54209878002</v>
      </c>
      <c r="AB1095" s="16">
        <v>109476.89999999992</v>
      </c>
      <c r="AC1095" s="16">
        <v>108187.36540171642</v>
      </c>
      <c r="AD1095" s="14">
        <v>3.15E-2</v>
      </c>
      <c r="AE1095" s="14">
        <v>1.4765784113999999E-2</v>
      </c>
      <c r="AF1095" s="22">
        <v>1964</v>
      </c>
      <c r="AG1095" s="17">
        <v>28.999999999895998</v>
      </c>
      <c r="AH1095" s="17">
        <v>61.866</v>
      </c>
      <c r="AI1095" s="31">
        <v>0.01</v>
      </c>
      <c r="AJ1095" s="27"/>
      <c r="AK1095" s="25">
        <v>2762.5066147858079</v>
      </c>
      <c r="AL1095" s="16">
        <v>0</v>
      </c>
      <c r="AM1095" s="16">
        <v>27.625066147858078</v>
      </c>
    </row>
    <row r="1096" spans="1:39" x14ac:dyDescent="0.25">
      <c r="A1096" s="11">
        <v>46235</v>
      </c>
      <c r="B1096" s="18">
        <v>46247</v>
      </c>
      <c r="C1096" s="12" t="s">
        <v>18</v>
      </c>
      <c r="D1096" s="12" t="s">
        <v>227</v>
      </c>
      <c r="E1096" s="12" t="s">
        <v>143</v>
      </c>
      <c r="F1096" s="12" t="s">
        <v>144</v>
      </c>
      <c r="G1096" s="12" t="s">
        <v>145</v>
      </c>
      <c r="H1096" s="12" t="s">
        <v>146</v>
      </c>
      <c r="I1096" s="13">
        <v>8623.44</v>
      </c>
      <c r="J1096" s="14">
        <v>0.1406737094082387</v>
      </c>
      <c r="K1096" s="15">
        <v>0.19653300000000001</v>
      </c>
      <c r="L1096" s="16">
        <v>17591.333330000001</v>
      </c>
      <c r="M1096" s="17">
        <v>3457.2775133448904</v>
      </c>
      <c r="N1096" s="16">
        <v>2474.6381129678844</v>
      </c>
      <c r="O1096" s="14">
        <v>3.6300000000000006E-2</v>
      </c>
      <c r="P1096" s="15">
        <v>9.7003000000000006E-2</v>
      </c>
      <c r="Q1096" s="13">
        <v>18679.749999</v>
      </c>
      <c r="R1096" s="17">
        <v>1811.9917891529972</v>
      </c>
      <c r="S1096" s="16">
        <v>678.07492496370014</v>
      </c>
      <c r="T1096" s="14">
        <v>0.14989633902442448</v>
      </c>
      <c r="U1096" s="15">
        <v>6.056555015224984E-2</v>
      </c>
      <c r="V1096" s="13">
        <v>7132.4650000000001</v>
      </c>
      <c r="W1096" s="17">
        <v>170.71111111111108</v>
      </c>
      <c r="X1096" s="16">
        <v>438.11676987335613</v>
      </c>
      <c r="Y1096" s="14">
        <v>0.84160000000000001</v>
      </c>
      <c r="Z1096" s="14">
        <v>0.86154960588040697</v>
      </c>
      <c r="AA1096" s="13">
        <v>8623.44</v>
      </c>
      <c r="AB1096" s="16">
        <v>7429.5213333333368</v>
      </c>
      <c r="AC1096" s="16">
        <v>7257.4871040000007</v>
      </c>
      <c r="AD1096" s="14">
        <v>4.6600000000000003E-2</v>
      </c>
      <c r="AE1096" s="14">
        <v>2.7522935778999998E-2</v>
      </c>
      <c r="AF1096" s="22">
        <v>327</v>
      </c>
      <c r="AG1096" s="17">
        <v>8.9999999997329994</v>
      </c>
      <c r="AH1096" s="17">
        <v>15.238200000000001</v>
      </c>
      <c r="AI1096" s="31">
        <v>0.01</v>
      </c>
      <c r="AJ1096" s="27"/>
      <c r="AK1096" s="25">
        <v>395.37853968262317</v>
      </c>
      <c r="AL1096" s="16">
        <v>0</v>
      </c>
      <c r="AM1096" s="16">
        <v>3.9537853968262318</v>
      </c>
    </row>
    <row r="1097" spans="1:39" x14ac:dyDescent="0.25">
      <c r="A1097" s="11">
        <v>46235</v>
      </c>
      <c r="B1097" s="18">
        <v>46247</v>
      </c>
      <c r="C1097" s="12" t="s">
        <v>18</v>
      </c>
      <c r="D1097" s="12" t="s">
        <v>227</v>
      </c>
      <c r="E1097" s="12" t="s">
        <v>143</v>
      </c>
      <c r="F1097" s="12" t="s">
        <v>147</v>
      </c>
      <c r="G1097" s="12" t="s">
        <v>145</v>
      </c>
      <c r="H1097" s="12" t="s">
        <v>146</v>
      </c>
      <c r="I1097" s="13">
        <v>12867.719779829997</v>
      </c>
      <c r="J1097" s="14">
        <v>0.10611577965706349</v>
      </c>
      <c r="K1097" s="15">
        <v>0.170934</v>
      </c>
      <c r="L1097" s="16">
        <v>11332.471664999999</v>
      </c>
      <c r="M1097" s="17">
        <v>1937.10471158511</v>
      </c>
      <c r="N1097" s="16">
        <v>1202.5540661730554</v>
      </c>
      <c r="O1097" s="14">
        <v>2.5847140449728249E-2</v>
      </c>
      <c r="P1097" s="15">
        <v>0.102483</v>
      </c>
      <c r="Q1097" s="13">
        <v>12367.833333</v>
      </c>
      <c r="R1097" s="17">
        <v>1267.4926634658391</v>
      </c>
      <c r="S1097" s="16">
        <v>319.67312521688166</v>
      </c>
      <c r="T1097" s="14">
        <v>0</v>
      </c>
      <c r="U1097" s="15">
        <v>0</v>
      </c>
      <c r="V1097" s="13">
        <v>12207.888888888889</v>
      </c>
      <c r="W1097" s="17">
        <v>0</v>
      </c>
      <c r="X1097" s="16">
        <v>0</v>
      </c>
      <c r="Y1097" s="14">
        <v>0.96</v>
      </c>
      <c r="Z1097" s="14">
        <v>0.88593785029958216</v>
      </c>
      <c r="AA1097" s="13">
        <v>12867.719779829997</v>
      </c>
      <c r="AB1097" s="16">
        <v>11400</v>
      </c>
      <c r="AC1097" s="16">
        <v>12353.010988636797</v>
      </c>
      <c r="AD1097" s="14">
        <v>6.4699999999999994E-2</v>
      </c>
      <c r="AE1097" s="14">
        <v>9.5238095230000003E-3</v>
      </c>
      <c r="AF1097" s="22">
        <v>210</v>
      </c>
      <c r="AG1097" s="17">
        <v>1.99999999983</v>
      </c>
      <c r="AH1097" s="17">
        <v>13.586999999999998</v>
      </c>
      <c r="AI1097" s="31">
        <v>0.01</v>
      </c>
      <c r="AJ1097" s="27"/>
      <c r="AK1097" s="25">
        <v>269.20094399999999</v>
      </c>
      <c r="AL1097" s="16">
        <v>0</v>
      </c>
      <c r="AM1097" s="16">
        <v>2.6920094400000001</v>
      </c>
    </row>
    <row r="1098" spans="1:39" x14ac:dyDescent="0.25">
      <c r="A1098" s="11">
        <v>46235</v>
      </c>
      <c r="B1098" s="18">
        <v>46247</v>
      </c>
      <c r="C1098" s="12" t="s">
        <v>18</v>
      </c>
      <c r="D1098" s="12" t="s">
        <v>227</v>
      </c>
      <c r="E1098" s="12" t="s">
        <v>148</v>
      </c>
      <c r="F1098" s="12" t="s">
        <v>148</v>
      </c>
      <c r="G1098" s="12" t="s">
        <v>21</v>
      </c>
      <c r="H1098" s="12" t="s">
        <v>22</v>
      </c>
      <c r="I1098" s="13">
        <v>1635.0700000000002</v>
      </c>
      <c r="J1098" s="14">
        <v>8.9143107432965607E-2</v>
      </c>
      <c r="K1098" s="15">
        <v>0.104042</v>
      </c>
      <c r="L1098" s="16">
        <v>1695.75</v>
      </c>
      <c r="M1098" s="17">
        <v>176.42922149999998</v>
      </c>
      <c r="N1098" s="16">
        <v>151.16442442945143</v>
      </c>
      <c r="O1098" s="14">
        <v>3.3360021350413667E-2</v>
      </c>
      <c r="P1098" s="15">
        <v>1.5436999999999999E-2</v>
      </c>
      <c r="Q1098" s="13">
        <v>1813.75</v>
      </c>
      <c r="R1098" s="17">
        <v>27.99885875</v>
      </c>
      <c r="S1098" s="16">
        <v>60.50673872431279</v>
      </c>
      <c r="T1098" s="14">
        <v>0</v>
      </c>
      <c r="U1098" s="15">
        <v>0</v>
      </c>
      <c r="V1098" s="13">
        <v>1631.3833333333332</v>
      </c>
      <c r="W1098" s="17">
        <v>0</v>
      </c>
      <c r="X1098" s="16">
        <v>0</v>
      </c>
      <c r="Y1098" s="14">
        <v>0.88</v>
      </c>
      <c r="Z1098" s="14">
        <v>0.94293822282838047</v>
      </c>
      <c r="AA1098" s="13">
        <v>1635.0700000000002</v>
      </c>
      <c r="AB1098" s="16">
        <v>1541.7700000000002</v>
      </c>
      <c r="AC1098" s="16">
        <v>1438.8616000000002</v>
      </c>
      <c r="AD1098" s="14">
        <v>7.2099999999999997E-2</v>
      </c>
      <c r="AE1098" s="14">
        <v>0.136363636363</v>
      </c>
      <c r="AF1098" s="22">
        <v>22</v>
      </c>
      <c r="AG1098" s="17">
        <v>2.9999999999860001</v>
      </c>
      <c r="AH1098" s="17">
        <v>1.5861999999999998</v>
      </c>
      <c r="AI1098" s="31">
        <v>0.01</v>
      </c>
      <c r="AJ1098" s="27"/>
      <c r="AK1098" s="25">
        <v>27.751859999999997</v>
      </c>
      <c r="AL1098" s="16">
        <v>0</v>
      </c>
      <c r="AM1098" s="16">
        <v>0.2775186</v>
      </c>
    </row>
    <row r="1099" spans="1:39" x14ac:dyDescent="0.25">
      <c r="A1099" s="11">
        <v>46235</v>
      </c>
      <c r="B1099" s="18">
        <v>46247</v>
      </c>
      <c r="C1099" s="12" t="s">
        <v>18</v>
      </c>
      <c r="D1099" s="12" t="s">
        <v>227</v>
      </c>
      <c r="E1099" s="12" t="s">
        <v>149</v>
      </c>
      <c r="F1099" s="12" t="s">
        <v>149</v>
      </c>
      <c r="G1099" s="12" t="s">
        <v>63</v>
      </c>
      <c r="H1099" s="12" t="s">
        <v>64</v>
      </c>
      <c r="I1099" s="13">
        <v>12625.149999926007</v>
      </c>
      <c r="J1099" s="14">
        <v>0.16</v>
      </c>
      <c r="K1099" s="15">
        <v>0.20674100000000001</v>
      </c>
      <c r="L1099" s="16">
        <v>13915.75</v>
      </c>
      <c r="M1099" s="17">
        <v>2876.95607075</v>
      </c>
      <c r="N1099" s="16">
        <v>2226.52</v>
      </c>
      <c r="O1099" s="14">
        <v>6.0426545432019418E-2</v>
      </c>
      <c r="P1099" s="15">
        <v>9.7943000000000002E-2</v>
      </c>
      <c r="Q1099" s="13">
        <v>14248</v>
      </c>
      <c r="R1099" s="17">
        <v>1395.4918640000001</v>
      </c>
      <c r="S1099" s="16">
        <v>860.95741931541272</v>
      </c>
      <c r="T1099" s="14">
        <v>0.13782234516674352</v>
      </c>
      <c r="U1099" s="15">
        <v>0.1235024479790688</v>
      </c>
      <c r="V1099" s="13">
        <v>12995.583611111111</v>
      </c>
      <c r="W1099" s="17">
        <v>493.29861111111109</v>
      </c>
      <c r="X1099" s="16">
        <v>612.82200429793556</v>
      </c>
      <c r="Y1099" s="14">
        <v>0.72</v>
      </c>
      <c r="Z1099" s="14">
        <v>0.71999938836631172</v>
      </c>
      <c r="AA1099" s="13">
        <v>12625.149999926007</v>
      </c>
      <c r="AB1099" s="16">
        <v>9090.1002779796654</v>
      </c>
      <c r="AC1099" s="16">
        <v>9090.1079999467238</v>
      </c>
      <c r="AD1099" s="14">
        <v>5.5500000000000001E-2</v>
      </c>
      <c r="AE1099" s="14">
        <v>1.3333333333E-2</v>
      </c>
      <c r="AF1099" s="22">
        <v>225</v>
      </c>
      <c r="AG1099" s="17">
        <v>2.999999999925</v>
      </c>
      <c r="AH1099" s="17">
        <v>12.487500000000001</v>
      </c>
      <c r="AI1099" s="31">
        <v>0.01</v>
      </c>
      <c r="AJ1099" s="27"/>
      <c r="AK1099" s="25">
        <v>96.03023472000001</v>
      </c>
      <c r="AL1099" s="16">
        <v>0</v>
      </c>
      <c r="AM1099" s="16">
        <v>0.96030234720000007</v>
      </c>
    </row>
    <row r="1100" spans="1:39" x14ac:dyDescent="0.25">
      <c r="A1100" s="11">
        <v>46235</v>
      </c>
      <c r="B1100" s="18">
        <v>46247</v>
      </c>
      <c r="C1100" s="12" t="s">
        <v>18</v>
      </c>
      <c r="D1100" s="12" t="s">
        <v>227</v>
      </c>
      <c r="E1100" s="12" t="s">
        <v>49</v>
      </c>
      <c r="F1100" s="12" t="s">
        <v>50</v>
      </c>
      <c r="G1100" s="12" t="s">
        <v>25</v>
      </c>
      <c r="H1100" s="12" t="s">
        <v>26</v>
      </c>
      <c r="I1100" s="13">
        <v>3183.4</v>
      </c>
      <c r="J1100" s="14">
        <v>0.17</v>
      </c>
      <c r="K1100" s="15">
        <v>0.35593599999999997</v>
      </c>
      <c r="L1100" s="16">
        <v>3249.5</v>
      </c>
      <c r="M1100" s="17">
        <v>1156.614032</v>
      </c>
      <c r="N1100" s="16">
        <v>552.41500000000008</v>
      </c>
      <c r="O1100" s="14">
        <v>7.3462008042313981E-2</v>
      </c>
      <c r="P1100" s="15">
        <v>0.117455</v>
      </c>
      <c r="Q1100" s="13">
        <v>3529</v>
      </c>
      <c r="R1100" s="17">
        <v>414.498695</v>
      </c>
      <c r="S1100" s="16">
        <v>259.24742638132602</v>
      </c>
      <c r="T1100" s="14">
        <v>0.12797541932228862</v>
      </c>
      <c r="U1100" s="15">
        <v>6.7071633812693043E-2</v>
      </c>
      <c r="V1100" s="13">
        <v>7232.7769444444439</v>
      </c>
      <c r="W1100" s="17">
        <v>234.19333333333336</v>
      </c>
      <c r="X1100" s="16">
        <v>461.16440034972953</v>
      </c>
      <c r="Y1100" s="14">
        <v>0.75</v>
      </c>
      <c r="Z1100" s="14">
        <v>0.56630463553119315</v>
      </c>
      <c r="AA1100" s="13">
        <v>3183.4</v>
      </c>
      <c r="AB1100" s="16">
        <v>1802.7741767500004</v>
      </c>
      <c r="AC1100" s="16">
        <v>2387.5500000000002</v>
      </c>
      <c r="AD1100" s="14">
        <v>6.0900000000000003E-2</v>
      </c>
      <c r="AE1100" s="14">
        <v>1.6666666665999998E-2</v>
      </c>
      <c r="AF1100" s="22">
        <v>60</v>
      </c>
      <c r="AG1100" s="17">
        <v>0.99999999995999989</v>
      </c>
      <c r="AH1100" s="17">
        <v>3.6540000000000004</v>
      </c>
      <c r="AI1100" s="31">
        <v>0.01</v>
      </c>
      <c r="AJ1100" s="27"/>
      <c r="AK1100" s="25">
        <v>38.339400000000005</v>
      </c>
      <c r="AL1100" s="16">
        <v>0</v>
      </c>
      <c r="AM1100" s="16">
        <v>0.38339400000000007</v>
      </c>
    </row>
    <row r="1101" spans="1:39" x14ac:dyDescent="0.25">
      <c r="A1101" s="11">
        <v>46235</v>
      </c>
      <c r="B1101" s="18">
        <v>46247</v>
      </c>
      <c r="C1101" s="12" t="s">
        <v>18</v>
      </c>
      <c r="D1101" s="12" t="s">
        <v>227</v>
      </c>
      <c r="E1101" s="12" t="s">
        <v>151</v>
      </c>
      <c r="F1101" s="12" t="s">
        <v>151</v>
      </c>
      <c r="G1101" s="12" t="s">
        <v>36</v>
      </c>
      <c r="H1101" s="12" t="s">
        <v>37</v>
      </c>
      <c r="I1101" s="13">
        <v>15057.800000000001</v>
      </c>
      <c r="J1101" s="14">
        <v>9.0000000000000011E-2</v>
      </c>
      <c r="K1101" s="15">
        <v>0.14882600000000001</v>
      </c>
      <c r="L1101" s="16">
        <v>15017</v>
      </c>
      <c r="M1101" s="17">
        <v>2234.9200420000002</v>
      </c>
      <c r="N1101" s="16">
        <v>1351.5300000000002</v>
      </c>
      <c r="O1101" s="14">
        <v>2.6674267652938809E-2</v>
      </c>
      <c r="P1101" s="15">
        <v>4.5162000000000001E-2</v>
      </c>
      <c r="Q1101" s="13">
        <v>16673.25</v>
      </c>
      <c r="R1101" s="17">
        <v>752.99731650000001</v>
      </c>
      <c r="S1101" s="16">
        <v>444.746733144362</v>
      </c>
      <c r="T1101" s="14">
        <v>4.5928611284613785E-2</v>
      </c>
      <c r="U1101" s="15">
        <v>4.6941637040354853E-2</v>
      </c>
      <c r="V1101" s="13">
        <v>14688.754166666668</v>
      </c>
      <c r="W1101" s="17">
        <v>271.67138888888894</v>
      </c>
      <c r="X1101" s="16">
        <v>271.28145061169181</v>
      </c>
      <c r="Y1101" s="14">
        <v>0.97</v>
      </c>
      <c r="Z1101" s="14">
        <v>0.9998130923054932</v>
      </c>
      <c r="AA1101" s="13">
        <v>15057.800000000001</v>
      </c>
      <c r="AB1101" s="16">
        <v>15054.985581317656</v>
      </c>
      <c r="AC1101" s="16">
        <v>14606.066000000001</v>
      </c>
      <c r="AD1101" s="14">
        <v>5.2699999999999997E-2</v>
      </c>
      <c r="AE1101" s="14">
        <v>1.1538461538E-2</v>
      </c>
      <c r="AF1101" s="22">
        <v>260</v>
      </c>
      <c r="AG1101" s="17">
        <v>2.99999999988</v>
      </c>
      <c r="AH1101" s="17">
        <v>13.702</v>
      </c>
      <c r="AI1101" s="31">
        <v>0.01</v>
      </c>
      <c r="AJ1101" s="27"/>
      <c r="AK1101" s="25">
        <v>136.72241794933439</v>
      </c>
      <c r="AL1101" s="16">
        <v>0</v>
      </c>
      <c r="AM1101" s="16">
        <v>1.367224179493344</v>
      </c>
    </row>
    <row r="1102" spans="1:39" x14ac:dyDescent="0.25">
      <c r="A1102" s="11">
        <v>46235</v>
      </c>
      <c r="B1102" s="18">
        <v>46247</v>
      </c>
      <c r="C1102" s="12" t="s">
        <v>18</v>
      </c>
      <c r="D1102" s="12" t="s">
        <v>227</v>
      </c>
      <c r="E1102" s="12" t="s">
        <v>152</v>
      </c>
      <c r="F1102" s="12" t="s">
        <v>153</v>
      </c>
      <c r="G1102" s="12" t="s">
        <v>63</v>
      </c>
      <c r="H1102" s="12" t="s">
        <v>64</v>
      </c>
      <c r="I1102" s="13">
        <v>52257.552955684005</v>
      </c>
      <c r="J1102" s="14">
        <v>0.15216022675573623</v>
      </c>
      <c r="K1102" s="15">
        <v>0.145708</v>
      </c>
      <c r="L1102" s="16">
        <v>11641.283324</v>
      </c>
      <c r="M1102" s="17">
        <v>1696.2281105733921</v>
      </c>
      <c r="N1102" s="16">
        <v>1771.3403103076109</v>
      </c>
      <c r="O1102" s="14">
        <v>3.8592237997108508E-2</v>
      </c>
      <c r="P1102" s="15">
        <v>4.7201E-2</v>
      </c>
      <c r="Q1102" s="13">
        <v>12181.783324</v>
      </c>
      <c r="R1102" s="17">
        <v>574.99235467612402</v>
      </c>
      <c r="S1102" s="16">
        <v>470.12228126901556</v>
      </c>
      <c r="T1102" s="14">
        <v>0.24830057508502837</v>
      </c>
      <c r="U1102" s="15">
        <v>0.1546208687410697</v>
      </c>
      <c r="V1102" s="13">
        <v>11432.686666666666</v>
      </c>
      <c r="W1102" s="17">
        <v>0</v>
      </c>
      <c r="X1102" s="16">
        <v>0</v>
      </c>
      <c r="Y1102" s="14">
        <v>0.69</v>
      </c>
      <c r="Z1102" s="14">
        <v>0.73697139634040709</v>
      </c>
      <c r="AA1102" s="13">
        <v>52257.552955684005</v>
      </c>
      <c r="AB1102" s="16">
        <v>38512.32177108321</v>
      </c>
      <c r="AC1102" s="16">
        <v>36057.711539421958</v>
      </c>
      <c r="AD1102" s="14">
        <v>4.5699999999999998E-2</v>
      </c>
      <c r="AE1102" s="14">
        <v>1.0471204188000001E-2</v>
      </c>
      <c r="AF1102" s="22">
        <v>191</v>
      </c>
      <c r="AG1102" s="17">
        <v>1.999999999908</v>
      </c>
      <c r="AH1102" s="17">
        <v>8.7286999999999999</v>
      </c>
      <c r="AI1102" s="31">
        <v>0.01</v>
      </c>
      <c r="AJ1102" s="27"/>
      <c r="AK1102" s="25">
        <v>716.80915158052562</v>
      </c>
      <c r="AL1102" s="16">
        <v>0</v>
      </c>
      <c r="AM1102" s="16">
        <v>7.1680915158052567</v>
      </c>
    </row>
    <row r="1103" spans="1:39" x14ac:dyDescent="0.25">
      <c r="A1103" s="11">
        <v>46235</v>
      </c>
      <c r="B1103" s="18">
        <v>46247</v>
      </c>
      <c r="C1103" s="12" t="s">
        <v>18</v>
      </c>
      <c r="D1103" s="12" t="s">
        <v>227</v>
      </c>
      <c r="E1103" s="12" t="s">
        <v>152</v>
      </c>
      <c r="F1103" s="12" t="s">
        <v>154</v>
      </c>
      <c r="G1103" s="12" t="s">
        <v>63</v>
      </c>
      <c r="H1103" s="12" t="s">
        <v>64</v>
      </c>
      <c r="I1103" s="13">
        <v>49497.765927910004</v>
      </c>
      <c r="J1103" s="14">
        <v>0.17515653554756752</v>
      </c>
      <c r="K1103" s="15">
        <v>0.240365</v>
      </c>
      <c r="L1103" s="16">
        <v>52901.849926000003</v>
      </c>
      <c r="M1103" s="17">
        <v>12715.75315746299</v>
      </c>
      <c r="N1103" s="16">
        <v>9266.1047570955016</v>
      </c>
      <c r="O1103" s="14">
        <v>6.8264615491992392E-2</v>
      </c>
      <c r="P1103" s="15">
        <v>0.10979</v>
      </c>
      <c r="Q1103" s="13">
        <v>55054.849926000003</v>
      </c>
      <c r="R1103" s="17">
        <v>6044.4719733755401</v>
      </c>
      <c r="S1103" s="16">
        <v>3758.298161167736</v>
      </c>
      <c r="T1103" s="14">
        <v>0.21142492605695479</v>
      </c>
      <c r="U1103" s="15">
        <v>0.240744651835788</v>
      </c>
      <c r="V1103" s="13">
        <v>49196.593055555553</v>
      </c>
      <c r="W1103" s="17">
        <v>0</v>
      </c>
      <c r="X1103" s="16">
        <v>0</v>
      </c>
      <c r="Y1103" s="14">
        <v>0.63500000000000001</v>
      </c>
      <c r="Z1103" s="14">
        <v>0.66547809638829691</v>
      </c>
      <c r="AA1103" s="13">
        <v>49497.765927910004</v>
      </c>
      <c r="AB1103" s="16">
        <v>32939.679045179051</v>
      </c>
      <c r="AC1103" s="16">
        <v>31431.081364222853</v>
      </c>
      <c r="AD1103" s="14">
        <v>0.1022</v>
      </c>
      <c r="AE1103" s="14">
        <v>7.6372315034999999E-2</v>
      </c>
      <c r="AF1103" s="22">
        <v>838</v>
      </c>
      <c r="AG1103" s="17">
        <v>63.999999999330001</v>
      </c>
      <c r="AH1103" s="17">
        <v>85.643600000000006</v>
      </c>
      <c r="AI1103" s="31">
        <v>0.01</v>
      </c>
      <c r="AJ1103" s="27"/>
      <c r="AK1103" s="25">
        <v>556.90771795199998</v>
      </c>
      <c r="AL1103" s="16">
        <v>0</v>
      </c>
      <c r="AM1103" s="16">
        <v>5.5690771795199998</v>
      </c>
    </row>
    <row r="1104" spans="1:39" x14ac:dyDescent="0.25">
      <c r="A1104" s="11">
        <v>46235</v>
      </c>
      <c r="B1104" s="18">
        <v>46247</v>
      </c>
      <c r="C1104" s="12" t="s">
        <v>18</v>
      </c>
      <c r="D1104" s="12" t="s">
        <v>227</v>
      </c>
      <c r="E1104" s="12" t="s">
        <v>155</v>
      </c>
      <c r="F1104" s="12" t="s">
        <v>155</v>
      </c>
      <c r="G1104" s="12" t="s">
        <v>25</v>
      </c>
      <c r="H1104" s="12" t="s">
        <v>26</v>
      </c>
      <c r="I1104" s="13">
        <v>11209.31777781</v>
      </c>
      <c r="J1104" s="14">
        <v>8.0699509441879438E-2</v>
      </c>
      <c r="K1104" s="15">
        <v>0.13566700000000001</v>
      </c>
      <c r="L1104" s="16">
        <v>12752</v>
      </c>
      <c r="M1104" s="17">
        <v>1730.0255840000002</v>
      </c>
      <c r="N1104" s="16">
        <v>1029.0801444028466</v>
      </c>
      <c r="O1104" s="14">
        <v>3.5514737096067353E-2</v>
      </c>
      <c r="P1104" s="15">
        <v>4.6828000000000002E-2</v>
      </c>
      <c r="Q1104" s="13">
        <v>13923</v>
      </c>
      <c r="R1104" s="17">
        <v>651.98624400000006</v>
      </c>
      <c r="S1104" s="16">
        <v>494.47168458854577</v>
      </c>
      <c r="T1104" s="14">
        <v>0.11046962208768411</v>
      </c>
      <c r="U1104" s="15">
        <v>0.11989928156789893</v>
      </c>
      <c r="V1104" s="13">
        <v>7024.0922222222216</v>
      </c>
      <c r="W1104" s="17">
        <v>0</v>
      </c>
      <c r="X1104" s="16">
        <v>0</v>
      </c>
      <c r="Y1104" s="14">
        <v>0.84675</v>
      </c>
      <c r="Z1104" s="14">
        <v>0.80027005807686113</v>
      </c>
      <c r="AA1104" s="13">
        <v>11209.31777781</v>
      </c>
      <c r="AB1104" s="16">
        <v>8970.4813890500009</v>
      </c>
      <c r="AC1104" s="16">
        <v>9491.489828360618</v>
      </c>
      <c r="AD1104" s="14">
        <v>0.03</v>
      </c>
      <c r="AE1104" s="14">
        <v>3.8251366119999998E-2</v>
      </c>
      <c r="AF1104" s="22">
        <v>183</v>
      </c>
      <c r="AG1104" s="17">
        <v>6.99999999996</v>
      </c>
      <c r="AH1104" s="17">
        <v>5.49</v>
      </c>
      <c r="AI1104" s="31">
        <v>0.01</v>
      </c>
      <c r="AJ1104" s="27"/>
      <c r="AK1104" s="25">
        <v>227.457713017656</v>
      </c>
      <c r="AL1104" s="16">
        <v>0</v>
      </c>
      <c r="AM1104" s="16">
        <v>2.27457713017656</v>
      </c>
    </row>
    <row r="1105" spans="1:39" x14ac:dyDescent="0.25">
      <c r="A1105" s="11">
        <v>46235</v>
      </c>
      <c r="B1105" s="18">
        <v>46247</v>
      </c>
      <c r="C1105" s="12" t="s">
        <v>39</v>
      </c>
      <c r="D1105" s="12" t="s">
        <v>227</v>
      </c>
      <c r="E1105" s="12" t="s">
        <v>156</v>
      </c>
      <c r="F1105" s="12" t="s">
        <v>156</v>
      </c>
      <c r="G1105" s="12" t="s">
        <v>32</v>
      </c>
      <c r="H1105" s="12" t="s">
        <v>33</v>
      </c>
      <c r="I1105" s="13">
        <v>2909.6099999999997</v>
      </c>
      <c r="J1105" s="14">
        <v>0.11957309384575647</v>
      </c>
      <c r="K1105" s="15">
        <v>0.137074</v>
      </c>
      <c r="L1105" s="16">
        <v>2775.5</v>
      </c>
      <c r="M1105" s="17">
        <v>380.44888700000001</v>
      </c>
      <c r="N1105" s="16">
        <v>331.87512196889708</v>
      </c>
      <c r="O1105" s="14">
        <v>8.4281479887300392E-2</v>
      </c>
      <c r="P1105" s="15">
        <v>5.0821999999999999E-2</v>
      </c>
      <c r="Q1105" s="13">
        <v>3010.5</v>
      </c>
      <c r="R1105" s="17">
        <v>152.99963099999999</v>
      </c>
      <c r="S1105" s="16">
        <v>253.72939520071782</v>
      </c>
      <c r="T1105" s="14">
        <v>0</v>
      </c>
      <c r="U1105" s="15">
        <v>1.1994973723077637E-2</v>
      </c>
      <c r="V1105" s="13">
        <v>2641.8936111111111</v>
      </c>
      <c r="W1105" s="17">
        <v>8.49722222222222</v>
      </c>
      <c r="X1105" s="16">
        <v>0</v>
      </c>
      <c r="Y1105" s="14">
        <v>0.93007154396491964</v>
      </c>
      <c r="Z1105" s="14">
        <v>0.9173806798849331</v>
      </c>
      <c r="AA1105" s="13">
        <v>2909.6099999999997</v>
      </c>
      <c r="AB1105" s="16">
        <v>2669.22</v>
      </c>
      <c r="AC1105" s="16">
        <v>2706.1454650357696</v>
      </c>
      <c r="AD1105" s="14">
        <v>6.4799999999999996E-2</v>
      </c>
      <c r="AE1105" s="14">
        <v>6.1224489795000003E-2</v>
      </c>
      <c r="AF1105" s="22">
        <v>49</v>
      </c>
      <c r="AG1105" s="17">
        <v>2.999999999955</v>
      </c>
      <c r="AH1105" s="17">
        <v>3.1751999999999998</v>
      </c>
      <c r="AI1105" s="31">
        <v>0.01</v>
      </c>
      <c r="AJ1105" s="27"/>
      <c r="AK1105" s="25">
        <v>55.279150080000008</v>
      </c>
      <c r="AL1105" s="16">
        <v>0</v>
      </c>
      <c r="AM1105" s="16">
        <v>0.55279150080000006</v>
      </c>
    </row>
    <row r="1106" spans="1:39" x14ac:dyDescent="0.25">
      <c r="A1106" s="11">
        <v>46235</v>
      </c>
      <c r="B1106" s="18">
        <v>46247</v>
      </c>
      <c r="C1106" s="12" t="s">
        <v>18</v>
      </c>
      <c r="D1106" s="12" t="s">
        <v>227</v>
      </c>
      <c r="E1106" s="12" t="s">
        <v>157</v>
      </c>
      <c r="F1106" s="12" t="s">
        <v>157</v>
      </c>
      <c r="G1106" s="12" t="s">
        <v>36</v>
      </c>
      <c r="H1106" s="12" t="s">
        <v>37</v>
      </c>
      <c r="I1106" s="13">
        <v>974.22999999999979</v>
      </c>
      <c r="J1106" s="14">
        <v>8.2500689694163784E-2</v>
      </c>
      <c r="K1106" s="15">
        <v>0.15584899999999999</v>
      </c>
      <c r="L1106" s="16">
        <v>942.5</v>
      </c>
      <c r="M1106" s="17">
        <v>146.88768249999998</v>
      </c>
      <c r="N1106" s="16">
        <v>77.756900036749371</v>
      </c>
      <c r="O1106" s="14">
        <v>2.7249018761267407E-2</v>
      </c>
      <c r="P1106" s="15">
        <v>7.6842999999999995E-2</v>
      </c>
      <c r="Q1106" s="13">
        <v>969.5</v>
      </c>
      <c r="R1106" s="17">
        <v>74.499288499999992</v>
      </c>
      <c r="S1106" s="16">
        <v>26.417923689048752</v>
      </c>
      <c r="T1106" s="14">
        <v>4.0308995783009206E-2</v>
      </c>
      <c r="U1106" s="15">
        <v>4.9130572568001497E-2</v>
      </c>
      <c r="V1106" s="13">
        <v>1129.8463888888889</v>
      </c>
      <c r="W1106" s="17">
        <v>15.557777777777773</v>
      </c>
      <c r="X1106" s="16">
        <v>15.592314551840348</v>
      </c>
      <c r="Y1106" s="14">
        <v>0.94</v>
      </c>
      <c r="Z1106" s="14">
        <v>0.95439475276064201</v>
      </c>
      <c r="AA1106" s="13">
        <v>974.22999999999979</v>
      </c>
      <c r="AB1106" s="16">
        <v>929.79999998200003</v>
      </c>
      <c r="AC1106" s="16">
        <v>915.77619999999979</v>
      </c>
      <c r="AD1106" s="14">
        <v>9.3600000000000003E-2</v>
      </c>
      <c r="AE1106" s="14">
        <v>0</v>
      </c>
      <c r="AF1106" s="22">
        <v>18</v>
      </c>
      <c r="AG1106" s="17">
        <v>0</v>
      </c>
      <c r="AH1106" s="17">
        <v>1.6848000000000001</v>
      </c>
      <c r="AI1106" s="31">
        <v>0.01</v>
      </c>
      <c r="AJ1106" s="27"/>
      <c r="AK1106" s="25">
        <v>1.5949231319691239</v>
      </c>
      <c r="AL1106" s="16">
        <v>0</v>
      </c>
      <c r="AM1106" s="16">
        <v>1.594923131969124E-2</v>
      </c>
    </row>
    <row r="1107" spans="1:39" x14ac:dyDescent="0.25">
      <c r="A1107" s="11">
        <v>46235</v>
      </c>
      <c r="B1107" s="18">
        <v>46247</v>
      </c>
      <c r="C1107" s="12" t="s">
        <v>39</v>
      </c>
      <c r="D1107" s="12" t="s">
        <v>227</v>
      </c>
      <c r="E1107" s="12" t="s">
        <v>158</v>
      </c>
      <c r="F1107" s="12" t="s">
        <v>158</v>
      </c>
      <c r="G1107" s="12" t="s">
        <v>28</v>
      </c>
      <c r="H1107" s="12" t="s">
        <v>29</v>
      </c>
      <c r="I1107" s="13">
        <v>3911.1</v>
      </c>
      <c r="J1107" s="14">
        <v>0.17668282827992776</v>
      </c>
      <c r="K1107" s="15">
        <v>0.230575</v>
      </c>
      <c r="L1107" s="16">
        <v>4753.5016640000003</v>
      </c>
      <c r="M1107" s="17">
        <v>1096.0386461768001</v>
      </c>
      <c r="N1107" s="16">
        <v>839.86211822886298</v>
      </c>
      <c r="O1107" s="14">
        <v>0.1284976234252902</v>
      </c>
      <c r="P1107" s="15">
        <v>0.10526199999999999</v>
      </c>
      <c r="Q1107" s="13">
        <v>5044.5333309999996</v>
      </c>
      <c r="R1107" s="17">
        <v>530.99766748772197</v>
      </c>
      <c r="S1107" s="16">
        <v>648.21054432316271</v>
      </c>
      <c r="T1107" s="14">
        <v>0.16419796192327787</v>
      </c>
      <c r="U1107" s="15">
        <v>0.11571106728789536</v>
      </c>
      <c r="V1107" s="13">
        <v>3250.0108333333333</v>
      </c>
      <c r="W1107" s="17">
        <v>213.24833333333333</v>
      </c>
      <c r="X1107" s="16">
        <v>298.7695487451038</v>
      </c>
      <c r="Y1107" s="14">
        <v>0.92226574887438495</v>
      </c>
      <c r="Z1107" s="14">
        <v>0.87328373091969014</v>
      </c>
      <c r="AA1107" s="13">
        <v>3911.1</v>
      </c>
      <c r="AB1107" s="16">
        <v>3415.5</v>
      </c>
      <c r="AC1107" s="16">
        <v>3607.0735704226067</v>
      </c>
      <c r="AD1107" s="14">
        <v>8.2900000000000001E-2</v>
      </c>
      <c r="AE1107" s="14">
        <v>4.6511627905999997E-2</v>
      </c>
      <c r="AF1107" s="22">
        <v>129</v>
      </c>
      <c r="AG1107" s="17">
        <v>5.9999999998739995</v>
      </c>
      <c r="AH1107" s="17">
        <v>10.694100000000001</v>
      </c>
      <c r="AI1107" s="31">
        <v>0.01</v>
      </c>
      <c r="AJ1107" s="27"/>
      <c r="AK1107" s="25">
        <v>72.500471999999988</v>
      </c>
      <c r="AL1107" s="16">
        <v>0</v>
      </c>
      <c r="AM1107" s="16">
        <v>0.72500471999999994</v>
      </c>
    </row>
    <row r="1108" spans="1:39" x14ac:dyDescent="0.25">
      <c r="A1108" s="11">
        <v>46235</v>
      </c>
      <c r="B1108" s="18">
        <v>46247</v>
      </c>
      <c r="C1108" s="12" t="s">
        <v>39</v>
      </c>
      <c r="D1108" s="12" t="s">
        <v>227</v>
      </c>
      <c r="E1108" s="12" t="s">
        <v>159</v>
      </c>
      <c r="F1108" s="12" t="s">
        <v>160</v>
      </c>
      <c r="G1108" s="12" t="s">
        <v>32</v>
      </c>
      <c r="H1108" s="12" t="s">
        <v>33</v>
      </c>
      <c r="I1108" s="13">
        <v>1431.4199999999998</v>
      </c>
      <c r="J1108" s="14">
        <v>0.16014226368740297</v>
      </c>
      <c r="K1108" s="15">
        <v>0.25768099999999999</v>
      </c>
      <c r="L1108" s="16">
        <v>1534</v>
      </c>
      <c r="M1108" s="17">
        <v>395.28265399999998</v>
      </c>
      <c r="N1108" s="16">
        <v>245.65823249647616</v>
      </c>
      <c r="O1108" s="14">
        <v>9.0000000000000011E-2</v>
      </c>
      <c r="P1108" s="15">
        <v>0.11691799999999999</v>
      </c>
      <c r="Q1108" s="13">
        <v>1655</v>
      </c>
      <c r="R1108" s="17">
        <v>193.49929</v>
      </c>
      <c r="S1108" s="16">
        <v>148.95000000000002</v>
      </c>
      <c r="T1108" s="14">
        <v>0</v>
      </c>
      <c r="U1108" s="15">
        <v>5.0593672503193812E-2</v>
      </c>
      <c r="V1108" s="13">
        <v>384.42444444444448</v>
      </c>
      <c r="W1108" s="17">
        <v>9.2972222222222225</v>
      </c>
      <c r="X1108" s="16">
        <v>0</v>
      </c>
      <c r="Y1108" s="14">
        <v>0.93007154396491964</v>
      </c>
      <c r="Z1108" s="14">
        <v>1.0414204077070321</v>
      </c>
      <c r="AA1108" s="13">
        <v>1431.4199999999998</v>
      </c>
      <c r="AB1108" s="16">
        <v>1490.7099999999998</v>
      </c>
      <c r="AC1108" s="16">
        <v>1331.3230094622652</v>
      </c>
      <c r="AD1108" s="14">
        <v>0.1055</v>
      </c>
      <c r="AE1108" s="14">
        <v>0.105263157894</v>
      </c>
      <c r="AF1108" s="22">
        <v>19</v>
      </c>
      <c r="AG1108" s="17">
        <v>1.9999999999859999</v>
      </c>
      <c r="AH1108" s="17">
        <v>2.0044999999999997</v>
      </c>
      <c r="AI1108" s="31">
        <v>0.01</v>
      </c>
      <c r="AJ1108" s="27"/>
      <c r="AK1108" s="25">
        <v>22.939864200000002</v>
      </c>
      <c r="AL1108" s="16">
        <v>0</v>
      </c>
      <c r="AM1108" s="16">
        <v>0.22939864200000004</v>
      </c>
    </row>
    <row r="1109" spans="1:39" x14ac:dyDescent="0.25">
      <c r="A1109" s="11">
        <v>46235</v>
      </c>
      <c r="B1109" s="18">
        <v>46247</v>
      </c>
      <c r="C1109" s="12" t="s">
        <v>18</v>
      </c>
      <c r="D1109" s="12" t="s">
        <v>227</v>
      </c>
      <c r="E1109" s="12" t="s">
        <v>163</v>
      </c>
      <c r="F1109" s="12" t="s">
        <v>164</v>
      </c>
      <c r="G1109" s="12" t="s">
        <v>21</v>
      </c>
      <c r="H1109" s="12" t="s">
        <v>22</v>
      </c>
      <c r="I1109" s="13">
        <v>155566.9800000001</v>
      </c>
      <c r="J1109" s="14">
        <v>0.15687000000000001</v>
      </c>
      <c r="K1109" s="15">
        <v>0.199909</v>
      </c>
      <c r="L1109" s="16">
        <v>162026.779151</v>
      </c>
      <c r="M1109" s="17">
        <v>32390.611393297258</v>
      </c>
      <c r="N1109" s="16">
        <v>25417.140845417372</v>
      </c>
      <c r="O1109" s="14">
        <v>4.9500000000000002E-2</v>
      </c>
      <c r="P1109" s="15">
        <v>7.8309000000000004E-2</v>
      </c>
      <c r="Q1109" s="13">
        <v>167257.33332800001</v>
      </c>
      <c r="R1109" s="17">
        <v>13097.754515582354</v>
      </c>
      <c r="S1109" s="16">
        <v>8279.2379997360003</v>
      </c>
      <c r="T1109" s="14">
        <v>0.16106034022097943</v>
      </c>
      <c r="U1109" s="15">
        <v>0.15638809540059886</v>
      </c>
      <c r="V1109" s="13">
        <v>148909.99</v>
      </c>
      <c r="W1109" s="17">
        <v>7960.5825000000004</v>
      </c>
      <c r="X1109" s="16">
        <v>8492.6086612345043</v>
      </c>
      <c r="Y1109" s="14">
        <v>0.86429999999999996</v>
      </c>
      <c r="Z1109" s="14">
        <v>0.86038598936612265</v>
      </c>
      <c r="AA1109" s="13">
        <v>155566.9800000001</v>
      </c>
      <c r="AB1109" s="16">
        <v>133847.64999999991</v>
      </c>
      <c r="AC1109" s="16">
        <v>134456.54081400007</v>
      </c>
      <c r="AD1109" s="14">
        <v>5.2699999999999997E-2</v>
      </c>
      <c r="AE1109" s="14">
        <v>2.9025844929999999E-2</v>
      </c>
      <c r="AF1109" s="22">
        <v>2515</v>
      </c>
      <c r="AG1109" s="17">
        <v>72.999999998950003</v>
      </c>
      <c r="AH1109" s="17">
        <v>132.54049999999998</v>
      </c>
      <c r="AI1109" s="31">
        <v>0.01</v>
      </c>
      <c r="AJ1109" s="27"/>
      <c r="AK1109" s="25">
        <v>1910.0792584799999</v>
      </c>
      <c r="AL1109" s="16">
        <v>0</v>
      </c>
      <c r="AM1109" s="16">
        <v>19.100792584800001</v>
      </c>
    </row>
    <row r="1110" spans="1:39" x14ac:dyDescent="0.25">
      <c r="A1110" s="11">
        <v>46235</v>
      </c>
      <c r="B1110" s="18">
        <v>46247</v>
      </c>
      <c r="C1110" s="12" t="s">
        <v>18</v>
      </c>
      <c r="D1110" s="12" t="s">
        <v>227</v>
      </c>
      <c r="E1110" s="12" t="s">
        <v>165</v>
      </c>
      <c r="F1110" s="12" t="s">
        <v>165</v>
      </c>
      <c r="G1110" s="12" t="s">
        <v>36</v>
      </c>
      <c r="H1110" s="12" t="s">
        <v>37</v>
      </c>
      <c r="I1110" s="13">
        <v>2642.8215948000002</v>
      </c>
      <c r="J1110" s="14">
        <v>6.3000000000000014E-2</v>
      </c>
      <c r="K1110" s="15">
        <v>9.2858999999999997E-2</v>
      </c>
      <c r="L1110" s="16">
        <v>2221</v>
      </c>
      <c r="M1110" s="17">
        <v>206.23983899999999</v>
      </c>
      <c r="N1110" s="16">
        <v>139.92300000000003</v>
      </c>
      <c r="O1110" s="14">
        <v>9.5185349275279107E-3</v>
      </c>
      <c r="P1110" s="15">
        <v>2.9964999999999999E-2</v>
      </c>
      <c r="Q1110" s="13">
        <v>2336</v>
      </c>
      <c r="R1110" s="17">
        <v>69.998239999999996</v>
      </c>
      <c r="S1110" s="16">
        <v>22.235297590705201</v>
      </c>
      <c r="T1110" s="14">
        <v>0</v>
      </c>
      <c r="U1110" s="15">
        <v>0</v>
      </c>
      <c r="V1110" s="13">
        <v>2417.1588888888891</v>
      </c>
      <c r="W1110" s="17">
        <v>0</v>
      </c>
      <c r="X1110" s="16">
        <v>0</v>
      </c>
      <c r="Y1110" s="14">
        <v>0.94</v>
      </c>
      <c r="Z1110" s="14">
        <v>0.92228177823121493</v>
      </c>
      <c r="AA1110" s="13">
        <v>2642.8215948000002</v>
      </c>
      <c r="AB1110" s="16">
        <v>2437.4261999999994</v>
      </c>
      <c r="AC1110" s="16">
        <v>2484.2522991119999</v>
      </c>
      <c r="AD1110" s="14">
        <v>0.05</v>
      </c>
      <c r="AE1110" s="14">
        <v>2.5000000000000001E-2</v>
      </c>
      <c r="AF1110" s="22">
        <v>40</v>
      </c>
      <c r="AG1110" s="17">
        <v>1</v>
      </c>
      <c r="AH1110" s="17">
        <v>2</v>
      </c>
      <c r="AI1110" s="31">
        <v>0.01</v>
      </c>
      <c r="AJ1110" s="27"/>
      <c r="AK1110" s="25">
        <v>32.374619377871994</v>
      </c>
      <c r="AL1110" s="16">
        <v>0</v>
      </c>
      <c r="AM1110" s="16">
        <v>0.32374619377871994</v>
      </c>
    </row>
    <row r="1111" spans="1:39" x14ac:dyDescent="0.25">
      <c r="A1111" s="11">
        <v>46235</v>
      </c>
      <c r="B1111" s="18">
        <v>46247</v>
      </c>
      <c r="C1111" s="12" t="s">
        <v>18</v>
      </c>
      <c r="D1111" s="12" t="s">
        <v>227</v>
      </c>
      <c r="E1111" s="12" t="s">
        <v>166</v>
      </c>
      <c r="F1111" s="12" t="s">
        <v>166</v>
      </c>
      <c r="G1111" s="12" t="s">
        <v>63</v>
      </c>
      <c r="H1111" s="12" t="s">
        <v>64</v>
      </c>
      <c r="I1111" s="13">
        <v>3695.8900000619992</v>
      </c>
      <c r="J1111" s="14">
        <v>0.24098418289416765</v>
      </c>
      <c r="K1111" s="15">
        <v>0.198292</v>
      </c>
      <c r="L1111" s="16">
        <v>3711.5</v>
      </c>
      <c r="M1111" s="17">
        <v>735.96075799999994</v>
      </c>
      <c r="N1111" s="16">
        <v>894.41279481170318</v>
      </c>
      <c r="O1111" s="14">
        <v>8.2138149586583165E-2</v>
      </c>
      <c r="P1111" s="15">
        <v>0.10412100000000001</v>
      </c>
      <c r="Q1111" s="13">
        <v>3894.5</v>
      </c>
      <c r="R1111" s="17">
        <v>405.4992345</v>
      </c>
      <c r="S1111" s="16">
        <v>319.88702356494815</v>
      </c>
      <c r="T1111" s="14">
        <v>0.24150149812334745</v>
      </c>
      <c r="U1111" s="15">
        <v>0.16690072127544534</v>
      </c>
      <c r="V1111" s="13">
        <v>3395.2586111111109</v>
      </c>
      <c r="W1111" s="17">
        <v>197.16972222222222</v>
      </c>
      <c r="X1111" s="16">
        <v>274.24225872642654</v>
      </c>
      <c r="Y1111" s="14">
        <v>0.6</v>
      </c>
      <c r="Z1111" s="14">
        <v>0.62707025789383153</v>
      </c>
      <c r="AA1111" s="13">
        <v>3695.8900000619992</v>
      </c>
      <c r="AB1111" s="16">
        <v>2317.5826954861109</v>
      </c>
      <c r="AC1111" s="16">
        <v>2217.5340000371993</v>
      </c>
      <c r="AD1111" s="14">
        <v>0.1883</v>
      </c>
      <c r="AE1111" s="14">
        <v>0.16393442622900001</v>
      </c>
      <c r="AF1111" s="22">
        <v>61</v>
      </c>
      <c r="AG1111" s="17">
        <v>9.9999999999690008</v>
      </c>
      <c r="AH1111" s="17">
        <v>11.4863</v>
      </c>
      <c r="AI1111" s="31">
        <v>0.01</v>
      </c>
      <c r="AJ1111" s="27"/>
      <c r="AK1111" s="25">
        <v>52.824959999999884</v>
      </c>
      <c r="AL1111" s="16">
        <v>0</v>
      </c>
      <c r="AM1111" s="16">
        <v>0.52824959999999888</v>
      </c>
    </row>
    <row r="1112" spans="1:39" x14ac:dyDescent="0.25">
      <c r="A1112" s="11">
        <v>46235</v>
      </c>
      <c r="B1112" s="18">
        <v>46247</v>
      </c>
      <c r="C1112" s="12" t="s">
        <v>18</v>
      </c>
      <c r="D1112" s="12" t="s">
        <v>227</v>
      </c>
      <c r="E1112" s="12" t="s">
        <v>167</v>
      </c>
      <c r="F1112" s="12" t="s">
        <v>167</v>
      </c>
      <c r="G1112" s="12" t="s">
        <v>21</v>
      </c>
      <c r="H1112" s="12" t="s">
        <v>22</v>
      </c>
      <c r="I1112" s="13">
        <v>351.5</v>
      </c>
      <c r="J1112" s="14">
        <v>0.14361793133783401</v>
      </c>
      <c r="K1112" s="15">
        <v>0.34712399999999999</v>
      </c>
      <c r="L1112" s="16">
        <v>4219.75</v>
      </c>
      <c r="M1112" s="17">
        <v>1464.7764990000001</v>
      </c>
      <c r="N1112" s="16">
        <v>606.0317657628251</v>
      </c>
      <c r="O1112" s="14">
        <v>4.4449258500328583E-2</v>
      </c>
      <c r="P1112" s="15">
        <v>0.25993699999999997</v>
      </c>
      <c r="Q1112" s="13">
        <v>4408.75</v>
      </c>
      <c r="R1112" s="17">
        <v>1145.9972487499999</v>
      </c>
      <c r="S1112" s="16">
        <v>195.96566841332364</v>
      </c>
      <c r="T1112" s="14">
        <v>4.7560026736455444E-2</v>
      </c>
      <c r="U1112" s="15">
        <v>6.4420907087499194E-4</v>
      </c>
      <c r="V1112" s="13">
        <v>2269.3633333333332</v>
      </c>
      <c r="W1112" s="17">
        <v>0.99999999999999989</v>
      </c>
      <c r="X1112" s="16">
        <v>42.004830657977919</v>
      </c>
      <c r="Y1112" s="14">
        <v>0.79910000000000003</v>
      </c>
      <c r="Z1112" s="14">
        <v>1.190896159317212</v>
      </c>
      <c r="AA1112" s="13">
        <v>351.5</v>
      </c>
      <c r="AB1112" s="16">
        <v>418.6</v>
      </c>
      <c r="AC1112" s="16">
        <v>280.88364999999999</v>
      </c>
      <c r="AD1112" s="14">
        <v>5.4600000000000003E-2</v>
      </c>
      <c r="AE1112" s="14">
        <v>6.4516129032000005E-2</v>
      </c>
      <c r="AF1112" s="22">
        <v>62</v>
      </c>
      <c r="AG1112" s="17">
        <v>3.9999999999840004</v>
      </c>
      <c r="AH1112" s="17">
        <v>3.3852000000000002</v>
      </c>
      <c r="AI1112" s="31">
        <v>0.01</v>
      </c>
      <c r="AJ1112" s="27"/>
      <c r="AK1112" s="25">
        <v>9.6696600000000004</v>
      </c>
      <c r="AL1112" s="16">
        <v>0</v>
      </c>
      <c r="AM1112" s="16">
        <v>9.6696600000000008E-2</v>
      </c>
    </row>
    <row r="1113" spans="1:39" x14ac:dyDescent="0.25">
      <c r="A1113" s="11">
        <v>46235</v>
      </c>
      <c r="B1113" s="18">
        <v>46247</v>
      </c>
      <c r="C1113" s="12" t="s">
        <v>18</v>
      </c>
      <c r="D1113" s="12" t="s">
        <v>227</v>
      </c>
      <c r="E1113" s="12" t="s">
        <v>168</v>
      </c>
      <c r="F1113" s="12" t="s">
        <v>168</v>
      </c>
      <c r="G1113" s="12" t="s">
        <v>32</v>
      </c>
      <c r="H1113" s="12" t="s">
        <v>33</v>
      </c>
      <c r="I1113" s="13">
        <v>4034.4000000000005</v>
      </c>
      <c r="J1113" s="14">
        <v>0.16890776587730952</v>
      </c>
      <c r="K1113" s="15">
        <v>0.13180800000000001</v>
      </c>
      <c r="L1113" s="16">
        <v>3909.9999990000001</v>
      </c>
      <c r="M1113" s="17">
        <v>515.36927986819205</v>
      </c>
      <c r="N1113" s="16">
        <v>660.42936441137249</v>
      </c>
      <c r="O1113" s="14">
        <v>6.6475320956095998E-2</v>
      </c>
      <c r="P1113" s="15">
        <v>7.7124999999999999E-2</v>
      </c>
      <c r="Q1113" s="13">
        <v>4181.4999989999997</v>
      </c>
      <c r="R1113" s="17">
        <v>322.49818742287499</v>
      </c>
      <c r="S1113" s="16">
        <v>277.96655451144005</v>
      </c>
      <c r="T1113" s="14">
        <v>6.8804074408484586E-2</v>
      </c>
      <c r="U1113" s="15">
        <v>7.8987571295712433E-2</v>
      </c>
      <c r="V1113" s="13">
        <v>5046.2263888888892</v>
      </c>
      <c r="W1113" s="17">
        <v>80.134722222222223</v>
      </c>
      <c r="X1113" s="16">
        <v>95.715278246174933</v>
      </c>
      <c r="Y1113" s="14">
        <v>0.9</v>
      </c>
      <c r="Z1113" s="14">
        <v>0.94251933372992258</v>
      </c>
      <c r="AA1113" s="13">
        <v>4034.4000000000005</v>
      </c>
      <c r="AB1113" s="16">
        <v>3802.5</v>
      </c>
      <c r="AC1113" s="16">
        <v>3630.9600000000005</v>
      </c>
      <c r="AD1113" s="14">
        <v>9.0999999999999998E-2</v>
      </c>
      <c r="AE1113" s="14">
        <v>0.10294117647000001</v>
      </c>
      <c r="AF1113" s="22">
        <v>68</v>
      </c>
      <c r="AG1113" s="17">
        <v>6.99999999996</v>
      </c>
      <c r="AH1113" s="17">
        <v>6.1879999999999997</v>
      </c>
      <c r="AI1113" s="31">
        <v>0.01</v>
      </c>
      <c r="AJ1113" s="27"/>
      <c r="AK1113" s="25">
        <v>85.601879999999994</v>
      </c>
      <c r="AL1113" s="16">
        <v>0</v>
      </c>
      <c r="AM1113" s="16">
        <v>0.85601879999999997</v>
      </c>
    </row>
    <row r="1114" spans="1:39" x14ac:dyDescent="0.25">
      <c r="A1114" s="11">
        <v>46235</v>
      </c>
      <c r="B1114" s="18">
        <v>46247</v>
      </c>
      <c r="C1114" s="12" t="s">
        <v>18</v>
      </c>
      <c r="D1114" s="12" t="s">
        <v>227</v>
      </c>
      <c r="E1114" s="12" t="s">
        <v>169</v>
      </c>
      <c r="F1114" s="12" t="s">
        <v>169</v>
      </c>
      <c r="G1114" s="12" t="s">
        <v>32</v>
      </c>
      <c r="H1114" s="12" t="s">
        <v>33</v>
      </c>
      <c r="I1114" s="13">
        <v>2172.7800000000002</v>
      </c>
      <c r="J1114" s="14">
        <v>0.16764713330103806</v>
      </c>
      <c r="K1114" s="15">
        <v>0.16553300000000001</v>
      </c>
      <c r="L1114" s="16">
        <v>2198.0833309999998</v>
      </c>
      <c r="M1114" s="17">
        <v>363.85532803042298</v>
      </c>
      <c r="N1114" s="16">
        <v>368.50236919894672</v>
      </c>
      <c r="O1114" s="14">
        <v>4.037916989909477E-2</v>
      </c>
      <c r="P1114" s="15">
        <v>4.6456999999999998E-2</v>
      </c>
      <c r="Q1114" s="13">
        <v>2421.5833309999998</v>
      </c>
      <c r="R1114" s="17">
        <v>112.49949680826698</v>
      </c>
      <c r="S1114" s="16">
        <v>97.781524747264839</v>
      </c>
      <c r="T1114" s="14">
        <v>1.6332553701869718E-2</v>
      </c>
      <c r="U1114" s="15">
        <v>4.571016704935614E-2</v>
      </c>
      <c r="V1114" s="13">
        <v>2127.3652777777775</v>
      </c>
      <c r="W1114" s="17">
        <v>30.846666666666696</v>
      </c>
      <c r="X1114" s="16">
        <v>12.445918581538145</v>
      </c>
      <c r="Y1114" s="14">
        <v>0.96</v>
      </c>
      <c r="Z1114" s="14">
        <v>1.0025389981728476</v>
      </c>
      <c r="AA1114" s="13">
        <v>2172.7800000000002</v>
      </c>
      <c r="AB1114" s="16">
        <v>2178.2966844500002</v>
      </c>
      <c r="AC1114" s="16">
        <v>2085.8688000000002</v>
      </c>
      <c r="AD1114" s="14">
        <v>7.8E-2</v>
      </c>
      <c r="AE1114" s="14">
        <v>0.14705882352899999</v>
      </c>
      <c r="AF1114" s="22">
        <v>34</v>
      </c>
      <c r="AG1114" s="17">
        <v>4.9999999999859996</v>
      </c>
      <c r="AH1114" s="17">
        <v>2.6520000000000001</v>
      </c>
      <c r="AI1114" s="31">
        <v>0.01</v>
      </c>
      <c r="AJ1114" s="27"/>
      <c r="AK1114" s="25">
        <v>44.750927085340791</v>
      </c>
      <c r="AL1114" s="16">
        <v>0</v>
      </c>
      <c r="AM1114" s="16">
        <v>0.44750927085340791</v>
      </c>
    </row>
    <row r="1115" spans="1:39" x14ac:dyDescent="0.25">
      <c r="A1115" s="11">
        <v>46235</v>
      </c>
      <c r="B1115" s="18">
        <v>46247</v>
      </c>
      <c r="C1115" s="12" t="s">
        <v>18</v>
      </c>
      <c r="D1115" s="12" t="s">
        <v>227</v>
      </c>
      <c r="E1115" s="12" t="s">
        <v>170</v>
      </c>
      <c r="F1115" s="12" t="s">
        <v>171</v>
      </c>
      <c r="G1115" s="12" t="s">
        <v>36</v>
      </c>
      <c r="H1115" s="12" t="s">
        <v>37</v>
      </c>
      <c r="I1115" s="13">
        <v>2638.6600000000008</v>
      </c>
      <c r="J1115" s="14">
        <v>0.108</v>
      </c>
      <c r="K1115" s="15">
        <v>7.8104999999999994E-2</v>
      </c>
      <c r="L1115" s="16">
        <v>2560.6666660000001</v>
      </c>
      <c r="M1115" s="17">
        <v>200.00086994793</v>
      </c>
      <c r="N1115" s="16">
        <v>276.55199992799999</v>
      </c>
      <c r="O1115" s="14">
        <v>2.5235710343347938E-2</v>
      </c>
      <c r="P1115" s="15">
        <v>2.5189E-2</v>
      </c>
      <c r="Q1115" s="13">
        <v>2818.6666660000001</v>
      </c>
      <c r="R1115" s="17">
        <v>70.999394649874006</v>
      </c>
      <c r="S1115" s="16">
        <v>71.131055537626253</v>
      </c>
      <c r="T1115" s="14">
        <v>2.4006312031627397E-2</v>
      </c>
      <c r="U1115" s="15">
        <v>0</v>
      </c>
      <c r="V1115" s="13">
        <v>2252.4155555555553</v>
      </c>
      <c r="W1115" s="17">
        <v>0</v>
      </c>
      <c r="X1115" s="16">
        <v>26.605382077411573</v>
      </c>
      <c r="Y1115" s="14">
        <v>0.96730000000000005</v>
      </c>
      <c r="Z1115" s="14">
        <v>0.99016744002430757</v>
      </c>
      <c r="AA1115" s="13">
        <v>2638.6600000000008</v>
      </c>
      <c r="AB1115" s="16">
        <v>2612.7152172945403</v>
      </c>
      <c r="AC1115" s="16">
        <v>2552.3758180000009</v>
      </c>
      <c r="AD1115" s="14">
        <v>5.0799999999999998E-2</v>
      </c>
      <c r="AE1115" s="14">
        <v>2.1276595743999999E-2</v>
      </c>
      <c r="AF1115" s="22">
        <v>47</v>
      </c>
      <c r="AG1115" s="17">
        <v>0.99999999996799993</v>
      </c>
      <c r="AH1115" s="17">
        <v>2.3875999999999999</v>
      </c>
      <c r="AI1115" s="31">
        <v>0.01</v>
      </c>
      <c r="AJ1115" s="27"/>
      <c r="AK1115" s="25">
        <v>33.755952895287486</v>
      </c>
      <c r="AL1115" s="16">
        <v>0</v>
      </c>
      <c r="AM1115" s="16">
        <v>0.33755952895287489</v>
      </c>
    </row>
    <row r="1116" spans="1:39" x14ac:dyDescent="0.25">
      <c r="A1116" s="11">
        <v>46235</v>
      </c>
      <c r="B1116" s="18">
        <v>46247</v>
      </c>
      <c r="C1116" s="12" t="s">
        <v>18</v>
      </c>
      <c r="D1116" s="12" t="s">
        <v>227</v>
      </c>
      <c r="E1116" s="12" t="s">
        <v>172</v>
      </c>
      <c r="F1116" s="12" t="s">
        <v>172</v>
      </c>
      <c r="G1116" s="12" t="s">
        <v>63</v>
      </c>
      <c r="H1116" s="12" t="s">
        <v>64</v>
      </c>
      <c r="I1116" s="13">
        <v>6008.7099999999991</v>
      </c>
      <c r="J1116" s="14">
        <v>0.19851869612024178</v>
      </c>
      <c r="K1116" s="15">
        <v>0.227608</v>
      </c>
      <c r="L1116" s="16">
        <v>6643.9333299999998</v>
      </c>
      <c r="M1116" s="17">
        <v>1512.21237737464</v>
      </c>
      <c r="N1116" s="16">
        <v>1318.9449817814161</v>
      </c>
      <c r="O1116" s="14">
        <v>7.6492971860842973E-2</v>
      </c>
      <c r="P1116" s="15">
        <v>7.6202000000000006E-2</v>
      </c>
      <c r="Q1116" s="13">
        <v>6981.4333299999998</v>
      </c>
      <c r="R1116" s="17">
        <v>531.99918261265998</v>
      </c>
      <c r="S1116" s="16">
        <v>534.03058326004123</v>
      </c>
      <c r="T1116" s="14">
        <v>0.24528619074393204</v>
      </c>
      <c r="U1116" s="15">
        <v>1.1599111034927249E-2</v>
      </c>
      <c r="V1116" s="13">
        <v>5587.5211111111112</v>
      </c>
      <c r="W1116" s="17">
        <v>22.279166666666672</v>
      </c>
      <c r="X1116" s="16">
        <v>175.13488527159137</v>
      </c>
      <c r="Y1116" s="14">
        <v>0.9</v>
      </c>
      <c r="Z1116" s="14">
        <v>0.94778456928359001</v>
      </c>
      <c r="AA1116" s="13">
        <v>6008.7099999999991</v>
      </c>
      <c r="AB1116" s="16">
        <v>5694.9626192999995</v>
      </c>
      <c r="AC1116" s="16">
        <v>5407.838999999999</v>
      </c>
      <c r="AD1116" s="14">
        <v>0.1545</v>
      </c>
      <c r="AE1116" s="14">
        <v>1.6260162601000001E-2</v>
      </c>
      <c r="AF1116" s="22">
        <v>123</v>
      </c>
      <c r="AG1116" s="17">
        <v>1.9999999999230003</v>
      </c>
      <c r="AH1116" s="17">
        <v>19.003499999999999</v>
      </c>
      <c r="AI1116" s="31">
        <v>0.01</v>
      </c>
      <c r="AJ1116" s="27"/>
      <c r="AK1116" s="25">
        <v>91.613164649839192</v>
      </c>
      <c r="AL1116" s="16">
        <v>0</v>
      </c>
      <c r="AM1116" s="16">
        <v>0.91613164649839196</v>
      </c>
    </row>
    <row r="1117" spans="1:39" x14ac:dyDescent="0.25">
      <c r="A1117" s="11">
        <v>46235</v>
      </c>
      <c r="B1117" s="18">
        <v>46247</v>
      </c>
      <c r="C1117" s="12" t="s">
        <v>18</v>
      </c>
      <c r="D1117" s="12" t="s">
        <v>227</v>
      </c>
      <c r="E1117" s="12" t="s">
        <v>173</v>
      </c>
      <c r="F1117" s="12" t="s">
        <v>173</v>
      </c>
      <c r="G1117" s="12" t="s">
        <v>32</v>
      </c>
      <c r="H1117" s="12" t="s">
        <v>33</v>
      </c>
      <c r="I1117" s="13">
        <v>2353.860000000001</v>
      </c>
      <c r="J1117" s="14">
        <v>0.15531278042890301</v>
      </c>
      <c r="K1117" s="15">
        <v>0.18687500000000001</v>
      </c>
      <c r="L1117" s="16">
        <v>2803</v>
      </c>
      <c r="M1117" s="17">
        <v>523.81062500000007</v>
      </c>
      <c r="N1117" s="16">
        <v>435.34172354221511</v>
      </c>
      <c r="O1117" s="14">
        <v>6.6615853658536575E-2</v>
      </c>
      <c r="P1117" s="15">
        <v>7.4246999999999994E-2</v>
      </c>
      <c r="Q1117" s="13">
        <v>2889</v>
      </c>
      <c r="R1117" s="17">
        <v>214.49958299999997</v>
      </c>
      <c r="S1117" s="16">
        <v>192.45320121951215</v>
      </c>
      <c r="T1117" s="14">
        <v>0.14069558404164179</v>
      </c>
      <c r="U1117" s="15">
        <v>0.22611746774188718</v>
      </c>
      <c r="V1117" s="13">
        <v>2968.4177777777777</v>
      </c>
      <c r="W1117" s="17">
        <v>222.61666666666667</v>
      </c>
      <c r="X1117" s="16">
        <v>138.73080929260692</v>
      </c>
      <c r="Y1117" s="14">
        <v>0.95</v>
      </c>
      <c r="Z1117" s="14">
        <v>0.99696668450969861</v>
      </c>
      <c r="AA1117" s="13">
        <v>2353.860000000001</v>
      </c>
      <c r="AB1117" s="16">
        <v>2346.7200000000003</v>
      </c>
      <c r="AC1117" s="16">
        <v>2236.1670000000008</v>
      </c>
      <c r="AD1117" s="14">
        <v>8.1000000000000003E-2</v>
      </c>
      <c r="AE1117" s="14">
        <v>0</v>
      </c>
      <c r="AF1117" s="22">
        <v>43</v>
      </c>
      <c r="AG1117" s="17">
        <v>0</v>
      </c>
      <c r="AH1117" s="17">
        <v>3.4830000000000001</v>
      </c>
      <c r="AI1117" s="31">
        <v>0.01</v>
      </c>
      <c r="AJ1117" s="27"/>
      <c r="AK1117" s="25">
        <v>41.655041279999999</v>
      </c>
      <c r="AL1117" s="16">
        <v>0</v>
      </c>
      <c r="AM1117" s="16">
        <v>0.41655041279999999</v>
      </c>
    </row>
    <row r="1118" spans="1:39" x14ac:dyDescent="0.25">
      <c r="A1118" s="11">
        <v>46235</v>
      </c>
      <c r="B1118" s="18">
        <v>46247</v>
      </c>
      <c r="C1118" s="12" t="s">
        <v>18</v>
      </c>
      <c r="D1118" s="12" t="s">
        <v>228</v>
      </c>
      <c r="E1118" s="12" t="s">
        <v>174</v>
      </c>
      <c r="F1118" s="12" t="s">
        <v>174</v>
      </c>
      <c r="G1118" s="12" t="s">
        <v>63</v>
      </c>
      <c r="H1118" s="12" t="s">
        <v>64</v>
      </c>
      <c r="I1118" s="13">
        <v>0</v>
      </c>
      <c r="J1118" s="14">
        <v>0.18214052989879867</v>
      </c>
      <c r="K1118" s="15">
        <v>0</v>
      </c>
      <c r="L1118" s="16">
        <v>0</v>
      </c>
      <c r="M1118" s="17">
        <v>0</v>
      </c>
      <c r="N1118" s="16">
        <v>0</v>
      </c>
      <c r="O1118" s="14">
        <v>4.6114517784061317E-2</v>
      </c>
      <c r="P1118" s="15">
        <v>0</v>
      </c>
      <c r="Q1118" s="13">
        <v>0</v>
      </c>
      <c r="R1118" s="17">
        <v>0</v>
      </c>
      <c r="S1118" s="16">
        <v>0</v>
      </c>
      <c r="T1118" s="14">
        <v>9.5459076195275647E-2</v>
      </c>
      <c r="U1118" s="15">
        <v>0</v>
      </c>
      <c r="V1118" s="13">
        <v>0</v>
      </c>
      <c r="W1118" s="17">
        <v>0</v>
      </c>
      <c r="X1118" s="16">
        <v>0</v>
      </c>
      <c r="Y1118" s="14">
        <v>0.75</v>
      </c>
      <c r="Z1118" s="14">
        <v>0</v>
      </c>
      <c r="AA1118" s="13">
        <v>0</v>
      </c>
      <c r="AB1118" s="16">
        <v>0</v>
      </c>
      <c r="AC1118" s="16">
        <v>0</v>
      </c>
      <c r="AD1118" s="14"/>
      <c r="AE1118" s="14"/>
      <c r="AF1118" s="22"/>
      <c r="AG1118" s="17">
        <v>0</v>
      </c>
      <c r="AH1118" s="17">
        <v>0</v>
      </c>
      <c r="AI1118" s="31">
        <v>0.01</v>
      </c>
      <c r="AJ1118" s="27"/>
      <c r="AK1118" s="25">
        <v>0</v>
      </c>
      <c r="AL1118" s="16">
        <v>0</v>
      </c>
      <c r="AM1118" s="16">
        <v>0</v>
      </c>
    </row>
    <row r="1119" spans="1:39" x14ac:dyDescent="0.25">
      <c r="A1119" s="11">
        <v>46235</v>
      </c>
      <c r="B1119" s="18">
        <v>46247</v>
      </c>
      <c r="C1119" s="12" t="s">
        <v>39</v>
      </c>
      <c r="D1119" s="12" t="s">
        <v>227</v>
      </c>
      <c r="E1119" s="12" t="s">
        <v>175</v>
      </c>
      <c r="F1119" s="12" t="s">
        <v>175</v>
      </c>
      <c r="G1119" s="12" t="s">
        <v>41</v>
      </c>
      <c r="H1119" s="12" t="s">
        <v>42</v>
      </c>
      <c r="I1119" s="13">
        <v>5354.4199999999992</v>
      </c>
      <c r="J1119" s="14">
        <v>0.17316217669124401</v>
      </c>
      <c r="K1119" s="15">
        <v>0.239368</v>
      </c>
      <c r="L1119" s="16">
        <v>5715.9905550000003</v>
      </c>
      <c r="M1119" s="17">
        <v>1368.22522716924</v>
      </c>
      <c r="N1119" s="16">
        <v>989.793366450392</v>
      </c>
      <c r="O1119" s="14">
        <v>9.8999999999999991E-2</v>
      </c>
      <c r="P1119" s="15">
        <v>0.108099</v>
      </c>
      <c r="Q1119" s="13">
        <v>5976</v>
      </c>
      <c r="R1119" s="17">
        <v>645.99962400000004</v>
      </c>
      <c r="S1119" s="16">
        <v>591.62399999999991</v>
      </c>
      <c r="T1119" s="14">
        <v>0.1032884378864193</v>
      </c>
      <c r="U1119" s="15">
        <v>7.3385160285273962E-2</v>
      </c>
      <c r="V1119" s="13">
        <v>5193.1366666666672</v>
      </c>
      <c r="W1119" s="17">
        <v>141.64916666666667</v>
      </c>
      <c r="X1119" s="16">
        <v>192.54789584431217</v>
      </c>
      <c r="Y1119" s="14">
        <v>0.85</v>
      </c>
      <c r="Z1119" s="14">
        <v>0.72313527889108464</v>
      </c>
      <c r="AA1119" s="13">
        <v>5354.4199999999992</v>
      </c>
      <c r="AB1119" s="16">
        <v>3871.9700000000007</v>
      </c>
      <c r="AC1119" s="16">
        <v>4551.2569999999996</v>
      </c>
      <c r="AD1119" s="14">
        <v>0.13869999999999999</v>
      </c>
      <c r="AE1119" s="14">
        <v>6.7961165047999997E-2</v>
      </c>
      <c r="AF1119" s="22">
        <v>103</v>
      </c>
      <c r="AG1119" s="17">
        <v>6.9999999999439995</v>
      </c>
      <c r="AH1119" s="17">
        <v>14.286099999999999</v>
      </c>
      <c r="AI1119" s="31">
        <v>0.01</v>
      </c>
      <c r="AJ1119" s="27"/>
      <c r="AK1119" s="25">
        <v>85.725415800000007</v>
      </c>
      <c r="AL1119" s="16">
        <v>0</v>
      </c>
      <c r="AM1119" s="16">
        <v>0.85725415800000004</v>
      </c>
    </row>
    <row r="1120" spans="1:39" x14ac:dyDescent="0.25">
      <c r="A1120" s="11">
        <v>46235</v>
      </c>
      <c r="B1120" s="18">
        <v>46247</v>
      </c>
      <c r="C1120" s="12" t="s">
        <v>18</v>
      </c>
      <c r="D1120" s="12" t="s">
        <v>227</v>
      </c>
      <c r="E1120" s="12" t="s">
        <v>176</v>
      </c>
      <c r="F1120" s="12" t="s">
        <v>177</v>
      </c>
      <c r="G1120" s="12" t="s">
        <v>41</v>
      </c>
      <c r="H1120" s="12" t="s">
        <v>42</v>
      </c>
      <c r="I1120" s="13">
        <v>13440.800000000003</v>
      </c>
      <c r="J1120" s="14">
        <v>0.13587653113508594</v>
      </c>
      <c r="K1120" s="15">
        <v>0.21182599999999999</v>
      </c>
      <c r="L1120" s="16">
        <v>8625.4166459999997</v>
      </c>
      <c r="M1120" s="17">
        <v>1827.0875064555958</v>
      </c>
      <c r="N1120" s="16">
        <v>1171.9916934533076</v>
      </c>
      <c r="O1120" s="14">
        <v>3.8167550286023151E-2</v>
      </c>
      <c r="P1120" s="15">
        <v>4.8094999999999999E-2</v>
      </c>
      <c r="Q1120" s="13">
        <v>9285.4166459999997</v>
      </c>
      <c r="R1120" s="17">
        <v>446.58211358936995</v>
      </c>
      <c r="S1120" s="16">
        <v>354.40160676288144</v>
      </c>
      <c r="T1120" s="14">
        <v>8.5224624140687419E-2</v>
      </c>
      <c r="U1120" s="15">
        <v>7.756030480399137E-2</v>
      </c>
      <c r="V1120" s="13">
        <v>12850.298333333334</v>
      </c>
      <c r="W1120" s="17">
        <v>359.91833333333335</v>
      </c>
      <c r="X1120" s="16">
        <v>407.79603875211637</v>
      </c>
      <c r="Y1120" s="14">
        <v>0.9</v>
      </c>
      <c r="Z1120" s="14">
        <v>0.8741860603535504</v>
      </c>
      <c r="AA1120" s="13">
        <v>13440.800000000003</v>
      </c>
      <c r="AB1120" s="16">
        <v>11749.760000000002</v>
      </c>
      <c r="AC1120" s="16">
        <v>12096.720000000003</v>
      </c>
      <c r="AD1120" s="14">
        <v>0.1542</v>
      </c>
      <c r="AE1120" s="14">
        <v>5.4945054945000002E-2</v>
      </c>
      <c r="AF1120" s="22">
        <v>273</v>
      </c>
      <c r="AG1120" s="17">
        <v>14.999999999985</v>
      </c>
      <c r="AH1120" s="17">
        <v>42.096600000000002</v>
      </c>
      <c r="AI1120" s="31">
        <v>0.01</v>
      </c>
      <c r="AJ1120" s="27"/>
      <c r="AK1120" s="25">
        <v>305.52309839999998</v>
      </c>
      <c r="AL1120" s="16">
        <v>0</v>
      </c>
      <c r="AM1120" s="16">
        <v>3.055230984</v>
      </c>
    </row>
    <row r="1121" spans="1:39" x14ac:dyDescent="0.25">
      <c r="A1121" s="11">
        <v>46235</v>
      </c>
      <c r="B1121" s="18">
        <v>46247</v>
      </c>
      <c r="C1121" s="12" t="s">
        <v>39</v>
      </c>
      <c r="D1121" s="12" t="s">
        <v>227</v>
      </c>
      <c r="E1121" s="12" t="s">
        <v>178</v>
      </c>
      <c r="F1121" s="12" t="s">
        <v>178</v>
      </c>
      <c r="G1121" s="12" t="s">
        <v>25</v>
      </c>
      <c r="H1121" s="12" t="s">
        <v>26</v>
      </c>
      <c r="I1121" s="13">
        <v>749.93000000000018</v>
      </c>
      <c r="J1121" s="14">
        <v>0.12229134297099295</v>
      </c>
      <c r="K1121" s="15">
        <v>0.12725900000000001</v>
      </c>
      <c r="L1121" s="16">
        <v>762.33333300000004</v>
      </c>
      <c r="M1121" s="17">
        <v>97.013777624247012</v>
      </c>
      <c r="N1121" s="16">
        <v>93.226767084123182</v>
      </c>
      <c r="O1121" s="14">
        <v>7.2677820756759534E-2</v>
      </c>
      <c r="P1121" s="15">
        <v>5.1138999999999997E-2</v>
      </c>
      <c r="Q1121" s="13">
        <v>840.83333300000004</v>
      </c>
      <c r="R1121" s="17">
        <v>42.999375816286999</v>
      </c>
      <c r="S1121" s="16">
        <v>61.109934262082703</v>
      </c>
      <c r="T1121" s="14">
        <v>0</v>
      </c>
      <c r="U1121" s="15">
        <v>0</v>
      </c>
      <c r="V1121" s="13">
        <v>680.71416666666664</v>
      </c>
      <c r="W1121" s="17">
        <v>0</v>
      </c>
      <c r="X1121" s="16">
        <v>0</v>
      </c>
      <c r="Y1121" s="14">
        <v>0.95</v>
      </c>
      <c r="Z1121" s="14">
        <v>0.98695495130745525</v>
      </c>
      <c r="AA1121" s="13">
        <v>749.93000000000018</v>
      </c>
      <c r="AB1121" s="16">
        <v>740.14712663400007</v>
      </c>
      <c r="AC1121" s="16">
        <v>712.43350000000009</v>
      </c>
      <c r="AD1121" s="14">
        <v>9.64E-2</v>
      </c>
      <c r="AE1121" s="14">
        <v>0</v>
      </c>
      <c r="AF1121" s="22">
        <v>11</v>
      </c>
      <c r="AG1121" s="17">
        <v>0</v>
      </c>
      <c r="AH1121" s="17">
        <v>1.0604</v>
      </c>
      <c r="AI1121" s="31">
        <v>0.01</v>
      </c>
      <c r="AJ1121" s="27"/>
      <c r="AK1121" s="25">
        <v>13.997662458902159</v>
      </c>
      <c r="AL1121" s="16">
        <v>0</v>
      </c>
      <c r="AM1121" s="16">
        <v>0.1399766245890216</v>
      </c>
    </row>
    <row r="1122" spans="1:39" x14ac:dyDescent="0.25">
      <c r="A1122" s="11">
        <v>46235</v>
      </c>
      <c r="B1122" s="18">
        <v>46247</v>
      </c>
      <c r="C1122" s="12" t="s">
        <v>18</v>
      </c>
      <c r="D1122" s="12" t="s">
        <v>228</v>
      </c>
      <c r="E1122" s="12" t="s">
        <v>181</v>
      </c>
      <c r="F1122" s="12" t="s">
        <v>182</v>
      </c>
      <c r="G1122" s="12" t="s">
        <v>25</v>
      </c>
      <c r="H1122" s="12" t="s">
        <v>26</v>
      </c>
      <c r="I1122" s="13">
        <v>807.51</v>
      </c>
      <c r="J1122" s="14">
        <v>0.10020707723504926</v>
      </c>
      <c r="K1122" s="15">
        <v>0.253411</v>
      </c>
      <c r="L1122" s="16">
        <v>654.75</v>
      </c>
      <c r="M1122" s="17">
        <v>165.92085225</v>
      </c>
      <c r="N1122" s="16">
        <v>65.610583819648511</v>
      </c>
      <c r="O1122" s="14">
        <v>3.8486302914441141E-2</v>
      </c>
      <c r="P1122" s="15">
        <v>0.116511</v>
      </c>
      <c r="Q1122" s="13">
        <v>699.5</v>
      </c>
      <c r="R1122" s="17">
        <v>81.499444499999996</v>
      </c>
      <c r="S1122" s="16">
        <v>26.921168888651579</v>
      </c>
      <c r="T1122" s="14">
        <v>0</v>
      </c>
      <c r="U1122" s="15">
        <v>0</v>
      </c>
      <c r="V1122" s="13">
        <v>721.19499999999994</v>
      </c>
      <c r="W1122" s="17">
        <v>0</v>
      </c>
      <c r="X1122" s="16">
        <v>0</v>
      </c>
      <c r="Y1122" s="14">
        <v>0.85874654502301695</v>
      </c>
      <c r="Z1122" s="14">
        <v>1</v>
      </c>
      <c r="AA1122" s="13">
        <v>807.51</v>
      </c>
      <c r="AB1122" s="16">
        <v>807.51</v>
      </c>
      <c r="AC1122" s="16">
        <v>693.44642257153646</v>
      </c>
      <c r="AD1122" s="14">
        <v>8.7599999999999997E-2</v>
      </c>
      <c r="AE1122" s="14">
        <v>0</v>
      </c>
      <c r="AF1122" s="22">
        <v>11</v>
      </c>
      <c r="AG1122" s="17">
        <v>0</v>
      </c>
      <c r="AH1122" s="17">
        <v>0.96360000000000001</v>
      </c>
      <c r="AI1122" s="31">
        <v>0.01</v>
      </c>
      <c r="AJ1122" s="27"/>
      <c r="AK1122" s="25">
        <v>12.886461800189998</v>
      </c>
      <c r="AL1122" s="16">
        <v>0</v>
      </c>
      <c r="AM1122" s="16">
        <v>0.12886461800189999</v>
      </c>
    </row>
    <row r="1123" spans="1:39" x14ac:dyDescent="0.25">
      <c r="A1123" s="11">
        <v>46235</v>
      </c>
      <c r="B1123" s="18">
        <v>46247</v>
      </c>
      <c r="C1123" s="12" t="s">
        <v>18</v>
      </c>
      <c r="D1123" s="12" t="s">
        <v>227</v>
      </c>
      <c r="E1123" s="12" t="s">
        <v>183</v>
      </c>
      <c r="F1123" s="12" t="s">
        <v>183</v>
      </c>
      <c r="G1123" s="12" t="s">
        <v>32</v>
      </c>
      <c r="H1123" s="12" t="s">
        <v>33</v>
      </c>
      <c r="I1123" s="13">
        <v>16205.400000000001</v>
      </c>
      <c r="J1123" s="14">
        <v>0.1901763277763531</v>
      </c>
      <c r="K1123" s="15">
        <v>0.205677</v>
      </c>
      <c r="L1123" s="16">
        <v>16764.916935000001</v>
      </c>
      <c r="M1123" s="17">
        <v>3448.1578204399952</v>
      </c>
      <c r="N1123" s="16">
        <v>3188.2903381738934</v>
      </c>
      <c r="O1123" s="14">
        <v>5.9803980445514632E-2</v>
      </c>
      <c r="P1123" s="15">
        <v>9.8999000000000004E-2</v>
      </c>
      <c r="Q1123" s="13">
        <v>17485</v>
      </c>
      <c r="R1123" s="17">
        <v>1730.997515</v>
      </c>
      <c r="S1123" s="16">
        <v>1045.6725980898234</v>
      </c>
      <c r="T1123" s="14">
        <v>9.6797612464605734E-2</v>
      </c>
      <c r="U1123" s="15">
        <v>0.16133882246768694</v>
      </c>
      <c r="V1123" s="13">
        <v>14936.848888888888</v>
      </c>
      <c r="W1123" s="17">
        <v>947.8994444444445</v>
      </c>
      <c r="X1123" s="16">
        <v>531.71982545254764</v>
      </c>
      <c r="Y1123" s="14">
        <v>0.85</v>
      </c>
      <c r="Z1123" s="14">
        <v>0.72463499821047272</v>
      </c>
      <c r="AA1123" s="13">
        <v>16205.400000000001</v>
      </c>
      <c r="AB1123" s="16">
        <v>11742.999999999996</v>
      </c>
      <c r="AC1123" s="16">
        <v>13774.59</v>
      </c>
      <c r="AD1123" s="14">
        <v>5.04E-2</v>
      </c>
      <c r="AE1123" s="14">
        <v>1.0676156583E-2</v>
      </c>
      <c r="AF1123" s="22">
        <v>281</v>
      </c>
      <c r="AG1123" s="17">
        <v>2.9999999998229998</v>
      </c>
      <c r="AH1123" s="17">
        <v>14.1624</v>
      </c>
      <c r="AI1123" s="31">
        <v>0.01</v>
      </c>
      <c r="AJ1123" s="27"/>
      <c r="AK1123" s="25">
        <v>260.33052000000004</v>
      </c>
      <c r="AL1123" s="16">
        <v>0</v>
      </c>
      <c r="AM1123" s="16">
        <v>2.6033052000000003</v>
      </c>
    </row>
    <row r="1124" spans="1:39" x14ac:dyDescent="0.25">
      <c r="A1124" s="11">
        <v>46235</v>
      </c>
      <c r="B1124" s="18">
        <v>46247</v>
      </c>
      <c r="C1124" s="12" t="s">
        <v>18</v>
      </c>
      <c r="D1124" s="12" t="s">
        <v>227</v>
      </c>
      <c r="E1124" s="12" t="s">
        <v>184</v>
      </c>
      <c r="F1124" s="12" t="s">
        <v>184</v>
      </c>
      <c r="G1124" s="12" t="s">
        <v>32</v>
      </c>
      <c r="H1124" s="12" t="s">
        <v>33</v>
      </c>
      <c r="I1124" s="13">
        <v>19788.566600000002</v>
      </c>
      <c r="J1124" s="14">
        <v>0.16744644143012752</v>
      </c>
      <c r="K1124" s="15">
        <v>0.22578500000000001</v>
      </c>
      <c r="L1124" s="16">
        <v>23734.833332999999</v>
      </c>
      <c r="M1124" s="17">
        <v>5358.9693440914052</v>
      </c>
      <c r="N1124" s="16">
        <v>3974.3133795480226</v>
      </c>
      <c r="O1124" s="14">
        <v>4.7133800088958809E-2</v>
      </c>
      <c r="P1124" s="15">
        <v>0.117355</v>
      </c>
      <c r="Q1124" s="13">
        <v>25563.333332999999</v>
      </c>
      <c r="R1124" s="17">
        <v>2999.984983294215</v>
      </c>
      <c r="S1124" s="16">
        <v>1204.8970429250389</v>
      </c>
      <c r="T1124" s="14">
        <v>2.4383349166472293E-2</v>
      </c>
      <c r="U1124" s="15">
        <v>1.3448773937253761E-2</v>
      </c>
      <c r="V1124" s="13">
        <v>18643.417777777777</v>
      </c>
      <c r="W1124" s="17">
        <v>86.911111111111055</v>
      </c>
      <c r="X1124" s="16">
        <v>170.18310461356259</v>
      </c>
      <c r="Y1124" s="14">
        <v>0.96</v>
      </c>
      <c r="Z1124" s="14">
        <v>0.96638066984988191</v>
      </c>
      <c r="AA1124" s="13">
        <v>19788.566600000002</v>
      </c>
      <c r="AB1124" s="16">
        <v>19123.288246277003</v>
      </c>
      <c r="AC1124" s="16">
        <v>18997.023936000001</v>
      </c>
      <c r="AD1124" s="14">
        <v>6.8699999999999997E-2</v>
      </c>
      <c r="AE1124" s="14">
        <v>5.4285714285000002E-2</v>
      </c>
      <c r="AF1124" s="22">
        <v>350</v>
      </c>
      <c r="AG1124" s="17">
        <v>18.999999999749999</v>
      </c>
      <c r="AH1124" s="17">
        <v>24.044999999999998</v>
      </c>
      <c r="AI1124" s="31">
        <v>0.01</v>
      </c>
      <c r="AJ1124" s="27"/>
      <c r="AK1124" s="25">
        <v>375.73295386102677</v>
      </c>
      <c r="AL1124" s="16">
        <v>0</v>
      </c>
      <c r="AM1124" s="16">
        <v>3.7573295386102679</v>
      </c>
    </row>
    <row r="1125" spans="1:39" x14ac:dyDescent="0.25">
      <c r="A1125" s="11">
        <v>46235</v>
      </c>
      <c r="B1125" s="18">
        <v>46247</v>
      </c>
      <c r="C1125" s="12" t="s">
        <v>18</v>
      </c>
      <c r="D1125" s="12" t="s">
        <v>227</v>
      </c>
      <c r="E1125" s="12" t="s">
        <v>185</v>
      </c>
      <c r="F1125" s="12" t="s">
        <v>185</v>
      </c>
      <c r="G1125" s="12" t="s">
        <v>32</v>
      </c>
      <c r="H1125" s="12" t="s">
        <v>33</v>
      </c>
      <c r="I1125" s="13">
        <v>965.8</v>
      </c>
      <c r="J1125" s="14">
        <v>0.16639993857924631</v>
      </c>
      <c r="K1125" s="15">
        <v>0.16795399999999999</v>
      </c>
      <c r="L1125" s="16">
        <v>990.03333099999998</v>
      </c>
      <c r="M1125" s="17">
        <v>166.28005807477399</v>
      </c>
      <c r="N1125" s="16">
        <v>164.74148546980663</v>
      </c>
      <c r="O1125" s="14">
        <v>2.5761124157868326E-2</v>
      </c>
      <c r="P1125" s="15">
        <v>6.3001000000000001E-2</v>
      </c>
      <c r="Q1125" s="13">
        <v>992.03333099999998</v>
      </c>
      <c r="R1125" s="17">
        <v>62.499091886331001</v>
      </c>
      <c r="S1125" s="16">
        <v>25.555893808634686</v>
      </c>
      <c r="T1125" s="14">
        <v>0.21934569094269926</v>
      </c>
      <c r="U1125" s="15">
        <v>0.11940873717516054</v>
      </c>
      <c r="V1125" s="13">
        <v>930.51305555555564</v>
      </c>
      <c r="W1125" s="17">
        <v>56.784722222222221</v>
      </c>
      <c r="X1125" s="16">
        <v>80.208626241885597</v>
      </c>
      <c r="Y1125" s="14">
        <v>0.7</v>
      </c>
      <c r="Z1125" s="14">
        <v>0.78711948643611496</v>
      </c>
      <c r="AA1125" s="13">
        <v>965.8</v>
      </c>
      <c r="AB1125" s="16">
        <v>760.19999999999982</v>
      </c>
      <c r="AC1125" s="16">
        <v>676.06</v>
      </c>
      <c r="AD1125" s="14">
        <v>6.7699999999999996E-2</v>
      </c>
      <c r="AE1125" s="14">
        <v>0.105263157894</v>
      </c>
      <c r="AF1125" s="22">
        <v>19</v>
      </c>
      <c r="AG1125" s="17">
        <v>1.9999999999859999</v>
      </c>
      <c r="AH1125" s="17">
        <v>1.2863</v>
      </c>
      <c r="AI1125" s="31">
        <v>0.01</v>
      </c>
      <c r="AJ1125" s="27"/>
      <c r="AK1125" s="25">
        <v>15.946548</v>
      </c>
      <c r="AL1125" s="16">
        <v>0</v>
      </c>
      <c r="AM1125" s="16">
        <v>0.15946547999999999</v>
      </c>
    </row>
    <row r="1126" spans="1:39" x14ac:dyDescent="0.25">
      <c r="A1126" s="11">
        <v>46235</v>
      </c>
      <c r="B1126" s="18">
        <v>46247</v>
      </c>
      <c r="C1126" s="12" t="s">
        <v>18</v>
      </c>
      <c r="D1126" s="12" t="s">
        <v>227</v>
      </c>
      <c r="E1126" s="12" t="s">
        <v>186</v>
      </c>
      <c r="F1126" s="12" t="s">
        <v>187</v>
      </c>
      <c r="G1126" s="12" t="s">
        <v>36</v>
      </c>
      <c r="H1126" s="12" t="s">
        <v>37</v>
      </c>
      <c r="I1126" s="13">
        <v>2716.0700000000006</v>
      </c>
      <c r="J1126" s="14">
        <v>8.182519449575873E-2</v>
      </c>
      <c r="K1126" s="15">
        <v>0.12634500000000001</v>
      </c>
      <c r="L1126" s="16">
        <v>2687.25</v>
      </c>
      <c r="M1126" s="17">
        <v>339.52060125000003</v>
      </c>
      <c r="N1126" s="16">
        <v>219.88475390872765</v>
      </c>
      <c r="O1126" s="14">
        <v>2.230102549893245E-2</v>
      </c>
      <c r="P1126" s="15">
        <v>3.2861000000000001E-2</v>
      </c>
      <c r="Q1126" s="13">
        <v>2951.75</v>
      </c>
      <c r="R1126" s="17">
        <v>96.997456749999998</v>
      </c>
      <c r="S1126" s="16">
        <v>65.827052016473857</v>
      </c>
      <c r="T1126" s="14">
        <v>5.071999201118433E-2</v>
      </c>
      <c r="U1126" s="15">
        <v>5.8266824597618103E-2</v>
      </c>
      <c r="V1126" s="13">
        <v>2830.3508333333334</v>
      </c>
      <c r="W1126" s="17">
        <v>61.93333333333333</v>
      </c>
      <c r="X1126" s="16">
        <v>51.726304830459561</v>
      </c>
      <c r="Y1126" s="14">
        <v>0.96719999999999995</v>
      </c>
      <c r="Z1126" s="14">
        <v>0.94334829367431572</v>
      </c>
      <c r="AA1126" s="13">
        <v>2716.0700000000006</v>
      </c>
      <c r="AB1126" s="16">
        <v>2562.1999999999994</v>
      </c>
      <c r="AC1126" s="16">
        <v>2626.9829040000004</v>
      </c>
      <c r="AD1126" s="14">
        <v>5.8299999999999998E-2</v>
      </c>
      <c r="AE1126" s="14">
        <v>4.5454545454000003E-2</v>
      </c>
      <c r="AF1126" s="22">
        <v>44</v>
      </c>
      <c r="AG1126" s="17">
        <v>1.9999999999760001</v>
      </c>
      <c r="AH1126" s="17">
        <v>2.5651999999999999</v>
      </c>
      <c r="AI1126" s="31">
        <v>0.01</v>
      </c>
      <c r="AJ1126" s="27"/>
      <c r="AK1126" s="25">
        <v>40.769726399999989</v>
      </c>
      <c r="AL1126" s="16">
        <v>0</v>
      </c>
      <c r="AM1126" s="16">
        <v>0.40769726399999989</v>
      </c>
    </row>
    <row r="1127" spans="1:39" x14ac:dyDescent="0.25">
      <c r="A1127" s="11">
        <v>46235</v>
      </c>
      <c r="B1127" s="18">
        <v>46247</v>
      </c>
      <c r="C1127" s="12" t="s">
        <v>39</v>
      </c>
      <c r="D1127" s="12" t="s">
        <v>227</v>
      </c>
      <c r="E1127" s="12" t="s">
        <v>188</v>
      </c>
      <c r="F1127" s="12" t="s">
        <v>189</v>
      </c>
      <c r="G1127" s="12" t="s">
        <v>21</v>
      </c>
      <c r="H1127" s="12" t="s">
        <v>22</v>
      </c>
      <c r="I1127" s="13">
        <v>16716.2</v>
      </c>
      <c r="J1127" s="14">
        <v>0.16470000000000001</v>
      </c>
      <c r="K1127" s="15">
        <v>0.27007999999999999</v>
      </c>
      <c r="L1127" s="16">
        <v>17872.016108</v>
      </c>
      <c r="M1127" s="17">
        <v>4826.8741104486398</v>
      </c>
      <c r="N1127" s="16">
        <v>2943.5210529876003</v>
      </c>
      <c r="O1127" s="14">
        <v>9.333000000000001E-2</v>
      </c>
      <c r="P1127" s="15">
        <v>0.102962</v>
      </c>
      <c r="Q1127" s="13">
        <v>18611.254443999998</v>
      </c>
      <c r="R1127" s="17">
        <v>1916.2519800631278</v>
      </c>
      <c r="S1127" s="16">
        <v>1736.9883772585201</v>
      </c>
      <c r="T1127" s="14">
        <v>2.945970904727413E-2</v>
      </c>
      <c r="U1127" s="15">
        <v>0</v>
      </c>
      <c r="V1127" s="13">
        <v>14974</v>
      </c>
      <c r="W1127" s="17">
        <v>0</v>
      </c>
      <c r="X1127" s="16">
        <v>156.93874402694033</v>
      </c>
      <c r="Y1127" s="14">
        <v>0.87</v>
      </c>
      <c r="Z1127" s="14">
        <v>0.86467259305344535</v>
      </c>
      <c r="AA1127" s="13">
        <v>16716.2</v>
      </c>
      <c r="AB1127" s="16">
        <v>14454.040000000005</v>
      </c>
      <c r="AC1127" s="16">
        <v>14543.094000000001</v>
      </c>
      <c r="AD1127" s="14">
        <v>6.7000000000000004E-2</v>
      </c>
      <c r="AE1127" s="14">
        <v>4.4673539518000002E-2</v>
      </c>
      <c r="AF1127" s="22">
        <v>291</v>
      </c>
      <c r="AG1127" s="17">
        <v>12.999999999738</v>
      </c>
      <c r="AH1127" s="17">
        <v>19.497</v>
      </c>
      <c r="AI1127" s="31">
        <v>0.01</v>
      </c>
      <c r="AJ1127" s="27"/>
      <c r="AK1127" s="25">
        <v>325.12582908000002</v>
      </c>
      <c r="AL1127" s="16">
        <v>0</v>
      </c>
      <c r="AM1127" s="16">
        <v>3.2512582908000001</v>
      </c>
    </row>
    <row r="1128" spans="1:39" x14ac:dyDescent="0.25">
      <c r="A1128" s="11">
        <v>46235</v>
      </c>
      <c r="B1128" s="18">
        <v>46247</v>
      </c>
      <c r="C1128" s="12" t="s">
        <v>39</v>
      </c>
      <c r="D1128" s="12" t="s">
        <v>227</v>
      </c>
      <c r="E1128" s="12" t="s">
        <v>190</v>
      </c>
      <c r="F1128" s="12" t="s">
        <v>191</v>
      </c>
      <c r="G1128" s="12" t="s">
        <v>28</v>
      </c>
      <c r="H1128" s="12" t="s">
        <v>29</v>
      </c>
      <c r="I1128" s="13">
        <v>36359.18144475999</v>
      </c>
      <c r="J1128" s="14">
        <v>0.13104257676777495</v>
      </c>
      <c r="K1128" s="15">
        <v>0.180176</v>
      </c>
      <c r="L1128" s="16">
        <v>35259.337776</v>
      </c>
      <c r="M1128" s="17">
        <v>6352.8864431285765</v>
      </c>
      <c r="N1128" s="16">
        <v>4620.4744772923868</v>
      </c>
      <c r="O1128" s="14">
        <v>4.0950920364197133E-2</v>
      </c>
      <c r="P1128" s="15">
        <v>3.9760999999999998E-2</v>
      </c>
      <c r="Q1128" s="13">
        <v>37392.086665000003</v>
      </c>
      <c r="R1128" s="17">
        <v>1486.7467578870651</v>
      </c>
      <c r="S1128" s="16">
        <v>1531.2403632695728</v>
      </c>
      <c r="T1128" s="14">
        <v>0.12561052995608638</v>
      </c>
      <c r="U1128" s="15">
        <v>8.7093442296956189E-2</v>
      </c>
      <c r="V1128" s="13">
        <v>35560.219722222224</v>
      </c>
      <c r="W1128" s="17">
        <v>1103.0411111111111</v>
      </c>
      <c r="X1128" s="16">
        <v>1613.9030560412491</v>
      </c>
      <c r="Y1128" s="14">
        <v>0.9</v>
      </c>
      <c r="Z1128" s="14">
        <v>0.89729561818198855</v>
      </c>
      <c r="AA1128" s="13">
        <v>36359.18144475999</v>
      </c>
      <c r="AB1128" s="16">
        <v>32624.934191067005</v>
      </c>
      <c r="AC1128" s="16">
        <v>32723.26330028399</v>
      </c>
      <c r="AD1128" s="14">
        <v>6.7699999999999996E-2</v>
      </c>
      <c r="AE1128" s="14">
        <v>4.6277665995000002E-2</v>
      </c>
      <c r="AF1128" s="22">
        <v>497</v>
      </c>
      <c r="AG1128" s="17">
        <v>22.999999999515001</v>
      </c>
      <c r="AH1128" s="17">
        <v>33.646899999999995</v>
      </c>
      <c r="AI1128" s="31">
        <v>0.01</v>
      </c>
      <c r="AJ1128" s="27"/>
      <c r="AK1128" s="25">
        <v>504.75453339716881</v>
      </c>
      <c r="AL1128" s="16">
        <v>0</v>
      </c>
      <c r="AM1128" s="16">
        <v>5.047545333971688</v>
      </c>
    </row>
    <row r="1129" spans="1:39" x14ac:dyDescent="0.25">
      <c r="A1129" s="11">
        <v>46235</v>
      </c>
      <c r="B1129" s="18">
        <v>46247</v>
      </c>
      <c r="C1129" s="12" t="s">
        <v>39</v>
      </c>
      <c r="D1129" s="12" t="s">
        <v>227</v>
      </c>
      <c r="E1129" s="12" t="s">
        <v>192</v>
      </c>
      <c r="F1129" s="12" t="s">
        <v>193</v>
      </c>
      <c r="G1129" s="12" t="s">
        <v>41</v>
      </c>
      <c r="H1129" s="12" t="s">
        <v>42</v>
      </c>
      <c r="I1129" s="13">
        <v>1699.9899999999998</v>
      </c>
      <c r="J1129" s="14">
        <v>0.12203270486726585</v>
      </c>
      <c r="K1129" s="15">
        <v>0.24806700000000001</v>
      </c>
      <c r="L1129" s="16">
        <v>1970.75</v>
      </c>
      <c r="M1129" s="17">
        <v>488.87804025000003</v>
      </c>
      <c r="N1129" s="16">
        <v>240.49595311716416</v>
      </c>
      <c r="O1129" s="14">
        <v>7.0460014124293036E-2</v>
      </c>
      <c r="P1129" s="15">
        <v>0.100246</v>
      </c>
      <c r="Q1129" s="13">
        <v>2050.4499999999998</v>
      </c>
      <c r="R1129" s="17">
        <v>205.54941069999998</v>
      </c>
      <c r="S1129" s="16">
        <v>144.47473596115665</v>
      </c>
      <c r="T1129" s="14">
        <v>0.21447197514731275</v>
      </c>
      <c r="U1129" s="15">
        <v>6.3512097326847636E-2</v>
      </c>
      <c r="V1129" s="13">
        <v>1718.6533333333334</v>
      </c>
      <c r="W1129" s="17">
        <v>37.854166666666664</v>
      </c>
      <c r="X1129" s="16">
        <v>130.97720116478277</v>
      </c>
      <c r="Y1129" s="14">
        <v>0.6</v>
      </c>
      <c r="Z1129" s="14">
        <v>1</v>
      </c>
      <c r="AA1129" s="13">
        <v>1699.9899999999998</v>
      </c>
      <c r="AB1129" s="16">
        <v>1699.9899999999998</v>
      </c>
      <c r="AC1129" s="16">
        <v>1019.9939999999998</v>
      </c>
      <c r="AD1129" s="14">
        <v>5.5899999999999998E-2</v>
      </c>
      <c r="AE1129" s="14">
        <v>0</v>
      </c>
      <c r="AF1129" s="22">
        <v>37</v>
      </c>
      <c r="AG1129" s="17">
        <v>0</v>
      </c>
      <c r="AH1129" s="17">
        <v>2.0682999999999998</v>
      </c>
      <c r="AI1129" s="31">
        <v>0.01</v>
      </c>
      <c r="AJ1129" s="27"/>
      <c r="AK1129" s="25">
        <v>34.775620199999999</v>
      </c>
      <c r="AL1129" s="16">
        <v>0</v>
      </c>
      <c r="AM1129" s="16">
        <v>0.34775620200000001</v>
      </c>
    </row>
    <row r="1130" spans="1:39" x14ac:dyDescent="0.25">
      <c r="A1130" s="11">
        <v>46235</v>
      </c>
      <c r="B1130" s="18">
        <v>46247</v>
      </c>
      <c r="C1130" s="12" t="s">
        <v>18</v>
      </c>
      <c r="D1130" s="12" t="s">
        <v>227</v>
      </c>
      <c r="E1130" s="12" t="s">
        <v>194</v>
      </c>
      <c r="F1130" s="12" t="s">
        <v>195</v>
      </c>
      <c r="G1130" s="12" t="s">
        <v>32</v>
      </c>
      <c r="H1130" s="12" t="s">
        <v>33</v>
      </c>
      <c r="I1130" s="13">
        <v>14450.509233030001</v>
      </c>
      <c r="J1130" s="14">
        <v>0.17640420769838905</v>
      </c>
      <c r="K1130" s="15">
        <v>0.14147599999999999</v>
      </c>
      <c r="L1130" s="16">
        <v>13766.166665999999</v>
      </c>
      <c r="M1130" s="17">
        <v>1947.5821952390158</v>
      </c>
      <c r="N1130" s="16">
        <v>2428.4097237597039</v>
      </c>
      <c r="O1130" s="14">
        <v>3.8299455341870903E-2</v>
      </c>
      <c r="P1130" s="15">
        <v>6.6830000000000001E-2</v>
      </c>
      <c r="Q1130" s="13">
        <v>14342.166665999999</v>
      </c>
      <c r="R1130" s="17">
        <v>958.48699828878</v>
      </c>
      <c r="S1130" s="16">
        <v>549.29717173013648</v>
      </c>
      <c r="T1130" s="14">
        <v>0.15</v>
      </c>
      <c r="U1130" s="15">
        <v>0.1378166336697029</v>
      </c>
      <c r="V1130" s="13">
        <v>11961.959166666667</v>
      </c>
      <c r="W1130" s="17">
        <v>594.23166666666668</v>
      </c>
      <c r="X1130" s="16">
        <v>721.7736666666666</v>
      </c>
      <c r="Y1130" s="14">
        <v>0.85</v>
      </c>
      <c r="Z1130" s="14">
        <v>0.87052466312858856</v>
      </c>
      <c r="AA1130" s="13">
        <v>14450.509233030001</v>
      </c>
      <c r="AB1130" s="16">
        <v>12579.52468212</v>
      </c>
      <c r="AC1130" s="16">
        <v>12282.932848075501</v>
      </c>
      <c r="AD1130" s="14">
        <v>4.9200000000000001E-2</v>
      </c>
      <c r="AE1130" s="14">
        <v>1.8691588785000001E-2</v>
      </c>
      <c r="AF1130" s="22">
        <v>214</v>
      </c>
      <c r="AG1130" s="17">
        <v>3.9999999999900004</v>
      </c>
      <c r="AH1130" s="17">
        <v>10.5288</v>
      </c>
      <c r="AI1130" s="31">
        <v>0.01</v>
      </c>
      <c r="AJ1130" s="27"/>
      <c r="AK1130" s="25">
        <v>267.89374231863599</v>
      </c>
      <c r="AL1130" s="16">
        <v>0</v>
      </c>
      <c r="AM1130" s="16">
        <v>2.6789374231863601</v>
      </c>
    </row>
    <row r="1131" spans="1:39" x14ac:dyDescent="0.25">
      <c r="A1131" s="11">
        <v>46235</v>
      </c>
      <c r="B1131" s="18">
        <v>46247</v>
      </c>
      <c r="C1131" s="12" t="s">
        <v>18</v>
      </c>
      <c r="D1131" s="12" t="s">
        <v>227</v>
      </c>
      <c r="E1131" s="12" t="s">
        <v>196</v>
      </c>
      <c r="F1131" s="12" t="s">
        <v>196</v>
      </c>
      <c r="G1131" s="12" t="s">
        <v>32</v>
      </c>
      <c r="H1131" s="12" t="s">
        <v>33</v>
      </c>
      <c r="I1131" s="13">
        <v>22618.11</v>
      </c>
      <c r="J1131" s="14">
        <v>0.17537293300732198</v>
      </c>
      <c r="K1131" s="15">
        <v>0.25521700000000003</v>
      </c>
      <c r="L1131" s="16">
        <v>22797.25</v>
      </c>
      <c r="M1131" s="17">
        <v>5818.2457532500002</v>
      </c>
      <c r="N1131" s="16">
        <v>3998.0205970011712</v>
      </c>
      <c r="O1131" s="14">
        <v>5.6570732123684131E-2</v>
      </c>
      <c r="P1131" s="15">
        <v>0.13475400000000001</v>
      </c>
      <c r="Q1131" s="13">
        <v>24726.5</v>
      </c>
      <c r="R1131" s="17">
        <v>3331.9947810000003</v>
      </c>
      <c r="S1131" s="16">
        <v>1398.7962078562757</v>
      </c>
      <c r="T1131" s="14">
        <v>4.9696665300889516E-2</v>
      </c>
      <c r="U1131" s="15">
        <v>0.11364825906627424</v>
      </c>
      <c r="V1131" s="13">
        <v>21053.094166666666</v>
      </c>
      <c r="W1131" s="17">
        <v>852.21388888888896</v>
      </c>
      <c r="X1131" s="16">
        <v>357.60642208975651</v>
      </c>
      <c r="Y1131" s="14">
        <v>0.82940000000000003</v>
      </c>
      <c r="Z1131" s="14">
        <v>0.75941137433675932</v>
      </c>
      <c r="AA1131" s="13">
        <v>22618.11</v>
      </c>
      <c r="AB1131" s="16">
        <v>17176.45</v>
      </c>
      <c r="AC1131" s="16">
        <v>18759.460434000001</v>
      </c>
      <c r="AD1131" s="14">
        <v>9.0499999999999997E-2</v>
      </c>
      <c r="AE1131" s="14">
        <v>5.0505050505000003E-2</v>
      </c>
      <c r="AF1131" s="22">
        <v>396</v>
      </c>
      <c r="AG1131" s="17">
        <v>19.999999999980002</v>
      </c>
      <c r="AH1131" s="17">
        <v>35.838000000000001</v>
      </c>
      <c r="AI1131" s="31">
        <v>0.01</v>
      </c>
      <c r="AJ1131" s="27"/>
      <c r="AK1131" s="25">
        <v>358.32265427999999</v>
      </c>
      <c r="AL1131" s="16">
        <v>0</v>
      </c>
      <c r="AM1131" s="16">
        <v>3.5832265427999999</v>
      </c>
    </row>
    <row r="1132" spans="1:39" x14ac:dyDescent="0.25">
      <c r="A1132" s="11">
        <v>46235</v>
      </c>
      <c r="B1132" s="18">
        <v>46247</v>
      </c>
      <c r="C1132" s="12" t="s">
        <v>18</v>
      </c>
      <c r="D1132" s="12" t="s">
        <v>227</v>
      </c>
      <c r="E1132" s="12" t="s">
        <v>197</v>
      </c>
      <c r="F1132" s="12" t="s">
        <v>198</v>
      </c>
      <c r="G1132" s="12" t="s">
        <v>63</v>
      </c>
      <c r="H1132" s="12" t="s">
        <v>64</v>
      </c>
      <c r="I1132" s="13">
        <v>101066.43000272398</v>
      </c>
      <c r="J1132" s="14">
        <v>0.18322775127448476</v>
      </c>
      <c r="K1132" s="15">
        <v>0.19847000000000001</v>
      </c>
      <c r="L1132" s="16">
        <v>105689.23315299999</v>
      </c>
      <c r="M1132" s="17">
        <v>20976.142103875911</v>
      </c>
      <c r="N1132" s="16">
        <v>19365.200524548913</v>
      </c>
      <c r="O1132" s="14">
        <v>6.9413936312922905E-2</v>
      </c>
      <c r="P1132" s="15">
        <v>6.8371000000000001E-2</v>
      </c>
      <c r="Q1132" s="13">
        <v>113943.98315299999</v>
      </c>
      <c r="R1132" s="17">
        <v>7790.4640721537626</v>
      </c>
      <c r="S1132" s="16">
        <v>7909.3003898231018</v>
      </c>
      <c r="T1132" s="14">
        <v>0.14407802831013716</v>
      </c>
      <c r="U1132" s="15">
        <v>0.16889846656820412</v>
      </c>
      <c r="V1132" s="13">
        <v>88330.632222222222</v>
      </c>
      <c r="W1132" s="17">
        <v>4845.6697222222219</v>
      </c>
      <c r="X1132" s="16">
        <v>3946.0594266462704</v>
      </c>
      <c r="Y1132" s="14">
        <v>0.6875</v>
      </c>
      <c r="Z1132" s="14">
        <v>0.83316263773103383</v>
      </c>
      <c r="AA1132" s="13">
        <v>101066.43000272398</v>
      </c>
      <c r="AB1132" s="16">
        <v>84204.773407128407</v>
      </c>
      <c r="AC1132" s="16">
        <v>69483.170626872743</v>
      </c>
      <c r="AD1132" s="14">
        <v>6.6799999999999998E-2</v>
      </c>
      <c r="AE1132" s="14">
        <v>3.9173014144999997E-2</v>
      </c>
      <c r="AF1132" s="22">
        <v>1838</v>
      </c>
      <c r="AG1132" s="17">
        <v>71.999999998509992</v>
      </c>
      <c r="AH1132" s="17">
        <v>122.77839999999999</v>
      </c>
      <c r="AI1132" s="31">
        <v>0.01</v>
      </c>
      <c r="AJ1132" s="27"/>
      <c r="AK1132" s="25">
        <v>1239.4001616638761</v>
      </c>
      <c r="AL1132" s="16">
        <v>0</v>
      </c>
      <c r="AM1132" s="16">
        <v>12.394001616638761</v>
      </c>
    </row>
    <row r="1133" spans="1:39" x14ac:dyDescent="0.25">
      <c r="A1133" s="11">
        <v>46235</v>
      </c>
      <c r="B1133" s="18">
        <v>46247</v>
      </c>
      <c r="C1133" s="12" t="s">
        <v>39</v>
      </c>
      <c r="D1133" s="12" t="s">
        <v>227</v>
      </c>
      <c r="E1133" s="12" t="s">
        <v>197</v>
      </c>
      <c r="F1133" s="12" t="s">
        <v>198</v>
      </c>
      <c r="G1133" s="12" t="s">
        <v>63</v>
      </c>
      <c r="H1133" s="12" t="s">
        <v>64</v>
      </c>
      <c r="I1133" s="13">
        <v>0</v>
      </c>
      <c r="J1133" s="14">
        <v>0.20292861594441913</v>
      </c>
      <c r="K1133" s="15">
        <v>0.180119</v>
      </c>
      <c r="L1133" s="16">
        <v>6942.5011109999996</v>
      </c>
      <c r="M1133" s="17">
        <v>1250.4763576122089</v>
      </c>
      <c r="N1133" s="16">
        <v>1408.832141647822</v>
      </c>
      <c r="O1133" s="14">
        <v>9.0533654807634187E-2</v>
      </c>
      <c r="P1133" s="15">
        <v>7.7755000000000005E-2</v>
      </c>
      <c r="Q1133" s="13">
        <v>7671.5011109999996</v>
      </c>
      <c r="R1133" s="17">
        <v>596.49756888580498</v>
      </c>
      <c r="S1133" s="16">
        <v>694.52903343965613</v>
      </c>
      <c r="T1133" s="14">
        <v>0.12483915510763563</v>
      </c>
      <c r="U1133" s="15">
        <v>0.10734286980515467</v>
      </c>
      <c r="V1133" s="13">
        <v>6401.3308333333334</v>
      </c>
      <c r="W1133" s="17">
        <v>225.90277777777774</v>
      </c>
      <c r="X1133" s="16">
        <v>284.67821574124793</v>
      </c>
      <c r="Y1133" s="14">
        <v>0.6875</v>
      </c>
      <c r="Z1133" s="14">
        <v>0</v>
      </c>
      <c r="AA1133" s="13">
        <v>0</v>
      </c>
      <c r="AB1133" s="16">
        <v>0</v>
      </c>
      <c r="AC1133" s="16">
        <v>0</v>
      </c>
      <c r="AD1133" s="14">
        <v>8.3199999999999996E-2</v>
      </c>
      <c r="AE1133" s="14">
        <v>2.0618556701000001E-2</v>
      </c>
      <c r="AF1133" s="22">
        <v>97</v>
      </c>
      <c r="AG1133" s="17">
        <v>1.9999999999970002</v>
      </c>
      <c r="AH1133" s="17">
        <v>8.0703999999999994</v>
      </c>
      <c r="AI1133" s="31">
        <v>0.01</v>
      </c>
      <c r="AJ1133" s="27"/>
      <c r="AK1133" s="25">
        <v>57.34506240000001</v>
      </c>
      <c r="AL1133" s="16">
        <v>0</v>
      </c>
      <c r="AM1133" s="16">
        <v>0.57345062400000013</v>
      </c>
    </row>
    <row r="1134" spans="1:39" x14ac:dyDescent="0.25">
      <c r="A1134" s="11">
        <v>46235</v>
      </c>
      <c r="B1134" s="18">
        <v>46247</v>
      </c>
      <c r="C1134" s="12" t="s">
        <v>18</v>
      </c>
      <c r="D1134" s="12" t="s">
        <v>227</v>
      </c>
      <c r="E1134" s="12" t="s">
        <v>199</v>
      </c>
      <c r="F1134" s="12" t="s">
        <v>205</v>
      </c>
      <c r="G1134" s="12" t="s">
        <v>28</v>
      </c>
      <c r="H1134" s="12" t="s">
        <v>29</v>
      </c>
      <c r="I1134" s="13">
        <v>18704.555833300001</v>
      </c>
      <c r="J1134" s="14">
        <v>0.12395935367741584</v>
      </c>
      <c r="K1134" s="15">
        <v>0.12676899999999999</v>
      </c>
      <c r="L1134" s="16">
        <v>4049.5</v>
      </c>
      <c r="M1134" s="17">
        <v>513.3510655</v>
      </c>
      <c r="N1134" s="16">
        <v>501.97340271669543</v>
      </c>
      <c r="O1134" s="14">
        <v>5.0886808012889063E-2</v>
      </c>
      <c r="P1134" s="15">
        <v>3.9897000000000002E-2</v>
      </c>
      <c r="Q1134" s="13">
        <v>4298.5</v>
      </c>
      <c r="R1134" s="17">
        <v>171.4972545</v>
      </c>
      <c r="S1134" s="16">
        <v>218.73694424340363</v>
      </c>
      <c r="T1134" s="14">
        <v>0.1656510824274226</v>
      </c>
      <c r="U1134" s="15">
        <v>0.11379260783691687</v>
      </c>
      <c r="V1134" s="13">
        <v>3954.2477777777776</v>
      </c>
      <c r="W1134" s="17">
        <v>40.151111111111113</v>
      </c>
      <c r="X1134" s="16">
        <v>51.052421221013439</v>
      </c>
      <c r="Y1134" s="14">
        <v>0.73739999999999895</v>
      </c>
      <c r="Z1134" s="14">
        <v>0.74103810159525074</v>
      </c>
      <c r="AA1134" s="13">
        <v>18704.555833300001</v>
      </c>
      <c r="AB1134" s="16">
        <v>13860.788545891006</v>
      </c>
      <c r="AC1134" s="16">
        <v>13792.739471475401</v>
      </c>
      <c r="AD1134" s="14">
        <v>7.3599999999999999E-2</v>
      </c>
      <c r="AE1134" s="14">
        <v>1.5384615383999999E-2</v>
      </c>
      <c r="AF1134" s="22">
        <v>65</v>
      </c>
      <c r="AG1134" s="17">
        <v>0.99999999996</v>
      </c>
      <c r="AH1134" s="17">
        <v>4.7839999999999998</v>
      </c>
      <c r="AI1134" s="31">
        <v>0.01</v>
      </c>
      <c r="AJ1134" s="27"/>
      <c r="AK1134" s="25">
        <v>303.25190947531127</v>
      </c>
      <c r="AL1134" s="16">
        <v>0</v>
      </c>
      <c r="AM1134" s="16">
        <v>3.0325190947531127</v>
      </c>
    </row>
    <row r="1135" spans="1:39" x14ac:dyDescent="0.25">
      <c r="A1135" s="11">
        <v>46235</v>
      </c>
      <c r="B1135" s="18">
        <v>46247</v>
      </c>
      <c r="C1135" s="12" t="s">
        <v>39</v>
      </c>
      <c r="D1135" s="12" t="s">
        <v>227</v>
      </c>
      <c r="E1135" s="12" t="s">
        <v>199</v>
      </c>
      <c r="F1135" s="12" t="s">
        <v>206</v>
      </c>
      <c r="G1135" s="12" t="s">
        <v>28</v>
      </c>
      <c r="H1135" s="12" t="s">
        <v>29</v>
      </c>
      <c r="I1135" s="13">
        <v>5764.9699999999993</v>
      </c>
      <c r="J1135" s="14">
        <v>7.693284018042508E-2</v>
      </c>
      <c r="K1135" s="15">
        <v>0.18393699999999999</v>
      </c>
      <c r="L1135" s="16">
        <v>5370.5844440000001</v>
      </c>
      <c r="M1135" s="17">
        <v>987.84919087602793</v>
      </c>
      <c r="N1135" s="16">
        <v>413.1743147057291</v>
      </c>
      <c r="O1135" s="14">
        <v>4.2836177347089402E-2</v>
      </c>
      <c r="P1135" s="15">
        <v>7.6200000000000004E-2</v>
      </c>
      <c r="Q1135" s="13">
        <v>5780.8344440000001</v>
      </c>
      <c r="R1135" s="17">
        <v>440.49958463280001</v>
      </c>
      <c r="S1135" s="16">
        <v>247.62884945734697</v>
      </c>
      <c r="T1135" s="14">
        <v>0.16201289267670083</v>
      </c>
      <c r="U1135" s="15">
        <v>0.12406177552807481</v>
      </c>
      <c r="V1135" s="13">
        <v>2982.1769444444444</v>
      </c>
      <c r="W1135" s="17">
        <v>17.150277777777777</v>
      </c>
      <c r="X1135" s="16">
        <v>34.111769549498057</v>
      </c>
      <c r="Y1135" s="14">
        <v>0.74439999999999895</v>
      </c>
      <c r="Z1135" s="14">
        <v>0.72293744901534629</v>
      </c>
      <c r="AA1135" s="13">
        <v>5764.9699999999993</v>
      </c>
      <c r="AB1135" s="16">
        <v>4167.7127054500006</v>
      </c>
      <c r="AC1135" s="16">
        <v>4291.4436679999935</v>
      </c>
      <c r="AD1135" s="14">
        <v>0.1134</v>
      </c>
      <c r="AE1135" s="14">
        <v>2.2727272727000002E-2</v>
      </c>
      <c r="AF1135" s="22">
        <v>88</v>
      </c>
      <c r="AG1135" s="17">
        <v>1.9999999999760001</v>
      </c>
      <c r="AH1135" s="17">
        <v>9.9792000000000005</v>
      </c>
      <c r="AI1135" s="31">
        <v>0.01</v>
      </c>
      <c r="AJ1135" s="27"/>
      <c r="AK1135" s="25">
        <v>104.22457991655179</v>
      </c>
      <c r="AL1135" s="16">
        <v>0</v>
      </c>
      <c r="AM1135" s="16">
        <v>1.0422457991655178</v>
      </c>
    </row>
    <row r="1136" spans="1:39" x14ac:dyDescent="0.25">
      <c r="A1136" s="11">
        <v>46235</v>
      </c>
      <c r="B1136" s="18">
        <v>46247</v>
      </c>
      <c r="C1136" s="12" t="s">
        <v>18</v>
      </c>
      <c r="D1136" s="12" t="s">
        <v>227</v>
      </c>
      <c r="E1136" s="12" t="s">
        <v>200</v>
      </c>
      <c r="F1136" s="12" t="s">
        <v>201</v>
      </c>
      <c r="G1136" s="12" t="s">
        <v>63</v>
      </c>
      <c r="H1136" s="12" t="s">
        <v>64</v>
      </c>
      <c r="I1136" s="13">
        <v>3446.1834911119995</v>
      </c>
      <c r="J1136" s="14">
        <v>0.13995809848763266</v>
      </c>
      <c r="K1136" s="15">
        <v>0.154055</v>
      </c>
      <c r="L1136" s="16">
        <v>5595</v>
      </c>
      <c r="M1136" s="17">
        <v>861.937725</v>
      </c>
      <c r="N1136" s="16">
        <v>783.06556103830474</v>
      </c>
      <c r="O1136" s="14">
        <v>3.631281868684616E-2</v>
      </c>
      <c r="P1136" s="15">
        <v>5.4325999999999999E-2</v>
      </c>
      <c r="Q1136" s="13">
        <v>6148</v>
      </c>
      <c r="R1136" s="17">
        <v>333.99624799999998</v>
      </c>
      <c r="S1136" s="16">
        <v>223.25120928673019</v>
      </c>
      <c r="T1136" s="14">
        <v>0.16239214715496922</v>
      </c>
      <c r="U1136" s="15">
        <v>9.9505414319906324E-2</v>
      </c>
      <c r="V1136" s="13">
        <v>4270.4655555555546</v>
      </c>
      <c r="W1136" s="17">
        <v>138.40055555555554</v>
      </c>
      <c r="X1136" s="16">
        <v>324.52415111198212</v>
      </c>
      <c r="Y1136" s="14">
        <v>0.65</v>
      </c>
      <c r="Z1136" s="14">
        <v>0.71569250457639999</v>
      </c>
      <c r="AA1136" s="13">
        <v>3446.1834911119995</v>
      </c>
      <c r="AB1136" s="16">
        <v>2466.4076939837887</v>
      </c>
      <c r="AC1136" s="16">
        <v>2240.0192692227997</v>
      </c>
      <c r="AD1136" s="14">
        <v>4.19E-2</v>
      </c>
      <c r="AE1136" s="14">
        <v>2.4390243902000001E-2</v>
      </c>
      <c r="AF1136" s="22">
        <v>82</v>
      </c>
      <c r="AG1136" s="17">
        <v>1.9999999999640001</v>
      </c>
      <c r="AH1136" s="17">
        <v>3.4358</v>
      </c>
      <c r="AI1136" s="31">
        <v>0.01</v>
      </c>
      <c r="AJ1136" s="27"/>
      <c r="AK1136" s="25">
        <v>74.474831979337807</v>
      </c>
      <c r="AL1136" s="16">
        <v>0</v>
      </c>
      <c r="AM1136" s="16">
        <v>0.74474831979337808</v>
      </c>
    </row>
    <row r="1137" spans="1:39" x14ac:dyDescent="0.25">
      <c r="A1137" s="11">
        <v>46235</v>
      </c>
      <c r="B1137" s="18">
        <v>46247</v>
      </c>
      <c r="C1137" s="12" t="s">
        <v>39</v>
      </c>
      <c r="D1137" s="12" t="s">
        <v>227</v>
      </c>
      <c r="E1137" s="12" t="s">
        <v>200</v>
      </c>
      <c r="F1137" s="12" t="s">
        <v>201</v>
      </c>
      <c r="G1137" s="12" t="s">
        <v>63</v>
      </c>
      <c r="H1137" s="12" t="s">
        <v>64</v>
      </c>
      <c r="I1137" s="13">
        <v>2608.7112026520012</v>
      </c>
      <c r="J1137" s="14">
        <v>0.15300000000000002</v>
      </c>
      <c r="K1137" s="15">
        <v>0.236625</v>
      </c>
      <c r="L1137" s="16">
        <v>3401</v>
      </c>
      <c r="M1137" s="17">
        <v>804.76162499999998</v>
      </c>
      <c r="N1137" s="16">
        <v>520.35300000000007</v>
      </c>
      <c r="O1137" s="14">
        <v>9.0000000000000024E-2</v>
      </c>
      <c r="P1137" s="15">
        <v>0.154498</v>
      </c>
      <c r="Q1137" s="13">
        <v>3773.5</v>
      </c>
      <c r="R1137" s="17">
        <v>582.99820299999999</v>
      </c>
      <c r="S1137" s="16">
        <v>339.61500000000007</v>
      </c>
      <c r="T1137" s="14">
        <v>0.18242760722839105</v>
      </c>
      <c r="U1137" s="15">
        <v>6.4919319639146031E-2</v>
      </c>
      <c r="V1137" s="13">
        <v>1482.8405555555557</v>
      </c>
      <c r="W1137" s="17">
        <v>33.75</v>
      </c>
      <c r="X1137" s="16">
        <v>286.3152141344317</v>
      </c>
      <c r="Y1137" s="14">
        <v>0.65</v>
      </c>
      <c r="Z1137" s="14">
        <v>0.58916008047167223</v>
      </c>
      <c r="AA1137" s="13">
        <v>2608.7112026520012</v>
      </c>
      <c r="AB1137" s="16">
        <v>1536.9485020818058</v>
      </c>
      <c r="AC1137" s="16">
        <v>1695.6622817238008</v>
      </c>
      <c r="AD1137" s="14">
        <v>6.6900000000000001E-2</v>
      </c>
      <c r="AE1137" s="14">
        <v>4.4247787609999999E-2</v>
      </c>
      <c r="AF1137" s="22">
        <v>113</v>
      </c>
      <c r="AG1137" s="17">
        <v>4.99999999993</v>
      </c>
      <c r="AH1137" s="17">
        <v>7.5597000000000003</v>
      </c>
      <c r="AI1137" s="31">
        <v>0.01</v>
      </c>
      <c r="AJ1137" s="27"/>
      <c r="AK1137" s="25">
        <v>41.883992107200008</v>
      </c>
      <c r="AL1137" s="16">
        <v>0</v>
      </c>
      <c r="AM1137" s="16">
        <v>0.41883992107200008</v>
      </c>
    </row>
    <row r="1138" spans="1:39" x14ac:dyDescent="0.25">
      <c r="A1138" s="11">
        <v>46235</v>
      </c>
      <c r="B1138" s="18">
        <v>46247</v>
      </c>
      <c r="C1138" s="12" t="s">
        <v>39</v>
      </c>
      <c r="D1138" s="12" t="s">
        <v>227</v>
      </c>
      <c r="E1138" s="12" t="s">
        <v>24</v>
      </c>
      <c r="F1138" s="12" t="s">
        <v>233</v>
      </c>
      <c r="G1138" s="12" t="s">
        <v>25</v>
      </c>
      <c r="H1138" s="12" t="s">
        <v>26</v>
      </c>
      <c r="I1138" s="13">
        <v>2317.6000000000004</v>
      </c>
      <c r="J1138" s="14">
        <v>0.15</v>
      </c>
      <c r="K1138" s="15">
        <v>0.18545900000000001</v>
      </c>
      <c r="L1138" s="16">
        <v>3123.43444</v>
      </c>
      <c r="M1138" s="17">
        <v>579.26902780796001</v>
      </c>
      <c r="N1138" s="16">
        <v>468.51516599999997</v>
      </c>
      <c r="O1138" s="14">
        <v>0.1</v>
      </c>
      <c r="P1138" s="15">
        <v>8.3904000000000006E-2</v>
      </c>
      <c r="Q1138" s="13">
        <v>3438.43444</v>
      </c>
      <c r="R1138" s="17">
        <v>288.49840325376005</v>
      </c>
      <c r="S1138" s="16">
        <v>343.84344400000003</v>
      </c>
      <c r="T1138" s="14">
        <v>0.15</v>
      </c>
      <c r="U1138" s="15">
        <v>0.22682754824288223</v>
      </c>
      <c r="V1138" s="13">
        <v>2502.3697222222222</v>
      </c>
      <c r="W1138" s="17">
        <v>144.31055555555557</v>
      </c>
      <c r="X1138" s="16">
        <v>117.88166666666666</v>
      </c>
      <c r="Y1138" s="14">
        <v>0.83499999999999996</v>
      </c>
      <c r="Z1138" s="14">
        <v>0.76049792889195711</v>
      </c>
      <c r="AA1138" s="13">
        <v>2317.6000000000004</v>
      </c>
      <c r="AB1138" s="16">
        <v>1762.53</v>
      </c>
      <c r="AC1138" s="16">
        <v>1935.1960000000001</v>
      </c>
      <c r="AD1138" s="14">
        <v>0.1011</v>
      </c>
      <c r="AE1138" s="14">
        <v>0.101449275362</v>
      </c>
      <c r="AF1138" s="22">
        <v>69</v>
      </c>
      <c r="AG1138" s="17">
        <v>6.9999999999780007</v>
      </c>
      <c r="AH1138" s="17">
        <v>6.9758999999999993</v>
      </c>
      <c r="AI1138" s="31">
        <v>0.01</v>
      </c>
      <c r="AJ1138" s="27"/>
      <c r="AK1138" s="25">
        <v>66.634668959999999</v>
      </c>
      <c r="AL1138" s="16">
        <v>0</v>
      </c>
      <c r="AM1138" s="16">
        <v>0.66634668959999999</v>
      </c>
    </row>
    <row r="1139" spans="1:39" x14ac:dyDescent="0.25">
      <c r="A1139" s="11">
        <v>46235</v>
      </c>
      <c r="B1139" s="18">
        <v>46247</v>
      </c>
      <c r="C1139" s="12" t="s">
        <v>39</v>
      </c>
      <c r="D1139" s="12" t="s">
        <v>227</v>
      </c>
      <c r="E1139" s="12" t="s">
        <v>234</v>
      </c>
      <c r="F1139" s="12" t="s">
        <v>244</v>
      </c>
      <c r="G1139" s="12" t="s">
        <v>28</v>
      </c>
      <c r="H1139" s="12" t="s">
        <v>29</v>
      </c>
      <c r="I1139" s="13">
        <v>4384.84</v>
      </c>
      <c r="J1139" s="14">
        <v>0.17</v>
      </c>
      <c r="K1139" s="15">
        <v>0.43727100000000002</v>
      </c>
      <c r="L1139" s="16">
        <v>6521.0833329999996</v>
      </c>
      <c r="M1139" s="17">
        <v>2851.4806301042431</v>
      </c>
      <c r="N1139" s="16">
        <v>1108.58416661</v>
      </c>
      <c r="O1139" s="14">
        <v>0.13529184258349913</v>
      </c>
      <c r="P1139" s="15">
        <v>0.33755299999999999</v>
      </c>
      <c r="Q1139" s="13">
        <v>7207</v>
      </c>
      <c r="R1139" s="17">
        <v>2432.744471</v>
      </c>
      <c r="S1139" s="16">
        <v>975.04830949927828</v>
      </c>
      <c r="T1139" s="14">
        <v>0.15</v>
      </c>
      <c r="U1139" s="15">
        <v>0.11360933953086153</v>
      </c>
      <c r="V1139" s="13">
        <v>2960.3199999999997</v>
      </c>
      <c r="W1139" s="17">
        <v>0</v>
      </c>
      <c r="X1139" s="16">
        <v>0</v>
      </c>
      <c r="Y1139" s="14">
        <v>0.78918750000000004</v>
      </c>
      <c r="Z1139" s="14">
        <v>0.76047244597294306</v>
      </c>
      <c r="AA1139" s="13">
        <v>4384.84</v>
      </c>
      <c r="AB1139" s="16">
        <v>3334.5499999999997</v>
      </c>
      <c r="AC1139" s="16">
        <v>3460.4609175000005</v>
      </c>
      <c r="AD1139" s="14">
        <v>6.0600000000000001E-2</v>
      </c>
      <c r="AE1139" s="14">
        <v>9.7345132742999996E-2</v>
      </c>
      <c r="AF1139" s="22">
        <v>113</v>
      </c>
      <c r="AG1139" s="17">
        <v>10.999999999959</v>
      </c>
      <c r="AH1139" s="17">
        <v>6.8478000000000003</v>
      </c>
      <c r="AI1139" s="31">
        <v>0.01</v>
      </c>
      <c r="AJ1139" s="27"/>
      <c r="AK1139" s="25">
        <v>113.8192614</v>
      </c>
      <c r="AL1139" s="16">
        <v>0</v>
      </c>
      <c r="AM1139" s="16">
        <v>1.138192614</v>
      </c>
    </row>
    <row r="1140" spans="1:39" x14ac:dyDescent="0.25">
      <c r="A1140" s="11">
        <v>46235</v>
      </c>
      <c r="B1140" s="18">
        <v>46247</v>
      </c>
      <c r="C1140" s="12" t="s">
        <v>18</v>
      </c>
      <c r="D1140" s="12" t="s">
        <v>227</v>
      </c>
      <c r="E1140" s="12" t="s">
        <v>235</v>
      </c>
      <c r="F1140" s="12" t="s">
        <v>235</v>
      </c>
      <c r="G1140" s="12" t="s">
        <v>28</v>
      </c>
      <c r="H1140" s="12" t="s">
        <v>29</v>
      </c>
      <c r="I1140" s="13">
        <v>2461</v>
      </c>
      <c r="J1140" s="14">
        <v>0.15</v>
      </c>
      <c r="K1140" s="15">
        <v>0.32104199999999999</v>
      </c>
      <c r="L1140" s="16">
        <v>2915.299998</v>
      </c>
      <c r="M1140" s="17">
        <v>935.93374195791591</v>
      </c>
      <c r="N1140" s="16">
        <v>437.29499970000001</v>
      </c>
      <c r="O1140" s="14">
        <v>0.08</v>
      </c>
      <c r="P1140" s="15">
        <v>0.105056</v>
      </c>
      <c r="Q1140" s="13">
        <v>2950.799998</v>
      </c>
      <c r="R1140" s="17">
        <v>309.99924458988801</v>
      </c>
      <c r="S1140" s="16">
        <v>236.06399984000001</v>
      </c>
      <c r="T1140" s="14">
        <v>0.15</v>
      </c>
      <c r="U1140" s="15">
        <v>0.22957211774552205</v>
      </c>
      <c r="V1140" s="13">
        <v>2213.4269444444444</v>
      </c>
      <c r="W1140" s="17">
        <v>166.75555555555553</v>
      </c>
      <c r="X1140" s="16">
        <v>127.04733333333331</v>
      </c>
      <c r="Y1140" s="14">
        <v>0.34866768575931401</v>
      </c>
      <c r="Z1140" s="14">
        <v>0.38283218203982122</v>
      </c>
      <c r="AA1140" s="13">
        <v>2461</v>
      </c>
      <c r="AB1140" s="16">
        <v>942.15</v>
      </c>
      <c r="AC1140" s="16">
        <v>858.07117465367173</v>
      </c>
      <c r="AD1140" s="14">
        <v>2.5600000000000001E-2</v>
      </c>
      <c r="AE1140" s="14">
        <v>5.7692307691999997E-2</v>
      </c>
      <c r="AF1140" s="22">
        <v>52</v>
      </c>
      <c r="AG1140" s="17">
        <v>2.9999999999839999</v>
      </c>
      <c r="AH1140" s="17">
        <v>1.3312000000000002</v>
      </c>
      <c r="AI1140" s="31">
        <v>0.01</v>
      </c>
      <c r="AJ1140" s="27"/>
      <c r="AK1140" s="25">
        <v>30.525659999999998</v>
      </c>
      <c r="AL1140" s="16">
        <v>0</v>
      </c>
      <c r="AM1140" s="16">
        <v>0.30525659999999999</v>
      </c>
    </row>
    <row r="1141" spans="1:39" x14ac:dyDescent="0.25">
      <c r="A1141" s="11">
        <v>46235</v>
      </c>
      <c r="B1141" s="18">
        <v>46247</v>
      </c>
      <c r="C1141" s="12" t="s">
        <v>18</v>
      </c>
      <c r="D1141" s="12" t="s">
        <v>227</v>
      </c>
      <c r="E1141" s="12" t="s">
        <v>236</v>
      </c>
      <c r="F1141" s="12" t="s">
        <v>237</v>
      </c>
      <c r="G1141" s="12" t="s">
        <v>36</v>
      </c>
      <c r="H1141" s="12" t="s">
        <v>37</v>
      </c>
      <c r="I1141" s="13">
        <v>7377.2172283000009</v>
      </c>
      <c r="J1141" s="14">
        <v>0.15</v>
      </c>
      <c r="K1141" s="15">
        <v>0.174904</v>
      </c>
      <c r="L1141" s="16">
        <v>7416.73333</v>
      </c>
      <c r="M1141" s="17">
        <v>1297.2163263503201</v>
      </c>
      <c r="N1141" s="16">
        <v>1112.5099995</v>
      </c>
      <c r="O1141" s="14">
        <v>0.1</v>
      </c>
      <c r="P1141" s="15">
        <v>6.9541000000000006E-2</v>
      </c>
      <c r="Q1141" s="13">
        <v>7937.73333</v>
      </c>
      <c r="R1141" s="17">
        <v>551.99791350153009</v>
      </c>
      <c r="S1141" s="16">
        <v>793.77333300000009</v>
      </c>
      <c r="T1141" s="14">
        <v>0.15</v>
      </c>
      <c r="U1141" s="15">
        <v>7.6121757668332471E-2</v>
      </c>
      <c r="V1141" s="13">
        <v>7089.5375000000004</v>
      </c>
      <c r="W1141" s="17">
        <v>228.31666666666666</v>
      </c>
      <c r="X1141" s="16">
        <v>436.19358333333332</v>
      </c>
      <c r="Y1141" s="14">
        <v>0.78</v>
      </c>
      <c r="Z1141" s="14">
        <v>0.74083262780945014</v>
      </c>
      <c r="AA1141" s="13">
        <v>7377.2172283000009</v>
      </c>
      <c r="AB1141" s="16">
        <v>5465.2832251626378</v>
      </c>
      <c r="AC1141" s="16">
        <v>5754.2294380740013</v>
      </c>
      <c r="AD1141" s="14">
        <v>5.8200000000000002E-2</v>
      </c>
      <c r="AE1141" s="14">
        <v>5.9829059828999998E-2</v>
      </c>
      <c r="AF1141" s="22">
        <v>117</v>
      </c>
      <c r="AG1141" s="17">
        <v>6.9999999999929994</v>
      </c>
      <c r="AH1141" s="17">
        <v>6.8094000000000001</v>
      </c>
      <c r="AI1141" s="31">
        <v>0.01</v>
      </c>
      <c r="AJ1141" s="27"/>
      <c r="AK1141" s="25">
        <v>70.254239999999996</v>
      </c>
      <c r="AL1141" s="16">
        <v>0</v>
      </c>
      <c r="AM1141" s="16">
        <v>0.70254240000000001</v>
      </c>
    </row>
    <row r="1142" spans="1:39" x14ac:dyDescent="0.25">
      <c r="A1142" s="11">
        <v>46235</v>
      </c>
      <c r="B1142" s="18">
        <v>46247</v>
      </c>
      <c r="C1142" s="12" t="s">
        <v>39</v>
      </c>
      <c r="D1142" s="12" t="s">
        <v>227</v>
      </c>
      <c r="E1142" s="12" t="s">
        <v>236</v>
      </c>
      <c r="F1142" s="12" t="s">
        <v>238</v>
      </c>
      <c r="G1142" s="12" t="s">
        <v>36</v>
      </c>
      <c r="H1142" s="12" t="s">
        <v>37</v>
      </c>
      <c r="I1142" s="13">
        <v>12883.969020900002</v>
      </c>
      <c r="J1142" s="14">
        <v>0.15</v>
      </c>
      <c r="K1142" s="15">
        <v>0.23639499999999999</v>
      </c>
      <c r="L1142" s="16">
        <v>13851.173332</v>
      </c>
      <c r="M1142" s="17">
        <v>3274.3481198181398</v>
      </c>
      <c r="N1142" s="16">
        <v>2077.6759997999998</v>
      </c>
      <c r="O1142" s="14">
        <v>0.1</v>
      </c>
      <c r="P1142" s="15">
        <v>9.5776E-2</v>
      </c>
      <c r="Q1142" s="13">
        <v>14860.256665999999</v>
      </c>
      <c r="R1142" s="17">
        <v>1423.2559424428159</v>
      </c>
      <c r="S1142" s="16">
        <v>1486.0256666</v>
      </c>
      <c r="T1142" s="14">
        <v>0.15</v>
      </c>
      <c r="U1142" s="15">
        <v>5.6715900598480105E-2</v>
      </c>
      <c r="V1142" s="13">
        <v>12776.531666666668</v>
      </c>
      <c r="W1142" s="17">
        <v>275.33694444444444</v>
      </c>
      <c r="X1142" s="16">
        <v>722.21333333333325</v>
      </c>
      <c r="Y1142" s="14">
        <v>0.85</v>
      </c>
      <c r="Z1142" s="14">
        <v>0.83682026422707412</v>
      </c>
      <c r="AA1142" s="13">
        <v>12883.969020900002</v>
      </c>
      <c r="AB1142" s="16">
        <v>10781.566360362976</v>
      </c>
      <c r="AC1142" s="16">
        <v>10951.373667765001</v>
      </c>
      <c r="AD1142" s="14">
        <v>5.9499999999999997E-2</v>
      </c>
      <c r="AE1142" s="14">
        <v>9.3023255813E-2</v>
      </c>
      <c r="AF1142" s="22">
        <v>172</v>
      </c>
      <c r="AG1142" s="17">
        <v>15.999999999836</v>
      </c>
      <c r="AH1142" s="17">
        <v>10.234</v>
      </c>
      <c r="AI1142" s="31">
        <v>0.01</v>
      </c>
      <c r="AJ1142" s="27"/>
      <c r="AK1142" s="25">
        <v>115.55285520000001</v>
      </c>
      <c r="AL1142" s="16">
        <v>0</v>
      </c>
      <c r="AM1142" s="16">
        <v>1.155528552</v>
      </c>
    </row>
    <row r="1143" spans="1:39" x14ac:dyDescent="0.25">
      <c r="A1143" s="11">
        <v>46235</v>
      </c>
      <c r="B1143" s="18">
        <v>46247</v>
      </c>
      <c r="C1143" s="12" t="s">
        <v>18</v>
      </c>
      <c r="D1143" s="12" t="s">
        <v>228</v>
      </c>
      <c r="E1143" s="12" t="s">
        <v>240</v>
      </c>
      <c r="F1143" s="12" t="s">
        <v>158</v>
      </c>
      <c r="G1143" s="12" t="s">
        <v>28</v>
      </c>
      <c r="H1143" s="12" t="s">
        <v>29</v>
      </c>
      <c r="I1143" s="13">
        <v>0</v>
      </c>
      <c r="J1143" s="14">
        <v>0.15</v>
      </c>
      <c r="K1143" s="15">
        <v>1</v>
      </c>
      <c r="L1143" s="16">
        <v>21</v>
      </c>
      <c r="M1143" s="17">
        <v>21</v>
      </c>
      <c r="N1143" s="16">
        <v>3.15</v>
      </c>
      <c r="O1143" s="14">
        <v>0.10495167511239072</v>
      </c>
      <c r="P1143" s="15">
        <v>1</v>
      </c>
      <c r="Q1143" s="13">
        <v>24</v>
      </c>
      <c r="R1143" s="17">
        <v>24</v>
      </c>
      <c r="S1143" s="16">
        <v>2.5188402026973771</v>
      </c>
      <c r="T1143" s="14">
        <v>0.15</v>
      </c>
      <c r="U1143" s="15">
        <v>0</v>
      </c>
      <c r="V1143" s="13">
        <v>0</v>
      </c>
      <c r="W1143" s="17">
        <v>0</v>
      </c>
      <c r="X1143" s="16">
        <v>0</v>
      </c>
      <c r="Y1143" s="14">
        <v>0.80189999999999995</v>
      </c>
      <c r="Z1143" s="14">
        <v>0</v>
      </c>
      <c r="AA1143" s="13">
        <v>0</v>
      </c>
      <c r="AB1143" s="16">
        <v>0</v>
      </c>
      <c r="AC1143" s="16">
        <v>0</v>
      </c>
      <c r="AD1143" s="14">
        <v>0.17180000000000001</v>
      </c>
      <c r="AE1143" s="14">
        <v>0</v>
      </c>
      <c r="AF1143" s="22">
        <v>1</v>
      </c>
      <c r="AG1143" s="17">
        <v>0</v>
      </c>
      <c r="AH1143" s="17">
        <v>0.17180000000000001</v>
      </c>
      <c r="AI1143" s="31">
        <v>0.01</v>
      </c>
      <c r="AJ1143" s="27"/>
      <c r="AK1143" s="25">
        <v>0</v>
      </c>
      <c r="AL1143" s="16">
        <v>0</v>
      </c>
      <c r="AM1143" s="16">
        <v>0</v>
      </c>
    </row>
    <row r="1144" spans="1:39" x14ac:dyDescent="0.25">
      <c r="A1144" s="11">
        <v>46235</v>
      </c>
      <c r="B1144" s="18">
        <v>46247</v>
      </c>
      <c r="C1144" s="12" t="s">
        <v>39</v>
      </c>
      <c r="D1144" s="12" t="s">
        <v>227</v>
      </c>
      <c r="E1144" s="12" t="s">
        <v>241</v>
      </c>
      <c r="F1144" s="12" t="s">
        <v>241</v>
      </c>
      <c r="G1144" s="12" t="s">
        <v>141</v>
      </c>
      <c r="H1144" s="12" t="s">
        <v>142</v>
      </c>
      <c r="I1144" s="13">
        <v>1753.6999999999996</v>
      </c>
      <c r="J1144" s="14">
        <v>0.12204</v>
      </c>
      <c r="K1144" s="15">
        <v>0.30702400000000002</v>
      </c>
      <c r="L1144" s="16">
        <v>2026.399999</v>
      </c>
      <c r="M1144" s="17">
        <v>622.15343329297605</v>
      </c>
      <c r="N1144" s="16">
        <v>247.30185587795998</v>
      </c>
      <c r="O1144" s="14">
        <v>3.6000000000000004E-2</v>
      </c>
      <c r="P1144" s="15">
        <v>0.117268</v>
      </c>
      <c r="Q1144" s="13">
        <v>1898.1999989999999</v>
      </c>
      <c r="R1144" s="17">
        <v>222.59811748273199</v>
      </c>
      <c r="S1144" s="16">
        <v>68.335199964000012</v>
      </c>
      <c r="T1144" s="14">
        <v>0.15</v>
      </c>
      <c r="U1144" s="15">
        <v>0.13991091525859159</v>
      </c>
      <c r="V1144" s="13">
        <v>1582.9497222222224</v>
      </c>
      <c r="W1144" s="17">
        <v>75.100833333333327</v>
      </c>
      <c r="X1144" s="16">
        <v>95.115750000000006</v>
      </c>
      <c r="Y1144" s="14">
        <v>0.85</v>
      </c>
      <c r="Z1144" s="14">
        <v>0.79584307464218518</v>
      </c>
      <c r="AA1144" s="13">
        <v>1753.6999999999996</v>
      </c>
      <c r="AB1144" s="16">
        <v>1395.6699999999998</v>
      </c>
      <c r="AC1144" s="16">
        <v>1490.6449999999995</v>
      </c>
      <c r="AD1144" s="14">
        <v>0</v>
      </c>
      <c r="AE1144" s="14">
        <v>8.3333333332999998E-2</v>
      </c>
      <c r="AF1144" s="22">
        <v>24</v>
      </c>
      <c r="AG1144" s="17">
        <v>1.999999999992</v>
      </c>
      <c r="AH1144" s="17">
        <v>0</v>
      </c>
      <c r="AI1144" s="31">
        <v>0.01</v>
      </c>
      <c r="AJ1144" s="27"/>
      <c r="AK1144" s="25">
        <v>29.505271548387118</v>
      </c>
      <c r="AL1144" s="16">
        <v>0</v>
      </c>
      <c r="AM1144" s="16">
        <v>0.29505271548387119</v>
      </c>
    </row>
    <row r="1145" spans="1:39" x14ac:dyDescent="0.25">
      <c r="A1145" s="11">
        <v>46235</v>
      </c>
      <c r="B1145" s="18">
        <v>46247</v>
      </c>
      <c r="C1145" s="12" t="s">
        <v>18</v>
      </c>
      <c r="D1145" s="12" t="s">
        <v>227</v>
      </c>
      <c r="E1145" s="12" t="s">
        <v>30</v>
      </c>
      <c r="F1145" s="12" t="s">
        <v>31</v>
      </c>
      <c r="G1145" s="12" t="s">
        <v>32</v>
      </c>
      <c r="H1145" s="12" t="s">
        <v>33</v>
      </c>
      <c r="I1145" s="13">
        <v>2578.7999999999997</v>
      </c>
      <c r="J1145" s="14">
        <v>0.15658521361549643</v>
      </c>
      <c r="K1145" s="15">
        <v>1</v>
      </c>
      <c r="L1145" s="16">
        <v>40</v>
      </c>
      <c r="M1145" s="17">
        <v>40</v>
      </c>
      <c r="N1145" s="16">
        <v>6.2634085446198569</v>
      </c>
      <c r="O1145" s="14">
        <v>5.8891661340034075E-2</v>
      </c>
      <c r="P1145" s="15">
        <v>1</v>
      </c>
      <c r="Q1145" s="13">
        <v>45</v>
      </c>
      <c r="R1145" s="17">
        <v>45</v>
      </c>
      <c r="S1145" s="16">
        <v>2.6501247603015332</v>
      </c>
      <c r="T1145" s="14">
        <v>0.10079945151312224</v>
      </c>
      <c r="U1145" s="15">
        <v>0</v>
      </c>
      <c r="V1145" s="13">
        <v>0</v>
      </c>
      <c r="W1145" s="17">
        <v>0</v>
      </c>
      <c r="X1145" s="16">
        <v>0</v>
      </c>
      <c r="Y1145" s="14">
        <v>0.72</v>
      </c>
      <c r="Z1145" s="14">
        <v>0</v>
      </c>
      <c r="AA1145" s="13">
        <v>2578.7999999999997</v>
      </c>
      <c r="AB1145" s="16">
        <v>0</v>
      </c>
      <c r="AC1145" s="16">
        <v>1856.7359999999996</v>
      </c>
      <c r="AD1145" s="14">
        <v>0.1391</v>
      </c>
      <c r="AE1145" s="14">
        <v>3.125E-2</v>
      </c>
      <c r="AF1145" s="22">
        <v>32</v>
      </c>
      <c r="AG1145" s="17">
        <v>1</v>
      </c>
      <c r="AH1145" s="17">
        <v>4.4512</v>
      </c>
      <c r="AI1145" s="31">
        <v>0.01</v>
      </c>
      <c r="AJ1145" s="27"/>
      <c r="AK1145" s="25">
        <v>0</v>
      </c>
      <c r="AL1145" s="16">
        <v>0</v>
      </c>
      <c r="AM1145" s="16">
        <v>0</v>
      </c>
    </row>
    <row r="1146" spans="1:39" x14ac:dyDescent="0.25">
      <c r="A1146" s="11">
        <v>46235</v>
      </c>
      <c r="B1146" s="18">
        <v>46247</v>
      </c>
      <c r="C1146" s="12" t="s">
        <v>18</v>
      </c>
      <c r="D1146" s="12" t="s">
        <v>227</v>
      </c>
      <c r="E1146" s="12" t="s">
        <v>242</v>
      </c>
      <c r="F1146" s="12" t="s">
        <v>242</v>
      </c>
      <c r="G1146" s="12" t="s">
        <v>32</v>
      </c>
      <c r="H1146" s="12" t="s">
        <v>33</v>
      </c>
      <c r="I1146" s="13">
        <v>931.99999999999989</v>
      </c>
      <c r="J1146" s="14">
        <v>0.15</v>
      </c>
      <c r="K1146" s="15">
        <v>0.15665999999999999</v>
      </c>
      <c r="L1146" s="16">
        <v>966.33333200000004</v>
      </c>
      <c r="M1146" s="17">
        <v>151.38577979112</v>
      </c>
      <c r="N1146" s="16">
        <v>144.9499998</v>
      </c>
      <c r="O1146" s="14">
        <v>0.1</v>
      </c>
      <c r="P1146" s="15">
        <v>3.7309000000000002E-2</v>
      </c>
      <c r="Q1146" s="13">
        <v>951.5</v>
      </c>
      <c r="R1146" s="17">
        <v>35.499513499999999</v>
      </c>
      <c r="S1146" s="16">
        <v>95.15</v>
      </c>
      <c r="T1146" s="14">
        <v>0.15</v>
      </c>
      <c r="U1146" s="15">
        <v>0.11530623269249358</v>
      </c>
      <c r="V1146" s="13">
        <v>977.01666666666665</v>
      </c>
      <c r="W1146" s="17">
        <v>40.970555555555556</v>
      </c>
      <c r="X1146" s="16">
        <v>52.684625000000004</v>
      </c>
      <c r="Y1146" s="14">
        <v>0.9405</v>
      </c>
      <c r="Z1146" s="14">
        <v>1.0051502145922746</v>
      </c>
      <c r="AA1146" s="13">
        <v>931.99999999999989</v>
      </c>
      <c r="AB1146" s="16">
        <v>936.79999999999984</v>
      </c>
      <c r="AC1146" s="16">
        <v>876.54599999999994</v>
      </c>
      <c r="AD1146" s="14">
        <v>9.5200000000000007E-2</v>
      </c>
      <c r="AE1146" s="14">
        <v>3.7037037037000002E-2</v>
      </c>
      <c r="AF1146" s="22">
        <v>27</v>
      </c>
      <c r="AG1146" s="17">
        <v>0.99999999999900002</v>
      </c>
      <c r="AH1146" s="17">
        <v>2.5704000000000002</v>
      </c>
      <c r="AI1146" s="31">
        <v>0.01</v>
      </c>
      <c r="AJ1146" s="27"/>
      <c r="AK1146" s="25">
        <v>31.391342400000003</v>
      </c>
      <c r="AL1146" s="16">
        <v>0</v>
      </c>
      <c r="AM1146" s="16">
        <v>0.31391342400000005</v>
      </c>
    </row>
    <row r="1147" spans="1:39" x14ac:dyDescent="0.25">
      <c r="A1147" s="11">
        <v>46235</v>
      </c>
      <c r="B1147" s="18">
        <v>46247</v>
      </c>
      <c r="C1147" s="12" t="s">
        <v>39</v>
      </c>
      <c r="D1147" s="12" t="s">
        <v>227</v>
      </c>
      <c r="E1147" s="12" t="s">
        <v>246</v>
      </c>
      <c r="F1147" s="12" t="s">
        <v>246</v>
      </c>
      <c r="G1147" s="12" t="s">
        <v>36</v>
      </c>
      <c r="H1147" s="12" t="s">
        <v>37</v>
      </c>
      <c r="I1147" s="13">
        <v>778.5</v>
      </c>
      <c r="J1147" s="14">
        <v>0.15</v>
      </c>
      <c r="K1147" s="15">
        <v>0.99999800000000005</v>
      </c>
      <c r="L1147" s="16">
        <v>9733.5080539999999</v>
      </c>
      <c r="M1147" s="17">
        <v>9733.4885869838927</v>
      </c>
      <c r="N1147" s="16">
        <v>1460.0262080999998</v>
      </c>
      <c r="O1147" s="14">
        <v>0.1</v>
      </c>
      <c r="P1147" s="15">
        <v>0.55568300000000004</v>
      </c>
      <c r="Q1147" s="13">
        <v>10838.002499</v>
      </c>
      <c r="R1147" s="17">
        <v>6022.4937426518172</v>
      </c>
      <c r="S1147" s="16">
        <v>1083.8002499000002</v>
      </c>
      <c r="T1147" s="14">
        <v>0.15</v>
      </c>
      <c r="U1147" s="15">
        <v>0.16245279364790549</v>
      </c>
      <c r="V1147" s="13">
        <v>7233.2397222222226</v>
      </c>
      <c r="W1147" s="17">
        <v>74.580555555555549</v>
      </c>
      <c r="X1147" s="16">
        <v>73.37895833333333</v>
      </c>
      <c r="Y1147" s="14">
        <v>0.85</v>
      </c>
      <c r="Z1147" s="14">
        <v>0.85497752087347456</v>
      </c>
      <c r="AA1147" s="13">
        <v>778.5</v>
      </c>
      <c r="AB1147" s="16">
        <v>665.59999999999991</v>
      </c>
      <c r="AC1147" s="16">
        <v>661.72500000000002</v>
      </c>
      <c r="AD1147" s="14">
        <v>5.9499999999999997E-2</v>
      </c>
      <c r="AE1147" s="14">
        <v>0.14723926380300001</v>
      </c>
      <c r="AF1147" s="22">
        <v>163</v>
      </c>
      <c r="AG1147" s="17">
        <v>23.999999999889003</v>
      </c>
      <c r="AH1147" s="17">
        <v>9.6984999999999992</v>
      </c>
      <c r="AI1147" s="31">
        <v>0.01</v>
      </c>
      <c r="AJ1147" s="27"/>
      <c r="AK1147" s="25">
        <v>24.149090507366449</v>
      </c>
      <c r="AL1147" s="16">
        <v>0</v>
      </c>
      <c r="AM1147" s="16">
        <v>0.2414909050736645</v>
      </c>
    </row>
    <row r="1148" spans="1:39" x14ac:dyDescent="0.25">
      <c r="A1148" s="11">
        <v>46235</v>
      </c>
      <c r="B1148" s="18">
        <v>46247</v>
      </c>
      <c r="C1148" s="12" t="s">
        <v>18</v>
      </c>
      <c r="D1148" s="12" t="s">
        <v>227</v>
      </c>
      <c r="E1148" s="12" t="s">
        <v>245</v>
      </c>
      <c r="F1148" s="12" t="s">
        <v>245</v>
      </c>
      <c r="G1148" s="12" t="s">
        <v>25</v>
      </c>
      <c r="H1148" s="12" t="s">
        <v>26</v>
      </c>
      <c r="I1148" s="13">
        <v>1098.81</v>
      </c>
      <c r="J1148" s="14">
        <v>0.15</v>
      </c>
      <c r="K1148" s="15">
        <v>0.34694700000000001</v>
      </c>
      <c r="L1148" s="16">
        <v>1360.5</v>
      </c>
      <c r="M1148" s="17">
        <v>472.02139349999999</v>
      </c>
      <c r="N1148" s="16">
        <v>204.07499999999999</v>
      </c>
      <c r="O1148" s="14">
        <v>0.1</v>
      </c>
      <c r="P1148" s="15">
        <v>0.195937</v>
      </c>
      <c r="Q1148" s="13">
        <v>1255.5</v>
      </c>
      <c r="R1148" s="17">
        <v>245.99890350000001</v>
      </c>
      <c r="S1148" s="16">
        <v>125.55000000000001</v>
      </c>
      <c r="T1148" s="14">
        <v>0.15</v>
      </c>
      <c r="U1148" s="15">
        <v>0.11631591502743351</v>
      </c>
      <c r="V1148" s="13">
        <v>1110.8683333333333</v>
      </c>
      <c r="W1148" s="17">
        <v>62.435833333333335</v>
      </c>
      <c r="X1148" s="16">
        <v>64.592083333333335</v>
      </c>
      <c r="Y1148" s="14">
        <v>0.95</v>
      </c>
      <c r="Z1148" s="14">
        <v>0.99703315404847059</v>
      </c>
      <c r="AA1148" s="13">
        <v>1098.81</v>
      </c>
      <c r="AB1148" s="16">
        <v>1095.55</v>
      </c>
      <c r="AC1148" s="16">
        <v>1043.8694999999998</v>
      </c>
      <c r="AD1148" s="14">
        <v>0.1103</v>
      </c>
      <c r="AE1148" s="14">
        <v>0.30769230769200001</v>
      </c>
      <c r="AF1148" s="22">
        <v>26</v>
      </c>
      <c r="AG1148" s="17">
        <v>7.9999999999920002</v>
      </c>
      <c r="AH1148" s="17">
        <v>2.8677999999999999</v>
      </c>
      <c r="AI1148" s="31">
        <v>0.01</v>
      </c>
      <c r="AJ1148" s="27"/>
      <c r="AK1148" s="25">
        <v>22.086288000000003</v>
      </c>
      <c r="AL1148" s="16">
        <v>0</v>
      </c>
      <c r="AM1148" s="16">
        <v>0.22086288000000004</v>
      </c>
    </row>
    <row r="1149" spans="1:39" x14ac:dyDescent="0.25">
      <c r="A1149" s="11">
        <v>46235</v>
      </c>
      <c r="B1149" s="18">
        <v>46247</v>
      </c>
      <c r="C1149" s="12" t="s">
        <v>39</v>
      </c>
      <c r="D1149" s="12" t="s">
        <v>227</v>
      </c>
      <c r="E1149" s="12" t="s">
        <v>243</v>
      </c>
      <c r="F1149" s="12" t="s">
        <v>243</v>
      </c>
      <c r="G1149" s="12" t="s">
        <v>36</v>
      </c>
      <c r="H1149" s="12" t="s">
        <v>37</v>
      </c>
      <c r="I1149" s="13">
        <v>0</v>
      </c>
      <c r="J1149" s="14">
        <v>0.15</v>
      </c>
      <c r="K1149" s="15">
        <v>0.39524300000000001</v>
      </c>
      <c r="L1149" s="16">
        <v>17826.506666000001</v>
      </c>
      <c r="M1149" s="17">
        <v>7045.8019741898388</v>
      </c>
      <c r="N1149" s="16">
        <v>2673.9759999000003</v>
      </c>
      <c r="O1149" s="14">
        <v>0.1</v>
      </c>
      <c r="P1149" s="15">
        <v>0.228266</v>
      </c>
      <c r="Q1149" s="13">
        <v>19689.755555</v>
      </c>
      <c r="R1149" s="17">
        <v>4494.5017415176299</v>
      </c>
      <c r="S1149" s="16">
        <v>1968.9755555000002</v>
      </c>
      <c r="T1149" s="14">
        <v>0.15</v>
      </c>
      <c r="U1149" s="15">
        <v>0.16500240106575265</v>
      </c>
      <c r="V1149" s="13">
        <v>16725.790277777778</v>
      </c>
      <c r="W1149" s="17">
        <v>1022.2844444444446</v>
      </c>
      <c r="X1149" s="16">
        <v>929.34329166666669</v>
      </c>
      <c r="Y1149" s="14">
        <v>0.51939999999999997</v>
      </c>
      <c r="Z1149" s="14">
        <v>0</v>
      </c>
      <c r="AA1149" s="13">
        <v>0</v>
      </c>
      <c r="AB1149" s="16">
        <v>0</v>
      </c>
      <c r="AC1149" s="16">
        <v>0</v>
      </c>
      <c r="AD1149" s="14">
        <v>5.9499999999999997E-2</v>
      </c>
      <c r="AE1149" s="14">
        <v>0.135135135135</v>
      </c>
      <c r="AF1149" s="22">
        <v>222</v>
      </c>
      <c r="AG1149" s="17">
        <v>29.999999999970001</v>
      </c>
      <c r="AH1149" s="17">
        <v>13.209</v>
      </c>
      <c r="AI1149" s="31">
        <v>0.01</v>
      </c>
      <c r="AJ1149" s="27"/>
      <c r="AK1149" s="25">
        <v>133.26092652270961</v>
      </c>
      <c r="AL1149" s="16">
        <v>0</v>
      </c>
      <c r="AM1149" s="16">
        <v>1.3326092652270962</v>
      </c>
    </row>
    <row r="1150" spans="1:39" x14ac:dyDescent="0.25">
      <c r="A1150" s="11">
        <v>46235</v>
      </c>
      <c r="B1150" s="18">
        <v>46247</v>
      </c>
      <c r="C1150" s="12" t="s">
        <v>39</v>
      </c>
      <c r="D1150" s="12" t="s">
        <v>227</v>
      </c>
      <c r="E1150" s="12" t="s">
        <v>248</v>
      </c>
      <c r="F1150" s="12" t="s">
        <v>248</v>
      </c>
      <c r="G1150" s="12" t="s">
        <v>41</v>
      </c>
      <c r="H1150" s="12" t="s">
        <v>42</v>
      </c>
      <c r="I1150" s="13">
        <v>529.87</v>
      </c>
      <c r="J1150" s="14">
        <v>0</v>
      </c>
      <c r="K1150" s="15">
        <v>0</v>
      </c>
      <c r="L1150" s="16">
        <v>0</v>
      </c>
      <c r="M1150" s="17">
        <v>0</v>
      </c>
      <c r="N1150" s="16">
        <v>0</v>
      </c>
      <c r="O1150" s="14">
        <v>0</v>
      </c>
      <c r="P1150" s="15">
        <v>0</v>
      </c>
      <c r="Q1150" s="13">
        <v>0</v>
      </c>
      <c r="R1150" s="17">
        <v>0</v>
      </c>
      <c r="S1150" s="16">
        <v>0</v>
      </c>
      <c r="T1150" s="14">
        <v>0</v>
      </c>
      <c r="U1150" s="15">
        <v>0</v>
      </c>
      <c r="V1150" s="13">
        <v>0</v>
      </c>
      <c r="W1150" s="17">
        <v>0</v>
      </c>
      <c r="X1150" s="16">
        <v>0</v>
      </c>
      <c r="Y1150" s="14">
        <v>0</v>
      </c>
      <c r="Z1150" s="14">
        <v>0.94174042689716342</v>
      </c>
      <c r="AA1150" s="13">
        <v>529.87</v>
      </c>
      <c r="AB1150" s="16">
        <v>499</v>
      </c>
      <c r="AC1150" s="16">
        <v>0</v>
      </c>
      <c r="AD1150" s="14">
        <v>0</v>
      </c>
      <c r="AE1150" s="14">
        <v>0</v>
      </c>
      <c r="AF1150" s="22">
        <v>8</v>
      </c>
      <c r="AG1150" s="17">
        <v>0</v>
      </c>
      <c r="AH1150" s="17">
        <v>0</v>
      </c>
      <c r="AI1150" s="31">
        <v>0.01</v>
      </c>
      <c r="AJ1150" s="27"/>
      <c r="AK1150" s="25">
        <v>8.3892600000000002</v>
      </c>
      <c r="AL1150" s="16">
        <v>0</v>
      </c>
      <c r="AM1150" s="16">
        <v>8.3892599999999998E-2</v>
      </c>
    </row>
    <row r="1151" spans="1:39" x14ac:dyDescent="0.25">
      <c r="A1151" s="11">
        <v>46235</v>
      </c>
      <c r="B1151" s="18">
        <v>46247</v>
      </c>
      <c r="C1151" s="12" t="s">
        <v>18</v>
      </c>
      <c r="D1151" s="12" t="s">
        <v>228</v>
      </c>
      <c r="E1151" s="12" t="s">
        <v>179</v>
      </c>
      <c r="F1151" s="12" t="s">
        <v>180</v>
      </c>
      <c r="G1151" s="12" t="s">
        <v>25</v>
      </c>
      <c r="H1151" s="12" t="s">
        <v>26</v>
      </c>
      <c r="I1151" s="13">
        <v>0</v>
      </c>
      <c r="J1151" s="14">
        <v>5.6546954480035667E-2</v>
      </c>
      <c r="K1151" s="15">
        <v>0</v>
      </c>
      <c r="L1151" s="16">
        <v>0</v>
      </c>
      <c r="M1151" s="17">
        <v>0</v>
      </c>
      <c r="N1151" s="16">
        <v>0</v>
      </c>
      <c r="O1151" s="14">
        <v>1.2474833111254078E-2</v>
      </c>
      <c r="P1151" s="15">
        <v>0</v>
      </c>
      <c r="Q1151" s="13">
        <v>0</v>
      </c>
      <c r="R1151" s="17">
        <v>0</v>
      </c>
      <c r="S1151" s="16">
        <v>0</v>
      </c>
      <c r="T1151" s="14">
        <v>0</v>
      </c>
      <c r="U1151" s="15">
        <v>0</v>
      </c>
      <c r="V1151" s="13">
        <v>0</v>
      </c>
      <c r="W1151" s="17">
        <v>0</v>
      </c>
      <c r="X1151" s="16">
        <v>0</v>
      </c>
      <c r="Y1151" s="14">
        <v>0</v>
      </c>
      <c r="Z1151" s="14">
        <v>0</v>
      </c>
      <c r="AA1151" s="13">
        <v>0</v>
      </c>
      <c r="AB1151" s="16">
        <v>0</v>
      </c>
      <c r="AC1151" s="16">
        <v>0</v>
      </c>
      <c r="AD1151" s="14"/>
      <c r="AE1151" s="14"/>
      <c r="AF1151" s="22"/>
      <c r="AG1151" s="17">
        <v>0</v>
      </c>
      <c r="AH1151" s="17">
        <v>0</v>
      </c>
      <c r="AI1151" s="31">
        <v>0.01</v>
      </c>
      <c r="AJ1151" s="27"/>
      <c r="AK1151" s="25">
        <v>0</v>
      </c>
      <c r="AL1151" s="16">
        <v>0</v>
      </c>
      <c r="AM1151" s="16">
        <v>0</v>
      </c>
    </row>
    <row r="1152" spans="1:39" x14ac:dyDescent="0.25">
      <c r="A1152" s="11">
        <v>46235</v>
      </c>
      <c r="B1152" s="18">
        <v>46247</v>
      </c>
      <c r="C1152" s="12" t="s">
        <v>18</v>
      </c>
      <c r="D1152" s="12" t="s">
        <v>227</v>
      </c>
      <c r="E1152" s="12" t="s">
        <v>251</v>
      </c>
      <c r="F1152" s="12" t="s">
        <v>251</v>
      </c>
      <c r="G1152" s="12" t="s">
        <v>36</v>
      </c>
      <c r="H1152" s="12" t="s">
        <v>37</v>
      </c>
      <c r="I1152" s="13">
        <v>144.3905479</v>
      </c>
      <c r="J1152" s="14">
        <v>5.7482999999999999E-2</v>
      </c>
      <c r="K1152" s="15">
        <v>3.2475999999999998E-2</v>
      </c>
      <c r="L1152" s="16">
        <v>135.5</v>
      </c>
      <c r="M1152" s="17">
        <v>4.4004979999999998</v>
      </c>
      <c r="N1152" s="16">
        <v>7.7889464999999998</v>
      </c>
      <c r="O1152" s="14">
        <v>0.1</v>
      </c>
      <c r="P1152" s="15">
        <v>0</v>
      </c>
      <c r="Q1152" s="13">
        <v>143.5</v>
      </c>
      <c r="R1152" s="17">
        <v>0</v>
      </c>
      <c r="S1152" s="16">
        <v>14.350000000000001</v>
      </c>
      <c r="T1152" s="14">
        <v>0.15</v>
      </c>
      <c r="U1152" s="15">
        <v>4.2164522058823525E-2</v>
      </c>
      <c r="V1152" s="13">
        <v>145.06666666666666</v>
      </c>
      <c r="W1152" s="17">
        <v>3.2833333333333332</v>
      </c>
      <c r="X1152" s="16">
        <v>11.565</v>
      </c>
      <c r="Y1152" s="14">
        <v>0.99</v>
      </c>
      <c r="Z1152" s="14">
        <v>1.0000000000069258</v>
      </c>
      <c r="AA1152" s="13">
        <v>144.3905479</v>
      </c>
      <c r="AB1152" s="16">
        <v>144.39054790100002</v>
      </c>
      <c r="AC1152" s="16">
        <v>142.94664242100001</v>
      </c>
      <c r="AD1152" s="14">
        <v>0.03</v>
      </c>
      <c r="AE1152" s="14">
        <v>0</v>
      </c>
      <c r="AF1152" s="22">
        <v>3</v>
      </c>
      <c r="AG1152" s="17">
        <v>0</v>
      </c>
      <c r="AH1152" s="17">
        <v>0.09</v>
      </c>
      <c r="AI1152" s="31">
        <v>0.01</v>
      </c>
      <c r="AJ1152" s="27"/>
      <c r="AK1152" s="25">
        <v>1.39667988</v>
      </c>
      <c r="AL1152" s="16">
        <v>0</v>
      </c>
      <c r="AM1152" s="16">
        <v>1.3966798799999999E-2</v>
      </c>
    </row>
    <row r="1153" spans="1:39" x14ac:dyDescent="0.25">
      <c r="A1153" s="11">
        <v>46235</v>
      </c>
      <c r="B1153" s="18">
        <v>46247</v>
      </c>
      <c r="C1153" s="12" t="s">
        <v>18</v>
      </c>
      <c r="D1153" s="12"/>
      <c r="E1153" s="12" t="s">
        <v>252</v>
      </c>
      <c r="F1153" s="12" t="s">
        <v>252</v>
      </c>
      <c r="G1153" s="12" t="s">
        <v>63</v>
      </c>
      <c r="H1153" s="12" t="s">
        <v>64</v>
      </c>
      <c r="I1153" s="13">
        <v>0</v>
      </c>
      <c r="J1153" s="14">
        <v>0.19129564953229425</v>
      </c>
      <c r="K1153" s="15">
        <v>0.27748099999999998</v>
      </c>
      <c r="L1153" s="16">
        <v>313.5</v>
      </c>
      <c r="M1153" s="17">
        <v>86.990293499999993</v>
      </c>
      <c r="N1153" s="16">
        <v>59.971186128374249</v>
      </c>
      <c r="O1153" s="14">
        <v>0.1</v>
      </c>
      <c r="P1153" s="15">
        <v>6.2893000000000004E-2</v>
      </c>
      <c r="Q1153" s="13">
        <v>318</v>
      </c>
      <c r="R1153" s="17">
        <v>19.999974000000002</v>
      </c>
      <c r="S1153" s="16">
        <v>31.8</v>
      </c>
      <c r="T1153" s="14">
        <v>0.15</v>
      </c>
      <c r="U1153" s="15">
        <v>0</v>
      </c>
      <c r="V1153" s="13">
        <v>0</v>
      </c>
      <c r="W1153" s="17">
        <v>0</v>
      </c>
      <c r="X1153" s="16">
        <v>0</v>
      </c>
      <c r="Y1153" s="14">
        <v>0</v>
      </c>
      <c r="Z1153" s="14">
        <v>0</v>
      </c>
      <c r="AA1153" s="13">
        <v>0</v>
      </c>
      <c r="AB1153" s="16">
        <v>0</v>
      </c>
      <c r="AC1153" s="16">
        <v>0</v>
      </c>
      <c r="AD1153" s="14">
        <v>7.3499999999999996E-2</v>
      </c>
      <c r="AE1153" s="14">
        <v>0</v>
      </c>
      <c r="AF1153" s="22">
        <v>4</v>
      </c>
      <c r="AG1153" s="17">
        <v>0</v>
      </c>
      <c r="AH1153" s="17">
        <v>0.29399999999999998</v>
      </c>
      <c r="AI1153" s="31">
        <v>0.01</v>
      </c>
      <c r="AJ1153" s="27"/>
      <c r="AK1153" s="25">
        <v>0</v>
      </c>
      <c r="AL1153" s="16">
        <v>0</v>
      </c>
      <c r="AM1153" s="16">
        <v>0</v>
      </c>
    </row>
    <row r="1154" spans="1:39" x14ac:dyDescent="0.25">
      <c r="A1154" s="11">
        <v>46235</v>
      </c>
      <c r="B1154" s="18">
        <v>46247</v>
      </c>
      <c r="C1154" s="12" t="s">
        <v>18</v>
      </c>
      <c r="D1154" s="12"/>
      <c r="E1154" s="12" t="s">
        <v>253</v>
      </c>
      <c r="F1154" s="12" t="s">
        <v>253</v>
      </c>
      <c r="G1154" s="12" t="s">
        <v>63</v>
      </c>
      <c r="H1154" s="12" t="s">
        <v>64</v>
      </c>
      <c r="I1154" s="13">
        <v>0</v>
      </c>
      <c r="J1154" s="14">
        <v>0.19129564953229425</v>
      </c>
      <c r="K1154" s="15">
        <v>0.21098500000000001</v>
      </c>
      <c r="L1154" s="16">
        <v>2085</v>
      </c>
      <c r="M1154" s="17">
        <v>439.90372500000001</v>
      </c>
      <c r="N1154" s="16">
        <v>398.85142927483349</v>
      </c>
      <c r="O1154" s="14">
        <v>0.09</v>
      </c>
      <c r="P1154" s="15">
        <v>4.3270999999999997E-2</v>
      </c>
      <c r="Q1154" s="13">
        <v>1999</v>
      </c>
      <c r="R1154" s="17">
        <v>86.498728999999997</v>
      </c>
      <c r="S1154" s="16">
        <v>179.91</v>
      </c>
      <c r="T1154" s="14">
        <v>0.15</v>
      </c>
      <c r="U1154" s="15">
        <v>0</v>
      </c>
      <c r="V1154" s="13">
        <v>0</v>
      </c>
      <c r="W1154" s="17">
        <v>0</v>
      </c>
      <c r="X1154" s="16">
        <v>0</v>
      </c>
      <c r="Y1154" s="14">
        <v>0</v>
      </c>
      <c r="Z1154" s="14">
        <v>0</v>
      </c>
      <c r="AA1154" s="13">
        <v>0</v>
      </c>
      <c r="AB1154" s="16">
        <v>0</v>
      </c>
      <c r="AC1154" s="16">
        <v>0</v>
      </c>
      <c r="AD1154" s="14">
        <v>4.5499999999999999E-2</v>
      </c>
      <c r="AE1154" s="14">
        <v>0</v>
      </c>
      <c r="AF1154" s="22">
        <v>32</v>
      </c>
      <c r="AG1154" s="17">
        <v>0</v>
      </c>
      <c r="AH1154" s="17">
        <v>1.456</v>
      </c>
      <c r="AI1154" s="31">
        <v>0.01</v>
      </c>
      <c r="AJ1154" s="27"/>
      <c r="AK1154" s="25">
        <v>0</v>
      </c>
      <c r="AL1154" s="16">
        <v>0</v>
      </c>
      <c r="AM1154" s="16">
        <v>0</v>
      </c>
    </row>
    <row r="1155" spans="1:39" x14ac:dyDescent="0.25">
      <c r="A1155" s="11">
        <v>46235</v>
      </c>
      <c r="B1155" s="18">
        <v>46247</v>
      </c>
      <c r="C1155" s="12" t="s">
        <v>39</v>
      </c>
      <c r="D1155" s="12" t="s">
        <v>227</v>
      </c>
      <c r="E1155" s="12" t="s">
        <v>254</v>
      </c>
      <c r="F1155" s="12" t="s">
        <v>254</v>
      </c>
      <c r="G1155" s="12" t="s">
        <v>63</v>
      </c>
      <c r="H1155" s="12" t="s">
        <v>64</v>
      </c>
      <c r="I1155" s="13">
        <v>0</v>
      </c>
      <c r="J1155" s="14">
        <v>0.21630407825672759</v>
      </c>
      <c r="K1155" s="15">
        <v>0.20880199999999999</v>
      </c>
      <c r="L1155" s="16">
        <v>4878.0011109999996</v>
      </c>
      <c r="M1155" s="17">
        <v>1018.5363879790218</v>
      </c>
      <c r="N1155" s="16">
        <v>1055.131534050148</v>
      </c>
      <c r="O1155" s="14">
        <v>0.1</v>
      </c>
      <c r="P1155" s="15">
        <v>0.11797100000000001</v>
      </c>
      <c r="Q1155" s="13">
        <v>5264</v>
      </c>
      <c r="R1155" s="17">
        <v>620.99934400000006</v>
      </c>
      <c r="S1155" s="16">
        <v>526.4</v>
      </c>
      <c r="T1155" s="14">
        <v>0.15</v>
      </c>
      <c r="U1155" s="15">
        <v>0.1620908843060937</v>
      </c>
      <c r="V1155" s="13">
        <v>5012.8444444444449</v>
      </c>
      <c r="W1155" s="17">
        <v>277.86027777777775</v>
      </c>
      <c r="X1155" s="16">
        <v>263.82354166666664</v>
      </c>
      <c r="Y1155" s="14">
        <v>0</v>
      </c>
      <c r="Z1155" s="14">
        <v>0</v>
      </c>
      <c r="AA1155" s="13">
        <v>0</v>
      </c>
      <c r="AB1155" s="16">
        <v>0</v>
      </c>
      <c r="AC1155" s="16">
        <v>0</v>
      </c>
      <c r="AD1155" s="14">
        <v>7.5600000000000001E-2</v>
      </c>
      <c r="AE1155" s="14">
        <v>6.7567567566999998E-2</v>
      </c>
      <c r="AF1155" s="22">
        <v>74</v>
      </c>
      <c r="AG1155" s="17">
        <v>4.9999999999579998</v>
      </c>
      <c r="AH1155" s="17">
        <v>5.5944000000000003</v>
      </c>
      <c r="AI1155" s="31">
        <v>0.01</v>
      </c>
      <c r="AJ1155" s="27"/>
      <c r="AK1155" s="25">
        <v>0</v>
      </c>
      <c r="AL1155" s="16">
        <v>0</v>
      </c>
      <c r="AM1155" s="16">
        <v>0</v>
      </c>
    </row>
    <row r="1156" spans="1:39" x14ac:dyDescent="0.25">
      <c r="A1156" s="11">
        <v>46235</v>
      </c>
      <c r="B1156" s="18">
        <v>46247</v>
      </c>
      <c r="C1156" s="12" t="s">
        <v>18</v>
      </c>
      <c r="D1156" s="12"/>
      <c r="E1156" s="12" t="s">
        <v>191</v>
      </c>
      <c r="F1156" s="12" t="s">
        <v>191</v>
      </c>
      <c r="G1156" s="12" t="s">
        <v>28</v>
      </c>
      <c r="H1156" s="12" t="s">
        <v>29</v>
      </c>
      <c r="I1156" s="13">
        <v>0</v>
      </c>
      <c r="J1156" s="14">
        <v>0.13104257676777495</v>
      </c>
      <c r="K1156" s="15">
        <v>0.42127799999999999</v>
      </c>
      <c r="L1156" s="16">
        <v>261.5</v>
      </c>
      <c r="M1156" s="17">
        <v>110.164197</v>
      </c>
      <c r="N1156" s="16">
        <v>34.267633824773149</v>
      </c>
      <c r="O1156" s="14">
        <v>4.0950920364197133E-2</v>
      </c>
      <c r="P1156" s="15">
        <v>0.35378999999999999</v>
      </c>
      <c r="Q1156" s="13">
        <v>277</v>
      </c>
      <c r="R1156" s="17">
        <v>97.999830000000003</v>
      </c>
      <c r="S1156" s="16">
        <v>11.343404940882605</v>
      </c>
      <c r="T1156" s="14">
        <v>0.15</v>
      </c>
      <c r="U1156" s="15">
        <v>0</v>
      </c>
      <c r="V1156" s="13">
        <v>0</v>
      </c>
      <c r="W1156" s="17">
        <v>0</v>
      </c>
      <c r="X1156" s="16">
        <v>0</v>
      </c>
      <c r="Y1156" s="14">
        <v>0</v>
      </c>
      <c r="Z1156" s="14">
        <v>0</v>
      </c>
      <c r="AA1156" s="13">
        <v>0</v>
      </c>
      <c r="AB1156" s="16">
        <v>0</v>
      </c>
      <c r="AC1156" s="16">
        <v>0</v>
      </c>
      <c r="AD1156" s="14">
        <v>0.1018</v>
      </c>
      <c r="AE1156" s="14">
        <v>0.33333333333300003</v>
      </c>
      <c r="AF1156" s="22">
        <v>3</v>
      </c>
      <c r="AG1156" s="17">
        <v>0.99999999999900013</v>
      </c>
      <c r="AH1156" s="17">
        <v>0.3054</v>
      </c>
      <c r="AI1156" s="31">
        <v>0.01</v>
      </c>
      <c r="AJ1156" s="27"/>
      <c r="AK1156" s="25">
        <v>0</v>
      </c>
      <c r="AL1156" s="16">
        <v>0</v>
      </c>
      <c r="AM1156" s="16">
        <v>0</v>
      </c>
    </row>
    <row r="1157" spans="1:39" x14ac:dyDescent="0.25">
      <c r="A1157" s="11">
        <v>46235</v>
      </c>
      <c r="B1157" s="18">
        <v>46254</v>
      </c>
      <c r="C1157" s="12" t="s">
        <v>18</v>
      </c>
      <c r="D1157" s="12" t="s">
        <v>227</v>
      </c>
      <c r="E1157" s="12" t="s">
        <v>19</v>
      </c>
      <c r="F1157" s="12" t="s">
        <v>20</v>
      </c>
      <c r="G1157" s="12" t="s">
        <v>21</v>
      </c>
      <c r="H1157" s="12" t="s">
        <v>22</v>
      </c>
      <c r="I1157" s="13">
        <v>129431.76499999997</v>
      </c>
      <c r="J1157" s="14">
        <v>9.7855108071609298E-2</v>
      </c>
      <c r="K1157" s="14">
        <v>0.19411500000000001</v>
      </c>
      <c r="L1157" s="16">
        <v>89788.299463000003</v>
      </c>
      <c r="M1157" s="17">
        <v>17429.255750260247</v>
      </c>
      <c r="N1157" s="16">
        <v>8786.2437475178849</v>
      </c>
      <c r="O1157" s="14">
        <v>2.7E-2</v>
      </c>
      <c r="P1157" s="15">
        <v>0.10407</v>
      </c>
      <c r="Q1157" s="13">
        <v>94783.716132999994</v>
      </c>
      <c r="R1157" s="17">
        <v>9864.1413379613095</v>
      </c>
      <c r="S1157" s="16">
        <v>2559.1603355909997</v>
      </c>
      <c r="T1157" s="14">
        <v>0.15589756831251878</v>
      </c>
      <c r="U1157" s="15">
        <v>0.1101269048948979</v>
      </c>
      <c r="V1157" s="13">
        <v>143663.18277777778</v>
      </c>
      <c r="W1157" s="17">
        <v>15821.181666666667</v>
      </c>
      <c r="X1157" s="16">
        <v>22396.740851092483</v>
      </c>
      <c r="Y1157" s="14">
        <v>0.8</v>
      </c>
      <c r="Z1157" s="14">
        <v>0.71539518168908145</v>
      </c>
      <c r="AA1157" s="13">
        <v>129431.76499999997</v>
      </c>
      <c r="AB1157" s="16">
        <v>92594.861038513467</v>
      </c>
      <c r="AC1157" s="16">
        <v>103545.41199999998</v>
      </c>
      <c r="AD1157" s="14">
        <v>4.4699999999999997E-2</v>
      </c>
      <c r="AE1157" s="14">
        <v>5.4545454544999997E-2</v>
      </c>
      <c r="AF1157" s="22">
        <v>1540</v>
      </c>
      <c r="AG1157" s="17">
        <v>83.999999999300002</v>
      </c>
      <c r="AH1157" s="17">
        <v>68.837999999999994</v>
      </c>
      <c r="AI1157" s="31">
        <v>0.01</v>
      </c>
      <c r="AJ1157" s="27">
        <v>9.9681509258655349E-2</v>
      </c>
      <c r="AK1157" s="25">
        <v>1374.0882493718084</v>
      </c>
      <c r="AL1157" s="16">
        <v>136.97119055196544</v>
      </c>
      <c r="AM1157" s="16">
        <v>13.740882493718084</v>
      </c>
    </row>
    <row r="1158" spans="1:39" x14ac:dyDescent="0.25">
      <c r="A1158" s="11">
        <v>46235</v>
      </c>
      <c r="B1158" s="18">
        <v>46254</v>
      </c>
      <c r="C1158" s="12" t="s">
        <v>23</v>
      </c>
      <c r="D1158" s="12" t="s">
        <v>227</v>
      </c>
      <c r="E1158" s="12" t="s">
        <v>24</v>
      </c>
      <c r="F1158" s="12" t="s">
        <v>24</v>
      </c>
      <c r="G1158" s="12" t="s">
        <v>25</v>
      </c>
      <c r="H1158" s="12" t="s">
        <v>26</v>
      </c>
      <c r="I1158" s="13">
        <v>5926.2999999999993</v>
      </c>
      <c r="J1158" s="14">
        <v>0.10085650431457376</v>
      </c>
      <c r="K1158" s="14">
        <v>0.16491900000000001</v>
      </c>
      <c r="L1158" s="16">
        <v>4336.5666639999999</v>
      </c>
      <c r="M1158" s="17">
        <v>715.18223766021606</v>
      </c>
      <c r="N1158" s="16">
        <v>437.37095445815271</v>
      </c>
      <c r="O1158" s="14">
        <v>5.0019486281851828E-2</v>
      </c>
      <c r="P1158" s="15">
        <v>8.4417000000000006E-2</v>
      </c>
      <c r="Q1158" s="13">
        <v>4762.0666639999999</v>
      </c>
      <c r="R1158" s="17">
        <v>401.99938157488805</v>
      </c>
      <c r="S1158" s="16">
        <v>238.19612817321189</v>
      </c>
      <c r="T1158" s="14">
        <v>0.10028191442826739</v>
      </c>
      <c r="U1158" s="15">
        <v>0.11678042270347487</v>
      </c>
      <c r="V1158" s="13">
        <v>5926.5474999999997</v>
      </c>
      <c r="W1158" s="17">
        <v>692.10472222222222</v>
      </c>
      <c r="X1158" s="16">
        <v>594.325529250062</v>
      </c>
      <c r="Y1158" s="14">
        <v>0.83499999999999996</v>
      </c>
      <c r="Z1158" s="14">
        <v>0.76607664141201093</v>
      </c>
      <c r="AA1158" s="13">
        <v>5926.2999999999993</v>
      </c>
      <c r="AB1158" s="16">
        <v>4540</v>
      </c>
      <c r="AC1158" s="16">
        <v>4948.4604999999992</v>
      </c>
      <c r="AD1158" s="14">
        <v>0.13800000000000001</v>
      </c>
      <c r="AE1158" s="14">
        <v>0</v>
      </c>
      <c r="AF1158" s="22">
        <v>63</v>
      </c>
      <c r="AG1158" s="17">
        <v>0</v>
      </c>
      <c r="AH1158" s="17">
        <v>8.6940000000000008</v>
      </c>
      <c r="AI1158" s="31">
        <v>0.01</v>
      </c>
      <c r="AJ1158" s="27">
        <v>0</v>
      </c>
      <c r="AK1158" s="25">
        <v>73.294890833333341</v>
      </c>
      <c r="AL1158" s="16">
        <v>0</v>
      </c>
      <c r="AM1158" s="16">
        <v>0.73294890833333337</v>
      </c>
    </row>
    <row r="1159" spans="1:39" x14ac:dyDescent="0.25">
      <c r="A1159" s="11">
        <v>46235</v>
      </c>
      <c r="B1159" s="18">
        <v>46254</v>
      </c>
      <c r="C1159" s="12" t="s">
        <v>18</v>
      </c>
      <c r="D1159" s="12" t="s">
        <v>227</v>
      </c>
      <c r="E1159" s="12" t="s">
        <v>27</v>
      </c>
      <c r="F1159" s="12" t="s">
        <v>27</v>
      </c>
      <c r="G1159" s="12" t="s">
        <v>28</v>
      </c>
      <c r="H1159" s="12" t="s">
        <v>29</v>
      </c>
      <c r="I1159" s="13">
        <v>55464.74000000002</v>
      </c>
      <c r="J1159" s="14">
        <v>9.4572082003537047E-2</v>
      </c>
      <c r="K1159" s="14">
        <v>0.27344099999999999</v>
      </c>
      <c r="L1159" s="16">
        <v>59462.699990000001</v>
      </c>
      <c r="M1159" s="17">
        <v>16259.54014796559</v>
      </c>
      <c r="N1159" s="16">
        <v>5623.5113396060015</v>
      </c>
      <c r="O1159" s="14">
        <v>3.9471063504602229E-2</v>
      </c>
      <c r="P1159" s="15">
        <v>0.111078</v>
      </c>
      <c r="Q1159" s="13">
        <v>62096.449990000001</v>
      </c>
      <c r="R1159" s="17">
        <v>6897.5494719892195</v>
      </c>
      <c r="S1159" s="16">
        <v>2451.0129209656466</v>
      </c>
      <c r="T1159" s="14">
        <v>0</v>
      </c>
      <c r="U1159" s="15">
        <v>1.7241800291063349E-2</v>
      </c>
      <c r="V1159" s="13">
        <v>18907.683333333334</v>
      </c>
      <c r="W1159" s="17">
        <v>326.00250000000028</v>
      </c>
      <c r="X1159" s="16">
        <v>0</v>
      </c>
      <c r="Y1159" s="14">
        <v>0.9</v>
      </c>
      <c r="Z1159" s="14">
        <v>0.64713185349827584</v>
      </c>
      <c r="AA1159" s="13">
        <v>55464.74000000002</v>
      </c>
      <c r="AB1159" s="16">
        <v>35892.999999999971</v>
      </c>
      <c r="AC1159" s="16">
        <v>49918.266000000018</v>
      </c>
      <c r="AD1159" s="14">
        <v>6.9599999999999995E-2</v>
      </c>
      <c r="AE1159" s="14">
        <v>6.8493150683999998E-2</v>
      </c>
      <c r="AF1159" s="22">
        <v>584</v>
      </c>
      <c r="AG1159" s="17">
        <v>39.999999999456001</v>
      </c>
      <c r="AH1159" s="17">
        <v>40.6464</v>
      </c>
      <c r="AI1159" s="31">
        <v>0.01</v>
      </c>
      <c r="AJ1159" s="27">
        <v>2.5131397076568061E-2</v>
      </c>
      <c r="AK1159" s="25">
        <v>625.37927418600077</v>
      </c>
      <c r="AL1159" s="16">
        <v>15.716654863024315</v>
      </c>
      <c r="AM1159" s="16">
        <v>6.2537927418600079</v>
      </c>
    </row>
    <row r="1160" spans="1:39" x14ac:dyDescent="0.25">
      <c r="A1160" s="11">
        <v>46235</v>
      </c>
      <c r="B1160" s="18">
        <v>46254</v>
      </c>
      <c r="C1160" s="12" t="s">
        <v>18</v>
      </c>
      <c r="D1160" s="12" t="s">
        <v>227</v>
      </c>
      <c r="E1160" s="12" t="s">
        <v>34</v>
      </c>
      <c r="F1160" s="12" t="s">
        <v>35</v>
      </c>
      <c r="G1160" s="12" t="s">
        <v>36</v>
      </c>
      <c r="H1160" s="12" t="s">
        <v>37</v>
      </c>
      <c r="I1160" s="13">
        <v>9097.6000001470002</v>
      </c>
      <c r="J1160" s="14">
        <v>0.10901485058087951</v>
      </c>
      <c r="K1160" s="14">
        <v>8.2293000000000005E-2</v>
      </c>
      <c r="L1160" s="16">
        <v>7505.25</v>
      </c>
      <c r="M1160" s="17">
        <v>617.62953825</v>
      </c>
      <c r="N1160" s="16">
        <v>818.18370732214589</v>
      </c>
      <c r="O1160" s="14">
        <v>3.3787909269180322E-2</v>
      </c>
      <c r="P1160" s="15">
        <v>2.5283E-2</v>
      </c>
      <c r="Q1160" s="13">
        <v>7870.75</v>
      </c>
      <c r="R1160" s="17">
        <v>198.99617225</v>
      </c>
      <c r="S1160" s="16">
        <v>265.93618688040101</v>
      </c>
      <c r="T1160" s="14">
        <v>0.10291916417332948</v>
      </c>
      <c r="U1160" s="15">
        <v>7.9073376072202009E-2</v>
      </c>
      <c r="V1160" s="13">
        <v>7843.6711111111108</v>
      </c>
      <c r="W1160" s="17">
        <v>620.2255555555555</v>
      </c>
      <c r="X1160" s="16">
        <v>807.2640748060461</v>
      </c>
      <c r="Y1160" s="14">
        <v>0.98</v>
      </c>
      <c r="Z1160" s="14">
        <v>0.87300282353067515</v>
      </c>
      <c r="AA1160" s="13">
        <v>9097.6000001470002</v>
      </c>
      <c r="AB1160" s="16">
        <v>7942.2304874810015</v>
      </c>
      <c r="AC1160" s="16">
        <v>8915.6480001440596</v>
      </c>
      <c r="AD1160" s="14">
        <v>5.2400000000000002E-2</v>
      </c>
      <c r="AE1160" s="14">
        <v>8.4745762709999995E-3</v>
      </c>
      <c r="AF1160" s="22">
        <v>118</v>
      </c>
      <c r="AG1160" s="17">
        <v>0.99999999997799993</v>
      </c>
      <c r="AH1160" s="17">
        <v>6.1832000000000003</v>
      </c>
      <c r="AI1160" s="31">
        <v>0.01</v>
      </c>
      <c r="AJ1160" s="27">
        <v>0</v>
      </c>
      <c r="AK1160" s="25">
        <v>85.410250538572498</v>
      </c>
      <c r="AL1160" s="16">
        <v>0</v>
      </c>
      <c r="AM1160" s="16">
        <v>0.85410250538572496</v>
      </c>
    </row>
    <row r="1161" spans="1:39" x14ac:dyDescent="0.25">
      <c r="A1161" s="11">
        <v>46235</v>
      </c>
      <c r="B1161" s="18">
        <v>46254</v>
      </c>
      <c r="C1161" s="12" t="s">
        <v>18</v>
      </c>
      <c r="D1161" s="12" t="s">
        <v>227</v>
      </c>
      <c r="E1161" s="12" t="s">
        <v>38</v>
      </c>
      <c r="F1161" s="12" t="s">
        <v>38</v>
      </c>
      <c r="G1161" s="12" t="s">
        <v>21</v>
      </c>
      <c r="H1161" s="12" t="s">
        <v>22</v>
      </c>
      <c r="I1161" s="13">
        <v>141849.58602946805</v>
      </c>
      <c r="J1161" s="14">
        <v>0.27108678705378125</v>
      </c>
      <c r="K1161" s="14">
        <v>0.20721999999999999</v>
      </c>
      <c r="L1161" s="16">
        <v>100468.983597</v>
      </c>
      <c r="M1161" s="17">
        <v>20819.182780970339</v>
      </c>
      <c r="N1161" s="16">
        <v>27235.813961869779</v>
      </c>
      <c r="O1161" s="14">
        <v>9.400571085164966E-2</v>
      </c>
      <c r="P1161" s="15">
        <v>0.10931100000000001</v>
      </c>
      <c r="Q1161" s="13">
        <v>107491.69998600001</v>
      </c>
      <c r="R1161" s="17">
        <v>11750.025217169647</v>
      </c>
      <c r="S1161" s="16">
        <v>10104.83366783619</v>
      </c>
      <c r="T1161" s="14">
        <v>0.12294191663079326</v>
      </c>
      <c r="U1161" s="15">
        <v>0.1138810296591761</v>
      </c>
      <c r="V1161" s="13">
        <v>133425.33666666667</v>
      </c>
      <c r="W1161" s="17">
        <v>15194.614722222223</v>
      </c>
      <c r="X1161" s="16">
        <v>16403.566616908858</v>
      </c>
      <c r="Y1161" s="14">
        <v>0.57930000000000004</v>
      </c>
      <c r="Z1161" s="14">
        <v>0.54720789411696324</v>
      </c>
      <c r="AA1161" s="13">
        <v>141849.58602946805</v>
      </c>
      <c r="AB1161" s="16">
        <v>77621.213252548216</v>
      </c>
      <c r="AC1161" s="16">
        <v>82173.465186870846</v>
      </c>
      <c r="AD1161" s="14">
        <v>7.6899999999999996E-2</v>
      </c>
      <c r="AE1161" s="14">
        <v>3.0386740331000001E-2</v>
      </c>
      <c r="AF1161" s="22">
        <v>1448</v>
      </c>
      <c r="AG1161" s="17">
        <v>43.999999999288001</v>
      </c>
      <c r="AH1161" s="17">
        <v>111.35119999999999</v>
      </c>
      <c r="AI1161" s="31">
        <v>0.01</v>
      </c>
      <c r="AJ1161" s="27">
        <v>7.2148084983108202E-3</v>
      </c>
      <c r="AK1161" s="25">
        <v>1042.877193620935</v>
      </c>
      <c r="AL1161" s="16">
        <v>7.5241592392308609</v>
      </c>
      <c r="AM1161" s="16">
        <v>10.428771936209351</v>
      </c>
    </row>
    <row r="1162" spans="1:39" x14ac:dyDescent="0.25">
      <c r="A1162" s="11">
        <v>46235</v>
      </c>
      <c r="B1162" s="18">
        <v>46254</v>
      </c>
      <c r="C1162" s="12" t="s">
        <v>39</v>
      </c>
      <c r="D1162" s="12" t="s">
        <v>227</v>
      </c>
      <c r="E1162" s="12" t="s">
        <v>38</v>
      </c>
      <c r="F1162" s="12" t="s">
        <v>38</v>
      </c>
      <c r="G1162" s="12" t="s">
        <v>21</v>
      </c>
      <c r="H1162" s="12" t="s">
        <v>22</v>
      </c>
      <c r="I1162" s="13">
        <v>0</v>
      </c>
      <c r="J1162" s="14">
        <v>0.22605757411788832</v>
      </c>
      <c r="K1162" s="14">
        <v>0.299593</v>
      </c>
      <c r="L1162" s="16">
        <v>62190.296648000003</v>
      </c>
      <c r="M1162" s="17">
        <v>18631.777543664266</v>
      </c>
      <c r="N1162" s="16">
        <v>14058.587593918723</v>
      </c>
      <c r="O1162" s="14">
        <v>0.1053</v>
      </c>
      <c r="P1162" s="15">
        <v>0.122707</v>
      </c>
      <c r="Q1162" s="13">
        <v>67938.475537999999</v>
      </c>
      <c r="R1162" s="17">
        <v>8336.5265178413665</v>
      </c>
      <c r="S1162" s="16">
        <v>7153.9214741514006</v>
      </c>
      <c r="T1162" s="14">
        <v>0.16314420893447454</v>
      </c>
      <c r="U1162" s="15">
        <v>0.12611656890844292</v>
      </c>
      <c r="V1162" s="13">
        <v>99681.487777777773</v>
      </c>
      <c r="W1162" s="17">
        <v>12571.48722222222</v>
      </c>
      <c r="X1162" s="16">
        <v>16262.457468917048</v>
      </c>
      <c r="Y1162" s="14">
        <v>0.48979999999999996</v>
      </c>
      <c r="Z1162" s="14">
        <v>0</v>
      </c>
      <c r="AA1162" s="13">
        <v>0</v>
      </c>
      <c r="AB1162" s="16">
        <v>0</v>
      </c>
      <c r="AC1162" s="16">
        <v>0</v>
      </c>
      <c r="AD1162" s="14">
        <v>0.16439999999999999</v>
      </c>
      <c r="AE1162" s="14">
        <v>9.4857142857000004E-2</v>
      </c>
      <c r="AF1162" s="22">
        <v>875</v>
      </c>
      <c r="AG1162" s="17">
        <v>82.999999999875001</v>
      </c>
      <c r="AH1162" s="17">
        <v>143.85</v>
      </c>
      <c r="AI1162" s="31">
        <v>0.01</v>
      </c>
      <c r="AJ1162" s="27">
        <v>0</v>
      </c>
      <c r="AK1162" s="25">
        <v>507.32122434397917</v>
      </c>
      <c r="AL1162" s="16">
        <v>0</v>
      </c>
      <c r="AM1162" s="16">
        <v>5.0732122434397917</v>
      </c>
    </row>
    <row r="1163" spans="1:39" x14ac:dyDescent="0.25">
      <c r="A1163" s="11">
        <v>46235</v>
      </c>
      <c r="B1163" s="18">
        <v>46254</v>
      </c>
      <c r="C1163" s="12" t="s">
        <v>39</v>
      </c>
      <c r="D1163" s="12" t="s">
        <v>227</v>
      </c>
      <c r="E1163" s="12" t="s">
        <v>40</v>
      </c>
      <c r="F1163" s="12" t="s">
        <v>40</v>
      </c>
      <c r="G1163" s="12" t="s">
        <v>41</v>
      </c>
      <c r="H1163" s="12" t="s">
        <v>42</v>
      </c>
      <c r="I1163" s="13">
        <v>1207.8999999999999</v>
      </c>
      <c r="J1163" s="14">
        <v>0.1570302948236639</v>
      </c>
      <c r="K1163" s="14">
        <v>0.26956400000000003</v>
      </c>
      <c r="L1163" s="16">
        <v>771</v>
      </c>
      <c r="M1163" s="17">
        <v>207.83384400000003</v>
      </c>
      <c r="N1163" s="16">
        <v>121.07035730904487</v>
      </c>
      <c r="O1163" s="14">
        <v>9.3678165821895018E-2</v>
      </c>
      <c r="P1163" s="15">
        <v>0.106888</v>
      </c>
      <c r="Q1163" s="13">
        <v>842</v>
      </c>
      <c r="R1163" s="17">
        <v>89.999696</v>
      </c>
      <c r="S1163" s="16">
        <v>78.8770156220356</v>
      </c>
      <c r="T1163" s="14">
        <v>8.4249957228864955E-2</v>
      </c>
      <c r="U1163" s="15">
        <v>0.10300208525747974</v>
      </c>
      <c r="V1163" s="13">
        <v>1199.4255555555555</v>
      </c>
      <c r="W1163" s="17">
        <v>123.54333333333334</v>
      </c>
      <c r="X1163" s="16">
        <v>101.05155175476314</v>
      </c>
      <c r="Y1163" s="14">
        <v>0.84179999999999999</v>
      </c>
      <c r="Z1163" s="14">
        <v>0.8523056544415929</v>
      </c>
      <c r="AA1163" s="13">
        <v>1207.8999999999999</v>
      </c>
      <c r="AB1163" s="16">
        <v>1029.5</v>
      </c>
      <c r="AC1163" s="16">
        <v>1016.8102199999998</v>
      </c>
      <c r="AD1163" s="14">
        <v>0.13400000000000001</v>
      </c>
      <c r="AE1163" s="14">
        <v>0</v>
      </c>
      <c r="AF1163" s="22">
        <v>13</v>
      </c>
      <c r="AG1163" s="17">
        <v>0</v>
      </c>
      <c r="AH1163" s="17">
        <v>1.742</v>
      </c>
      <c r="AI1163" s="31">
        <v>0.01</v>
      </c>
      <c r="AJ1163" s="27">
        <v>0</v>
      </c>
      <c r="AK1163" s="25">
        <v>13.237654166666667</v>
      </c>
      <c r="AL1163" s="16">
        <v>0</v>
      </c>
      <c r="AM1163" s="16">
        <v>0.13237654166666668</v>
      </c>
    </row>
    <row r="1164" spans="1:39" x14ac:dyDescent="0.25">
      <c r="A1164" s="11">
        <v>46235</v>
      </c>
      <c r="B1164" s="18">
        <v>46254</v>
      </c>
      <c r="C1164" s="12" t="s">
        <v>39</v>
      </c>
      <c r="D1164" s="12" t="s">
        <v>227</v>
      </c>
      <c r="E1164" s="12" t="s">
        <v>43</v>
      </c>
      <c r="F1164" s="12" t="s">
        <v>43</v>
      </c>
      <c r="G1164" s="12" t="s">
        <v>41</v>
      </c>
      <c r="H1164" s="12" t="s">
        <v>42</v>
      </c>
      <c r="I1164" s="13">
        <v>9801.15</v>
      </c>
      <c r="J1164" s="14">
        <v>0.19</v>
      </c>
      <c r="K1164" s="14">
        <v>0.240286</v>
      </c>
      <c r="L1164" s="16">
        <v>6130.9999950000001</v>
      </c>
      <c r="M1164" s="17">
        <v>1473.1934647985699</v>
      </c>
      <c r="N1164" s="16">
        <v>1164.8899990500001</v>
      </c>
      <c r="O1164" s="14">
        <v>0.05</v>
      </c>
      <c r="P1164" s="15">
        <v>5.9126999999999999E-2</v>
      </c>
      <c r="Q1164" s="13">
        <v>6477.4999950000001</v>
      </c>
      <c r="R1164" s="17">
        <v>382.99514220436498</v>
      </c>
      <c r="S1164" s="16">
        <v>323.87499975000003</v>
      </c>
      <c r="T1164" s="14">
        <v>5.5366499139366088E-2</v>
      </c>
      <c r="U1164" s="15">
        <v>5.2535745992012155E-2</v>
      </c>
      <c r="V1164" s="13">
        <v>9074.4827777777773</v>
      </c>
      <c r="W1164" s="17">
        <v>476.73472222222216</v>
      </c>
      <c r="X1164" s="16">
        <v>502.42234290602568</v>
      </c>
      <c r="Y1164" s="14">
        <v>0.88</v>
      </c>
      <c r="Z1164" s="14">
        <v>0.88867662309014783</v>
      </c>
      <c r="AA1164" s="13">
        <v>9801.15</v>
      </c>
      <c r="AB1164" s="16">
        <v>8710.0528844000019</v>
      </c>
      <c r="AC1164" s="16">
        <v>8625.0120000000006</v>
      </c>
      <c r="AD1164" s="14">
        <v>4.4200000000000003E-2</v>
      </c>
      <c r="AE1164" s="14">
        <v>7.1428571428000007E-2</v>
      </c>
      <c r="AF1164" s="22">
        <v>84</v>
      </c>
      <c r="AG1164" s="17">
        <v>5.9999999999520002</v>
      </c>
      <c r="AH1164" s="17">
        <v>3.7128000000000001</v>
      </c>
      <c r="AI1164" s="31">
        <v>0.01</v>
      </c>
      <c r="AJ1164" s="27">
        <v>0</v>
      </c>
      <c r="AK1164" s="25">
        <v>133.37821262083835</v>
      </c>
      <c r="AL1164" s="16">
        <v>0</v>
      </c>
      <c r="AM1164" s="16">
        <v>1.3337821262083835</v>
      </c>
    </row>
    <row r="1165" spans="1:39" x14ac:dyDescent="0.25">
      <c r="A1165" s="11">
        <v>46235</v>
      </c>
      <c r="B1165" s="18">
        <v>46254</v>
      </c>
      <c r="C1165" s="12" t="s">
        <v>18</v>
      </c>
      <c r="D1165" s="12" t="s">
        <v>227</v>
      </c>
      <c r="E1165" s="12" t="s">
        <v>44</v>
      </c>
      <c r="F1165" s="12" t="s">
        <v>45</v>
      </c>
      <c r="G1165" s="12" t="s">
        <v>36</v>
      </c>
      <c r="H1165" s="12" t="s">
        <v>37</v>
      </c>
      <c r="I1165" s="13">
        <v>5823</v>
      </c>
      <c r="J1165" s="14">
        <v>0.16500000000000001</v>
      </c>
      <c r="K1165" s="14">
        <v>0.14291400000000001</v>
      </c>
      <c r="L1165" s="16">
        <v>3274.8333280000002</v>
      </c>
      <c r="M1165" s="17">
        <v>468.01953023779208</v>
      </c>
      <c r="N1165" s="16">
        <v>540.34749912000007</v>
      </c>
      <c r="O1165" s="14">
        <v>5.8335906356733809E-2</v>
      </c>
      <c r="P1165" s="15">
        <v>4.4977000000000003E-2</v>
      </c>
      <c r="Q1165" s="13">
        <v>3557.3333280000002</v>
      </c>
      <c r="R1165" s="17">
        <v>159.99818109345603</v>
      </c>
      <c r="S1165" s="16">
        <v>207.52026390189624</v>
      </c>
      <c r="T1165" s="14">
        <v>4.3800673932139142E-2</v>
      </c>
      <c r="U1165" s="15">
        <v>4.4626708232153735E-2</v>
      </c>
      <c r="V1165" s="13">
        <v>4574.3969444444447</v>
      </c>
      <c r="W1165" s="17">
        <v>204.14027777777778</v>
      </c>
      <c r="X1165" s="16">
        <v>200.36166899978474</v>
      </c>
      <c r="Y1165" s="14">
        <v>0.95</v>
      </c>
      <c r="Z1165" s="14">
        <v>0.44098170280783117</v>
      </c>
      <c r="AA1165" s="13">
        <v>5823</v>
      </c>
      <c r="AB1165" s="16">
        <v>2567.8364554500008</v>
      </c>
      <c r="AC1165" s="16">
        <v>5531.8499999999995</v>
      </c>
      <c r="AD1165" s="14">
        <v>4.8300000000000003E-2</v>
      </c>
      <c r="AE1165" s="14">
        <v>1.5384615383999999E-2</v>
      </c>
      <c r="AF1165" s="22">
        <v>65</v>
      </c>
      <c r="AG1165" s="17">
        <v>0.99999999996</v>
      </c>
      <c r="AH1165" s="17">
        <v>3.1395</v>
      </c>
      <c r="AI1165" s="31">
        <v>0.01</v>
      </c>
      <c r="AJ1165" s="27">
        <v>0</v>
      </c>
      <c r="AK1165" s="25">
        <v>12.625730871890752</v>
      </c>
      <c r="AL1165" s="16">
        <v>0</v>
      </c>
      <c r="AM1165" s="16">
        <v>0.12625730871890753</v>
      </c>
    </row>
    <row r="1166" spans="1:39" x14ac:dyDescent="0.25">
      <c r="A1166" s="11">
        <v>46235</v>
      </c>
      <c r="B1166" s="18">
        <v>46254</v>
      </c>
      <c r="C1166" s="12" t="s">
        <v>39</v>
      </c>
      <c r="D1166" s="12" t="s">
        <v>227</v>
      </c>
      <c r="E1166" s="12" t="s">
        <v>46</v>
      </c>
      <c r="F1166" s="12" t="s">
        <v>47</v>
      </c>
      <c r="G1166" s="12" t="s">
        <v>25</v>
      </c>
      <c r="H1166" s="12" t="s">
        <v>26</v>
      </c>
      <c r="I1166" s="13">
        <v>4481.0207749999981</v>
      </c>
      <c r="J1166" s="14">
        <v>0.18</v>
      </c>
      <c r="K1166" s="14">
        <v>0.18890799999999999</v>
      </c>
      <c r="L1166" s="16">
        <v>4775.083329</v>
      </c>
      <c r="M1166" s="17">
        <v>902.05144151473201</v>
      </c>
      <c r="N1166" s="16">
        <v>859.51499921999994</v>
      </c>
      <c r="O1166" s="14">
        <v>0.1</v>
      </c>
      <c r="P1166" s="15">
        <v>9.2105000000000006E-2</v>
      </c>
      <c r="Q1166" s="13">
        <v>5048.583329</v>
      </c>
      <c r="R1166" s="17">
        <v>464.99976751754502</v>
      </c>
      <c r="S1166" s="16">
        <v>504.85833290000005</v>
      </c>
      <c r="T1166" s="14">
        <v>0</v>
      </c>
      <c r="U1166" s="15">
        <v>0</v>
      </c>
      <c r="V1166" s="13">
        <v>3523.3191666666667</v>
      </c>
      <c r="W1166" s="17">
        <v>0</v>
      </c>
      <c r="X1166" s="16">
        <v>0</v>
      </c>
      <c r="Y1166" s="14">
        <v>0.87550000000000106</v>
      </c>
      <c r="Z1166" s="14">
        <v>0.92176299294216102</v>
      </c>
      <c r="AA1166" s="13">
        <v>4481.0207749999981</v>
      </c>
      <c r="AB1166" s="16">
        <v>4130.4391210000003</v>
      </c>
      <c r="AC1166" s="16">
        <v>3923.1336885125029</v>
      </c>
      <c r="AD1166" s="14">
        <v>0.10680000000000001</v>
      </c>
      <c r="AE1166" s="14">
        <v>0.111111111111</v>
      </c>
      <c r="AF1166" s="22">
        <v>36</v>
      </c>
      <c r="AG1166" s="17">
        <v>3.9999999999960001</v>
      </c>
      <c r="AH1166" s="17">
        <v>3.8448000000000002</v>
      </c>
      <c r="AI1166" s="31">
        <v>0.01</v>
      </c>
      <c r="AJ1166" s="27">
        <v>2.696619619457068E-2</v>
      </c>
      <c r="AK1166" s="25">
        <v>49.429214880649994</v>
      </c>
      <c r="AL1166" s="16">
        <v>1.3329179062152003</v>
      </c>
      <c r="AM1166" s="16">
        <v>0.49429214880649996</v>
      </c>
    </row>
    <row r="1167" spans="1:39" x14ac:dyDescent="0.25">
      <c r="A1167" s="11">
        <v>46235</v>
      </c>
      <c r="B1167" s="18">
        <v>46254</v>
      </c>
      <c r="C1167" s="12" t="s">
        <v>18</v>
      </c>
      <c r="D1167" s="12" t="s">
        <v>227</v>
      </c>
      <c r="E1167" s="12" t="s">
        <v>48</v>
      </c>
      <c r="F1167" s="12" t="s">
        <v>48</v>
      </c>
      <c r="G1167" s="12" t="s">
        <v>25</v>
      </c>
      <c r="H1167" s="12" t="s">
        <v>26</v>
      </c>
      <c r="I1167" s="13">
        <v>71282.291017277006</v>
      </c>
      <c r="J1167" s="14">
        <v>0.15469870952771955</v>
      </c>
      <c r="K1167" s="14">
        <v>0.20585800000000001</v>
      </c>
      <c r="L1167" s="16">
        <v>54911.099948000003</v>
      </c>
      <c r="M1167" s="17">
        <v>11303.889213095385</v>
      </c>
      <c r="N1167" s="16">
        <v>8494.6763007032278</v>
      </c>
      <c r="O1167" s="14">
        <v>6.480771752006606E-2</v>
      </c>
      <c r="P1167" s="15">
        <v>9.7777000000000003E-2</v>
      </c>
      <c r="Q1167" s="13">
        <v>56107.099948000003</v>
      </c>
      <c r="R1167" s="17">
        <v>5485.9839116155963</v>
      </c>
      <c r="S1167" s="16">
        <v>3636.1730843000973</v>
      </c>
      <c r="T1167" s="14">
        <v>0.14941000335829591</v>
      </c>
      <c r="U1167" s="15">
        <v>0.14720925047553518</v>
      </c>
      <c r="V1167" s="13">
        <v>63593.991944444446</v>
      </c>
      <c r="W1167" s="17">
        <v>9361.6238888888893</v>
      </c>
      <c r="X1167" s="16">
        <v>9501.5785499868871</v>
      </c>
      <c r="Y1167" s="14">
        <v>0.6532</v>
      </c>
      <c r="Z1167" s="14">
        <v>0.67227113257444526</v>
      </c>
      <c r="AA1167" s="13">
        <v>71282.291017277006</v>
      </c>
      <c r="AB1167" s="16">
        <v>47921.026514686018</v>
      </c>
      <c r="AC1167" s="16">
        <v>46561.592492485339</v>
      </c>
      <c r="AD1167" s="14">
        <v>0.13980000000000001</v>
      </c>
      <c r="AE1167" s="14">
        <v>8.0589254765999999E-2</v>
      </c>
      <c r="AF1167" s="22">
        <v>1154</v>
      </c>
      <c r="AG1167" s="17">
        <v>92.999999999964004</v>
      </c>
      <c r="AH1167" s="17">
        <v>161.32920000000001</v>
      </c>
      <c r="AI1167" s="31">
        <v>0.01</v>
      </c>
      <c r="AJ1167" s="27">
        <v>0</v>
      </c>
      <c r="AK1167" s="25">
        <v>919.31255071588521</v>
      </c>
      <c r="AL1167" s="16">
        <v>0</v>
      </c>
      <c r="AM1167" s="16">
        <v>9.193125507158852</v>
      </c>
    </row>
    <row r="1168" spans="1:39" x14ac:dyDescent="0.25">
      <c r="A1168" s="11">
        <v>46235</v>
      </c>
      <c r="B1168" s="18">
        <v>46254</v>
      </c>
      <c r="C1168" s="12" t="s">
        <v>39</v>
      </c>
      <c r="D1168" s="12" t="s">
        <v>227</v>
      </c>
      <c r="E1168" s="12" t="s">
        <v>49</v>
      </c>
      <c r="F1168" s="12" t="s">
        <v>50</v>
      </c>
      <c r="G1168" s="12" t="s">
        <v>25</v>
      </c>
      <c r="H1168" s="12" t="s">
        <v>26</v>
      </c>
      <c r="I1168" s="13">
        <v>7342.29</v>
      </c>
      <c r="J1168" s="14">
        <v>0.2</v>
      </c>
      <c r="K1168" s="14">
        <v>0.22039600000000001</v>
      </c>
      <c r="L1168" s="16">
        <v>6411.25</v>
      </c>
      <c r="M1168" s="17">
        <v>1413.0138550000001</v>
      </c>
      <c r="N1168" s="16">
        <v>1282.25</v>
      </c>
      <c r="O1168" s="14">
        <v>8.6910977743428791E-2</v>
      </c>
      <c r="P1168" s="15">
        <v>2.6422999999999999E-2</v>
      </c>
      <c r="Q1168" s="13">
        <v>7077</v>
      </c>
      <c r="R1168" s="17">
        <v>186.99557099999998</v>
      </c>
      <c r="S1168" s="16">
        <v>615.0689894902456</v>
      </c>
      <c r="T1168" s="14">
        <v>9.1734730118702673E-2</v>
      </c>
      <c r="U1168" s="15">
        <v>4.662503690915467E-2</v>
      </c>
      <c r="V1168" s="13">
        <v>18867.646666666667</v>
      </c>
      <c r="W1168" s="17">
        <v>879.70472222222247</v>
      </c>
      <c r="X1168" s="16">
        <v>1730.8184749417069</v>
      </c>
      <c r="Y1168" s="14">
        <v>0.7</v>
      </c>
      <c r="Z1168" s="14">
        <v>0.64286241384772325</v>
      </c>
      <c r="AA1168" s="13">
        <v>7342.29</v>
      </c>
      <c r="AB1168" s="16">
        <v>4720.08227257</v>
      </c>
      <c r="AC1168" s="16">
        <v>5139.6030000000001</v>
      </c>
      <c r="AD1168" s="14">
        <v>0.113</v>
      </c>
      <c r="AE1168" s="14">
        <v>1.1627906976E-2</v>
      </c>
      <c r="AF1168" s="22">
        <v>86</v>
      </c>
      <c r="AG1168" s="17">
        <v>0.99999999993599997</v>
      </c>
      <c r="AH1168" s="17">
        <v>9.718</v>
      </c>
      <c r="AI1168" s="31">
        <v>0.01</v>
      </c>
      <c r="AJ1168" s="27">
        <v>0</v>
      </c>
      <c r="AK1168" s="25">
        <v>80.033143623937079</v>
      </c>
      <c r="AL1168" s="16">
        <v>0</v>
      </c>
      <c r="AM1168" s="16">
        <v>0.80033143623937075</v>
      </c>
    </row>
    <row r="1169" spans="1:39" x14ac:dyDescent="0.25">
      <c r="A1169" s="11">
        <v>46235</v>
      </c>
      <c r="B1169" s="18">
        <v>46254</v>
      </c>
      <c r="C1169" s="12" t="s">
        <v>18</v>
      </c>
      <c r="D1169" s="12" t="s">
        <v>227</v>
      </c>
      <c r="E1169" s="12" t="s">
        <v>51</v>
      </c>
      <c r="F1169" s="12" t="s">
        <v>52</v>
      </c>
      <c r="G1169" s="12" t="s">
        <v>25</v>
      </c>
      <c r="H1169" s="12" t="s">
        <v>26</v>
      </c>
      <c r="I1169" s="13">
        <v>1843.9687804999999</v>
      </c>
      <c r="J1169" s="14">
        <v>6.738743637086482E-2</v>
      </c>
      <c r="K1169" s="14">
        <v>0.117248</v>
      </c>
      <c r="L1169" s="16">
        <v>2367</v>
      </c>
      <c r="M1169" s="17">
        <v>277.52601600000003</v>
      </c>
      <c r="N1169" s="16">
        <v>159.50606188983704</v>
      </c>
      <c r="O1169" s="14">
        <v>5.8866336111931643E-3</v>
      </c>
      <c r="P1169" s="15">
        <v>2.5329000000000001E-2</v>
      </c>
      <c r="Q1169" s="13">
        <v>2467.5</v>
      </c>
      <c r="R1169" s="17">
        <v>62.4993075</v>
      </c>
      <c r="S1169" s="16">
        <v>14.525268435619132</v>
      </c>
      <c r="T1169" s="14">
        <v>0</v>
      </c>
      <c r="U1169" s="15">
        <v>0</v>
      </c>
      <c r="V1169" s="13">
        <v>2420.6738888888885</v>
      </c>
      <c r="W1169" s="17">
        <v>0</v>
      </c>
      <c r="X1169" s="16">
        <v>0</v>
      </c>
      <c r="Y1169" s="14">
        <v>0.93189999999999995</v>
      </c>
      <c r="Z1169" s="14">
        <v>0.88348207370856846</v>
      </c>
      <c r="AA1169" s="13">
        <v>1843.9687804999999</v>
      </c>
      <c r="AB1169" s="16">
        <v>1629.11336205</v>
      </c>
      <c r="AC1169" s="16">
        <v>1718.3945065479497</v>
      </c>
      <c r="AD1169" s="14">
        <v>4.6100000000000002E-2</v>
      </c>
      <c r="AE1169" s="14">
        <v>8.3333333332999998E-2</v>
      </c>
      <c r="AF1169" s="22">
        <v>24</v>
      </c>
      <c r="AG1169" s="17">
        <v>1.999999999992</v>
      </c>
      <c r="AH1169" s="17">
        <v>1.1064000000000001</v>
      </c>
      <c r="AI1169" s="31">
        <v>0.01</v>
      </c>
      <c r="AJ1169" s="27">
        <v>3.267532542348197E-2</v>
      </c>
      <c r="AK1169" s="25">
        <v>29.494653416585916</v>
      </c>
      <c r="AL1169" s="16">
        <v>0.96374739863975911</v>
      </c>
      <c r="AM1169" s="16">
        <v>0.29494653416585914</v>
      </c>
    </row>
    <row r="1170" spans="1:39" x14ac:dyDescent="0.25">
      <c r="A1170" s="11">
        <v>46235</v>
      </c>
      <c r="B1170" s="18">
        <v>46254</v>
      </c>
      <c r="C1170" s="12" t="s">
        <v>18</v>
      </c>
      <c r="D1170" s="12" t="s">
        <v>227</v>
      </c>
      <c r="E1170" s="12" t="s">
        <v>53</v>
      </c>
      <c r="F1170" s="12" t="s">
        <v>54</v>
      </c>
      <c r="G1170" s="12" t="s">
        <v>36</v>
      </c>
      <c r="H1170" s="12" t="s">
        <v>37</v>
      </c>
      <c r="I1170" s="13">
        <v>28942.969999999994</v>
      </c>
      <c r="J1170" s="14">
        <v>0.11000000000000001</v>
      </c>
      <c r="K1170" s="14">
        <v>0.201599</v>
      </c>
      <c r="L1170" s="16">
        <v>25448.483596999999</v>
      </c>
      <c r="M1170" s="17">
        <v>5130.3888446716028</v>
      </c>
      <c r="N1170" s="16">
        <v>2799.3331956700004</v>
      </c>
      <c r="O1170" s="14">
        <v>5.7236754505582528E-2</v>
      </c>
      <c r="P1170" s="15">
        <v>7.0133000000000001E-2</v>
      </c>
      <c r="Q1170" s="13">
        <v>28213.983319999999</v>
      </c>
      <c r="R1170" s="17">
        <v>1978.7312921815601</v>
      </c>
      <c r="S1170" s="16">
        <v>1614.8768369114403</v>
      </c>
      <c r="T1170" s="14">
        <v>0.13980756504354724</v>
      </c>
      <c r="U1170" s="15">
        <v>0.21102026460607592</v>
      </c>
      <c r="V1170" s="13">
        <v>37610.142500000002</v>
      </c>
      <c r="W1170" s="17">
        <v>7936.5022222222224</v>
      </c>
      <c r="X1170" s="16">
        <v>5258.1824438658305</v>
      </c>
      <c r="Y1170" s="14">
        <v>0.62</v>
      </c>
      <c r="Z1170" s="14">
        <v>0.67049727808940629</v>
      </c>
      <c r="AA1170" s="13">
        <v>28942.969999999994</v>
      </c>
      <c r="AB1170" s="16">
        <v>19406.182604823338</v>
      </c>
      <c r="AC1170" s="16">
        <v>17944.641399999997</v>
      </c>
      <c r="AD1170" s="14">
        <v>0.1106</v>
      </c>
      <c r="AE1170" s="14">
        <v>3.6402569592999999E-2</v>
      </c>
      <c r="AF1170" s="22">
        <v>467</v>
      </c>
      <c r="AG1170" s="17">
        <v>16.999999999930999</v>
      </c>
      <c r="AH1170" s="17">
        <v>51.650200000000005</v>
      </c>
      <c r="AI1170" s="31">
        <v>0.01</v>
      </c>
      <c r="AJ1170" s="27">
        <v>0</v>
      </c>
      <c r="AK1170" s="25">
        <v>274.26128752668001</v>
      </c>
      <c r="AL1170" s="16">
        <v>0</v>
      </c>
      <c r="AM1170" s="16">
        <v>2.7426128752668002</v>
      </c>
    </row>
    <row r="1171" spans="1:39" x14ac:dyDescent="0.25">
      <c r="A1171" s="11">
        <v>46235</v>
      </c>
      <c r="B1171" s="18">
        <v>46254</v>
      </c>
      <c r="C1171" s="12" t="s">
        <v>18</v>
      </c>
      <c r="D1171" s="12" t="s">
        <v>227</v>
      </c>
      <c r="E1171" s="12" t="s">
        <v>55</v>
      </c>
      <c r="F1171" s="12" t="s">
        <v>56</v>
      </c>
      <c r="G1171" s="12" t="s">
        <v>36</v>
      </c>
      <c r="H1171" s="12" t="s">
        <v>37</v>
      </c>
      <c r="I1171" s="13">
        <v>1324.32</v>
      </c>
      <c r="J1171" s="14">
        <v>0.11700000000000001</v>
      </c>
      <c r="K1171" s="14">
        <v>0.106348</v>
      </c>
      <c r="L1171" s="16">
        <v>1071.75</v>
      </c>
      <c r="M1171" s="17">
        <v>113.978469</v>
      </c>
      <c r="N1171" s="16">
        <v>125.39475</v>
      </c>
      <c r="O1171" s="14">
        <v>6.2338138284876631E-2</v>
      </c>
      <c r="P1171" s="15">
        <v>6.7268999999999995E-2</v>
      </c>
      <c r="Q1171" s="13">
        <v>1189.25</v>
      </c>
      <c r="R1171" s="17">
        <v>79.999658249999996</v>
      </c>
      <c r="S1171" s="16">
        <v>74.135630955289528</v>
      </c>
      <c r="T1171" s="14">
        <v>0.10504241538779707</v>
      </c>
      <c r="U1171" s="15">
        <v>0.14489543117299636</v>
      </c>
      <c r="V1171" s="13">
        <v>1929.178611111111</v>
      </c>
      <c r="W1171" s="17">
        <v>279.5291666666667</v>
      </c>
      <c r="X1171" s="16">
        <v>202.64558102558675</v>
      </c>
      <c r="Y1171" s="14">
        <v>0.9</v>
      </c>
      <c r="Z1171" s="14">
        <v>0.77533170063126733</v>
      </c>
      <c r="AA1171" s="13">
        <v>1324.32</v>
      </c>
      <c r="AB1171" s="16">
        <v>1026.7872777799998</v>
      </c>
      <c r="AC1171" s="16">
        <v>1191.8879999999999</v>
      </c>
      <c r="AD1171" s="14">
        <v>5.45E-2</v>
      </c>
      <c r="AE1171" s="14">
        <v>4.5454545454000003E-2</v>
      </c>
      <c r="AF1171" s="22">
        <v>22</v>
      </c>
      <c r="AG1171" s="17">
        <v>0.99999999998800004</v>
      </c>
      <c r="AH1171" s="17">
        <v>1.1990000000000001</v>
      </c>
      <c r="AI1171" s="31">
        <v>0.01</v>
      </c>
      <c r="AJ1171" s="27">
        <v>0</v>
      </c>
      <c r="AK1171" s="25">
        <v>16.196812337923085</v>
      </c>
      <c r="AL1171" s="16">
        <v>0</v>
      </c>
      <c r="AM1171" s="16">
        <v>0.16196812337923086</v>
      </c>
    </row>
    <row r="1172" spans="1:39" x14ac:dyDescent="0.25">
      <c r="A1172" s="11">
        <v>46235</v>
      </c>
      <c r="B1172" s="18">
        <v>46254</v>
      </c>
      <c r="C1172" s="12" t="s">
        <v>18</v>
      </c>
      <c r="D1172" s="12" t="s">
        <v>227</v>
      </c>
      <c r="E1172" s="12" t="s">
        <v>57</v>
      </c>
      <c r="F1172" s="12" t="s">
        <v>57</v>
      </c>
      <c r="G1172" s="12" t="s">
        <v>36</v>
      </c>
      <c r="H1172" s="12" t="s">
        <v>37</v>
      </c>
      <c r="I1172" s="13">
        <v>9962.8200000000033</v>
      </c>
      <c r="J1172" s="14">
        <v>8.1000000000000003E-2</v>
      </c>
      <c r="K1172" s="14">
        <v>0.139344</v>
      </c>
      <c r="L1172" s="16">
        <v>11340.949981</v>
      </c>
      <c r="M1172" s="17">
        <v>1580.293334152464</v>
      </c>
      <c r="N1172" s="16">
        <v>918.61694846099999</v>
      </c>
      <c r="O1172" s="14">
        <v>1.9185127686060743E-2</v>
      </c>
      <c r="P1172" s="15">
        <v>2.9922000000000001E-2</v>
      </c>
      <c r="Q1172" s="13">
        <v>11780.449981</v>
      </c>
      <c r="R1172" s="17">
        <v>352.49462433148199</v>
      </c>
      <c r="S1172" s="16">
        <v>226.00943708473685</v>
      </c>
      <c r="T1172" s="14">
        <v>0</v>
      </c>
      <c r="U1172" s="15">
        <v>5.7027184619304371E-4</v>
      </c>
      <c r="V1172" s="13">
        <v>10422.417222222222</v>
      </c>
      <c r="W1172" s="17">
        <v>5.9436111111108412</v>
      </c>
      <c r="X1172" s="16">
        <v>0</v>
      </c>
      <c r="Y1172" s="14">
        <v>0.95</v>
      </c>
      <c r="Z1172" s="14">
        <v>0.94408811962877937</v>
      </c>
      <c r="AA1172" s="13">
        <v>9962.8200000000033</v>
      </c>
      <c r="AB1172" s="16">
        <v>9405.7799999999988</v>
      </c>
      <c r="AC1172" s="16">
        <v>9464.6790000000019</v>
      </c>
      <c r="AD1172" s="14">
        <v>7.3700000000000002E-2</v>
      </c>
      <c r="AE1172" s="14">
        <v>0</v>
      </c>
      <c r="AF1172" s="22">
        <v>101</v>
      </c>
      <c r="AG1172" s="17">
        <v>0</v>
      </c>
      <c r="AH1172" s="17">
        <v>7.4436999999999998</v>
      </c>
      <c r="AI1172" s="31">
        <v>0.01</v>
      </c>
      <c r="AJ1172" s="27">
        <v>0</v>
      </c>
      <c r="AK1172" s="25">
        <v>88.826584333333315</v>
      </c>
      <c r="AL1172" s="16">
        <v>0</v>
      </c>
      <c r="AM1172" s="16">
        <v>0.88826584333333314</v>
      </c>
    </row>
    <row r="1173" spans="1:39" x14ac:dyDescent="0.25">
      <c r="A1173" s="11">
        <v>46235</v>
      </c>
      <c r="B1173" s="18">
        <v>46254</v>
      </c>
      <c r="C1173" s="12" t="s">
        <v>18</v>
      </c>
      <c r="D1173" s="12" t="s">
        <v>227</v>
      </c>
      <c r="E1173" s="12" t="s">
        <v>58</v>
      </c>
      <c r="F1173" s="12" t="s">
        <v>59</v>
      </c>
      <c r="G1173" s="12" t="s">
        <v>250</v>
      </c>
      <c r="H1173" s="12" t="s">
        <v>255</v>
      </c>
      <c r="I1173" s="13">
        <v>130825.16384742795</v>
      </c>
      <c r="J1173" s="14">
        <v>0.13893065783651551</v>
      </c>
      <c r="K1173" s="14">
        <v>0.26127299999999998</v>
      </c>
      <c r="L1173" s="16">
        <v>128972.049996</v>
      </c>
      <c r="M1173" s="17">
        <v>33696.914418604909</v>
      </c>
      <c r="N1173" s="16">
        <v>17918.171748468249</v>
      </c>
      <c r="O1173" s="14">
        <v>4.5717844043502119E-2</v>
      </c>
      <c r="P1173" s="15">
        <v>7.2122000000000006E-2</v>
      </c>
      <c r="Q1173" s="13">
        <v>140226.38333000001</v>
      </c>
      <c r="R1173" s="17">
        <v>10113.407218526261</v>
      </c>
      <c r="S1173" s="16">
        <v>6410.8479238652862</v>
      </c>
      <c r="T1173" s="14">
        <v>0</v>
      </c>
      <c r="U1173" s="15">
        <v>0</v>
      </c>
      <c r="V1173" s="13">
        <v>109852.31527777779</v>
      </c>
      <c r="W1173" s="17">
        <v>0</v>
      </c>
      <c r="X1173" s="16">
        <v>0</v>
      </c>
      <c r="Y1173" s="14">
        <v>0.93230000000000002</v>
      </c>
      <c r="Z1173" s="14">
        <v>0.90414512246264933</v>
      </c>
      <c r="AA1173" s="13">
        <v>130825.16384742795</v>
      </c>
      <c r="AB1173" s="16">
        <v>118284.93378802891</v>
      </c>
      <c r="AC1173" s="16">
        <v>121968.30025495708</v>
      </c>
      <c r="AD1173" s="14">
        <v>3.9600000000000003E-2</v>
      </c>
      <c r="AE1173" s="14">
        <v>1.2638230647000001E-2</v>
      </c>
      <c r="AF1173" s="22">
        <v>1266</v>
      </c>
      <c r="AG1173" s="17">
        <v>15.999999999102</v>
      </c>
      <c r="AH1173" s="17">
        <v>50.133600000000001</v>
      </c>
      <c r="AI1173" s="31">
        <v>0.01</v>
      </c>
      <c r="AJ1173" s="27">
        <v>5.0938210099308748E-3</v>
      </c>
      <c r="AK1173" s="25">
        <v>1249.4135848956766</v>
      </c>
      <c r="AL1173" s="16">
        <v>6.3642891688346506</v>
      </c>
      <c r="AM1173" s="16">
        <v>12.494135848956766</v>
      </c>
    </row>
    <row r="1174" spans="1:39" x14ac:dyDescent="0.25">
      <c r="A1174" s="11">
        <v>46235</v>
      </c>
      <c r="B1174" s="18">
        <v>46254</v>
      </c>
      <c r="C1174" s="12" t="s">
        <v>39</v>
      </c>
      <c r="D1174" s="12" t="s">
        <v>227</v>
      </c>
      <c r="E1174" s="12" t="s">
        <v>58</v>
      </c>
      <c r="F1174" s="12" t="s">
        <v>59</v>
      </c>
      <c r="G1174" s="12" t="s">
        <v>250</v>
      </c>
      <c r="H1174" s="12" t="s">
        <v>255</v>
      </c>
      <c r="I1174" s="13">
        <v>76720.122391053039</v>
      </c>
      <c r="J1174" s="14">
        <v>0.18229489759964146</v>
      </c>
      <c r="K1174" s="14">
        <v>0.267627</v>
      </c>
      <c r="L1174" s="16">
        <v>40863.002777000002</v>
      </c>
      <c r="M1174" s="17">
        <v>10936.042844200179</v>
      </c>
      <c r="N1174" s="16">
        <v>7449.1169068470799</v>
      </c>
      <c r="O1174" s="14">
        <v>6.6286761127834645E-2</v>
      </c>
      <c r="P1174" s="15">
        <v>6.7021999999999998E-2</v>
      </c>
      <c r="Q1174" s="13">
        <v>41926.001110999998</v>
      </c>
      <c r="R1174" s="17">
        <v>2809.9644464614416</v>
      </c>
      <c r="S1174" s="16">
        <v>2779.138820690187</v>
      </c>
      <c r="T1174" s="14">
        <v>0</v>
      </c>
      <c r="U1174" s="15">
        <v>0</v>
      </c>
      <c r="V1174" s="13">
        <v>30432.401944444449</v>
      </c>
      <c r="W1174" s="17">
        <v>0</v>
      </c>
      <c r="X1174" s="16">
        <v>0</v>
      </c>
      <c r="Y1174" s="14">
        <v>0.94</v>
      </c>
      <c r="Z1174" s="14">
        <v>0.91071163650046594</v>
      </c>
      <c r="AA1174" s="13">
        <v>76720.122391053039</v>
      </c>
      <c r="AB1174" s="16">
        <v>69869.908215271949</v>
      </c>
      <c r="AC1174" s="16">
        <v>72116.91504758985</v>
      </c>
      <c r="AD1174" s="14">
        <v>5.8799999999999998E-2</v>
      </c>
      <c r="AE1174" s="14">
        <v>0.10614525139600001</v>
      </c>
      <c r="AF1174" s="22">
        <v>358</v>
      </c>
      <c r="AG1174" s="17">
        <v>37.999999999768001</v>
      </c>
      <c r="AH1174" s="17">
        <v>21.0504</v>
      </c>
      <c r="AI1174" s="31">
        <v>0.01</v>
      </c>
      <c r="AJ1174" s="27">
        <v>0</v>
      </c>
      <c r="AK1174" s="25">
        <v>906.26398637329498</v>
      </c>
      <c r="AL1174" s="16">
        <v>0</v>
      </c>
      <c r="AM1174" s="16">
        <v>9.0626398637329508</v>
      </c>
    </row>
    <row r="1175" spans="1:39" x14ac:dyDescent="0.25">
      <c r="A1175" s="11">
        <v>46235</v>
      </c>
      <c r="B1175" s="18">
        <v>46254</v>
      </c>
      <c r="C1175" s="12" t="s">
        <v>39</v>
      </c>
      <c r="D1175" s="12" t="s">
        <v>227</v>
      </c>
      <c r="E1175" s="12" t="s">
        <v>61</v>
      </c>
      <c r="F1175" s="12" t="s">
        <v>61</v>
      </c>
      <c r="G1175" s="12" t="s">
        <v>41</v>
      </c>
      <c r="H1175" s="12" t="s">
        <v>42</v>
      </c>
      <c r="I1175" s="13">
        <v>7845.1063888890039</v>
      </c>
      <c r="J1175" s="14">
        <v>8.6834839928756388E-2</v>
      </c>
      <c r="K1175" s="14">
        <v>5.7299999999999997E-2</v>
      </c>
      <c r="L1175" s="16">
        <v>8069.7999909999999</v>
      </c>
      <c r="M1175" s="17">
        <v>462.39953948429996</v>
      </c>
      <c r="N1175" s="16">
        <v>700.73979047556475</v>
      </c>
      <c r="O1175" s="14">
        <v>2.8875000000000001E-2</v>
      </c>
      <c r="P1175" s="15">
        <v>1.6969999999999999E-3</v>
      </c>
      <c r="Q1175" s="13">
        <v>8837.7999909999999</v>
      </c>
      <c r="R1175" s="17">
        <v>14.997746584726999</v>
      </c>
      <c r="S1175" s="16">
        <v>255.19147474012502</v>
      </c>
      <c r="T1175" s="14">
        <v>0</v>
      </c>
      <c r="U1175" s="15">
        <v>0</v>
      </c>
      <c r="V1175" s="13">
        <v>7808.777222222222</v>
      </c>
      <c r="W1175" s="17">
        <v>0</v>
      </c>
      <c r="X1175" s="16">
        <v>0</v>
      </c>
      <c r="Y1175" s="14">
        <v>0.95</v>
      </c>
      <c r="Z1175" s="14">
        <v>0.99766825625081179</v>
      </c>
      <c r="AA1175" s="13">
        <v>7845.1063888890039</v>
      </c>
      <c r="AB1175" s="16">
        <v>7826.8136111049953</v>
      </c>
      <c r="AC1175" s="16">
        <v>7452.8510694445531</v>
      </c>
      <c r="AD1175" s="14">
        <v>0.03</v>
      </c>
      <c r="AE1175" s="14">
        <v>2.4096385541999998E-2</v>
      </c>
      <c r="AF1175" s="22">
        <v>83</v>
      </c>
      <c r="AG1175" s="17">
        <v>1.9999999999859999</v>
      </c>
      <c r="AH1175" s="17">
        <v>2.4899999999999998</v>
      </c>
      <c r="AI1175" s="31">
        <v>0.01</v>
      </c>
      <c r="AJ1175" s="27">
        <v>0.16450993726594001</v>
      </c>
      <c r="AK1175" s="25">
        <v>127.20543376846167</v>
      </c>
      <c r="AL1175" s="16">
        <v>20.926557929136319</v>
      </c>
      <c r="AM1175" s="16">
        <v>1.2720543376846167</v>
      </c>
    </row>
    <row r="1176" spans="1:39" x14ac:dyDescent="0.25">
      <c r="A1176" s="11">
        <v>46235</v>
      </c>
      <c r="B1176" s="18">
        <v>46254</v>
      </c>
      <c r="C1176" s="12" t="s">
        <v>18</v>
      </c>
      <c r="D1176" s="12" t="s">
        <v>227</v>
      </c>
      <c r="E1176" s="12" t="s">
        <v>62</v>
      </c>
      <c r="F1176" s="12" t="s">
        <v>62</v>
      </c>
      <c r="G1176" s="12" t="s">
        <v>63</v>
      </c>
      <c r="H1176" s="12" t="s">
        <v>64</v>
      </c>
      <c r="I1176" s="13">
        <v>258.19</v>
      </c>
      <c r="J1176" s="14">
        <v>0.1097709424187496</v>
      </c>
      <c r="K1176" s="14">
        <v>7.9144000000000006E-2</v>
      </c>
      <c r="L1176" s="16">
        <v>198</v>
      </c>
      <c r="M1176" s="17">
        <v>15.670512</v>
      </c>
      <c r="N1176" s="16">
        <v>21.73464659891242</v>
      </c>
      <c r="O1176" s="14">
        <v>4.3262927895120179E-2</v>
      </c>
      <c r="P1176" s="15">
        <v>0</v>
      </c>
      <c r="Q1176" s="13">
        <v>196.5</v>
      </c>
      <c r="R1176" s="17">
        <v>0</v>
      </c>
      <c r="S1176" s="16">
        <v>8.5011653313911157</v>
      </c>
      <c r="T1176" s="14">
        <v>8.441884528658497E-2</v>
      </c>
      <c r="U1176" s="15">
        <v>3.697947114103789E-2</v>
      </c>
      <c r="V1176" s="13">
        <v>220.00194444444446</v>
      </c>
      <c r="W1176" s="17">
        <v>8.1355555555555554</v>
      </c>
      <c r="X1176" s="16">
        <v>18.572310110803418</v>
      </c>
      <c r="Y1176" s="14">
        <v>0.9</v>
      </c>
      <c r="Z1176" s="14">
        <v>1.3111532849839265</v>
      </c>
      <c r="AA1176" s="13">
        <v>258.19</v>
      </c>
      <c r="AB1176" s="16">
        <v>338.52666664999998</v>
      </c>
      <c r="AC1176" s="16">
        <v>232.37100000000001</v>
      </c>
      <c r="AD1176" s="14"/>
      <c r="AE1176" s="14"/>
      <c r="AF1176" s="22"/>
      <c r="AG1176" s="17">
        <v>0</v>
      </c>
      <c r="AH1176" s="17">
        <v>0</v>
      </c>
      <c r="AI1176" s="31">
        <v>0.01</v>
      </c>
      <c r="AJ1176" s="27">
        <v>2.7264585583070676E-2</v>
      </c>
      <c r="AK1176" s="25">
        <v>3.4518322998288</v>
      </c>
      <c r="AL1176" s="16">
        <v>9.4112777157090002E-2</v>
      </c>
      <c r="AM1176" s="16">
        <v>3.4518322998287998E-2</v>
      </c>
    </row>
    <row r="1177" spans="1:39" x14ac:dyDescent="0.25">
      <c r="A1177" s="11">
        <v>46235</v>
      </c>
      <c r="B1177" s="18">
        <v>46254</v>
      </c>
      <c r="C1177" s="12" t="s">
        <v>18</v>
      </c>
      <c r="D1177" s="12" t="s">
        <v>227</v>
      </c>
      <c r="E1177" s="12" t="s">
        <v>65</v>
      </c>
      <c r="F1177" s="12" t="s">
        <v>66</v>
      </c>
      <c r="G1177" s="12" t="s">
        <v>36</v>
      </c>
      <c r="H1177" s="12" t="s">
        <v>37</v>
      </c>
      <c r="I1177" s="13">
        <v>30349.779999999995</v>
      </c>
      <c r="J1177" s="14">
        <v>0.13200000000000001</v>
      </c>
      <c r="K1177" s="14">
        <v>0.23130500000000001</v>
      </c>
      <c r="L1177" s="16">
        <v>27109.499993000001</v>
      </c>
      <c r="M1177" s="17">
        <v>6270.5628958808657</v>
      </c>
      <c r="N1177" s="16">
        <v>3578.4539990760004</v>
      </c>
      <c r="O1177" s="14">
        <v>4.1868257101004572E-2</v>
      </c>
      <c r="P1177" s="15">
        <v>8.2073999999999994E-2</v>
      </c>
      <c r="Q1177" s="13">
        <v>29600.999993000001</v>
      </c>
      <c r="R1177" s="17">
        <v>2429.4724734254819</v>
      </c>
      <c r="S1177" s="16">
        <v>1239.3422781537586</v>
      </c>
      <c r="T1177" s="14">
        <v>0.13183374003538634</v>
      </c>
      <c r="U1177" s="15">
        <v>0.11269237857717065</v>
      </c>
      <c r="V1177" s="13">
        <v>35238.316666666666</v>
      </c>
      <c r="W1177" s="17">
        <v>3971.089722222222</v>
      </c>
      <c r="X1177" s="16">
        <v>4645.5990787179544</v>
      </c>
      <c r="Y1177" s="14">
        <v>0.60429999999999995</v>
      </c>
      <c r="Z1177" s="14">
        <v>0.63038519286344563</v>
      </c>
      <c r="AA1177" s="13">
        <v>30349.779999999995</v>
      </c>
      <c r="AB1177" s="16">
        <v>19132.051918663143</v>
      </c>
      <c r="AC1177" s="16">
        <v>18340.372053999996</v>
      </c>
      <c r="AD1177" s="14">
        <v>6.3100000000000003E-2</v>
      </c>
      <c r="AE1177" s="14">
        <v>5.3846153846E-2</v>
      </c>
      <c r="AF1177" s="22">
        <v>520</v>
      </c>
      <c r="AG1177" s="17">
        <v>27.99999999992</v>
      </c>
      <c r="AH1177" s="17">
        <v>32.812000000000005</v>
      </c>
      <c r="AI1177" s="31">
        <v>0.01</v>
      </c>
      <c r="AJ1177" s="27">
        <v>0</v>
      </c>
      <c r="AK1177" s="25">
        <v>322.80961664214334</v>
      </c>
      <c r="AL1177" s="16">
        <v>0</v>
      </c>
      <c r="AM1177" s="16">
        <v>3.2280961664214334</v>
      </c>
    </row>
    <row r="1178" spans="1:39" x14ac:dyDescent="0.25">
      <c r="A1178" s="11">
        <v>46235</v>
      </c>
      <c r="B1178" s="18">
        <v>46254</v>
      </c>
      <c r="C1178" s="12" t="s">
        <v>18</v>
      </c>
      <c r="D1178" s="12" t="s">
        <v>227</v>
      </c>
      <c r="E1178" s="12" t="s">
        <v>67</v>
      </c>
      <c r="F1178" s="12" t="s">
        <v>67</v>
      </c>
      <c r="G1178" s="12" t="s">
        <v>63</v>
      </c>
      <c r="H1178" s="12" t="s">
        <v>64</v>
      </c>
      <c r="I1178" s="13">
        <v>487.03999999999996</v>
      </c>
      <c r="J1178" s="14">
        <v>8.9927368771470187E-2</v>
      </c>
      <c r="K1178" s="14">
        <v>5.2252E-2</v>
      </c>
      <c r="L1178" s="16">
        <v>555</v>
      </c>
      <c r="M1178" s="17">
        <v>28.999859999999998</v>
      </c>
      <c r="N1178" s="16">
        <v>49.909689668165953</v>
      </c>
      <c r="O1178" s="14">
        <v>4.5000000000000005E-2</v>
      </c>
      <c r="P1178" s="15">
        <v>0</v>
      </c>
      <c r="Q1178" s="13">
        <v>621</v>
      </c>
      <c r="R1178" s="17">
        <v>0</v>
      </c>
      <c r="S1178" s="16">
        <v>27.945000000000004</v>
      </c>
      <c r="T1178" s="14">
        <v>6.4014633561233061E-2</v>
      </c>
      <c r="U1178" s="15">
        <v>0</v>
      </c>
      <c r="V1178" s="13">
        <v>0</v>
      </c>
      <c r="W1178" s="17">
        <v>0</v>
      </c>
      <c r="X1178" s="16">
        <v>0</v>
      </c>
      <c r="Y1178" s="14">
        <v>0.84</v>
      </c>
      <c r="Z1178" s="14">
        <v>0.32522996057818659</v>
      </c>
      <c r="AA1178" s="13">
        <v>487.03999999999996</v>
      </c>
      <c r="AB1178" s="16">
        <v>158.39999999999998</v>
      </c>
      <c r="AC1178" s="16">
        <v>409.11359999999996</v>
      </c>
      <c r="AD1178" s="14">
        <v>1.9E-2</v>
      </c>
      <c r="AE1178" s="14">
        <v>0</v>
      </c>
      <c r="AF1178" s="22">
        <v>0</v>
      </c>
      <c r="AG1178" s="17">
        <v>0</v>
      </c>
      <c r="AH1178" s="17">
        <v>0</v>
      </c>
      <c r="AI1178" s="31">
        <v>0.01</v>
      </c>
      <c r="AJ1178" s="27">
        <v>4.0537839483983469E-3</v>
      </c>
      <c r="AK1178" s="25">
        <v>1.0553399999999999</v>
      </c>
      <c r="AL1178" s="16">
        <v>4.2781203521027114E-3</v>
      </c>
      <c r="AM1178" s="16">
        <v>1.0553399999999999E-2</v>
      </c>
    </row>
    <row r="1179" spans="1:39" x14ac:dyDescent="0.25">
      <c r="A1179" s="11">
        <v>46235</v>
      </c>
      <c r="B1179" s="18">
        <v>46254</v>
      </c>
      <c r="C1179" s="12" t="s">
        <v>39</v>
      </c>
      <c r="D1179" s="12" t="s">
        <v>227</v>
      </c>
      <c r="E1179" s="12" t="s">
        <v>68</v>
      </c>
      <c r="F1179" s="12" t="s">
        <v>69</v>
      </c>
      <c r="G1179" s="12" t="s">
        <v>28</v>
      </c>
      <c r="H1179" s="12" t="s">
        <v>29</v>
      </c>
      <c r="I1179" s="13">
        <v>11057.320000000003</v>
      </c>
      <c r="J1179" s="14">
        <v>0.10299999999999999</v>
      </c>
      <c r="K1179" s="14">
        <v>0.35291499999999998</v>
      </c>
      <c r="L1179" s="16">
        <v>19829.499995999999</v>
      </c>
      <c r="M1179" s="17">
        <v>6998.1279910883395</v>
      </c>
      <c r="N1179" s="16">
        <v>2042.4384995879998</v>
      </c>
      <c r="O1179" s="14">
        <v>7.99705242473156E-2</v>
      </c>
      <c r="P1179" s="15">
        <v>0.25479499999999999</v>
      </c>
      <c r="Q1179" s="13">
        <v>21058.083330000001</v>
      </c>
      <c r="R1179" s="17">
        <v>5365.4943420673499</v>
      </c>
      <c r="S1179" s="16">
        <v>1684.0259635437576</v>
      </c>
      <c r="T1179" s="14">
        <v>0</v>
      </c>
      <c r="U1179" s="15">
        <v>0</v>
      </c>
      <c r="V1179" s="13">
        <v>13004.816666666666</v>
      </c>
      <c r="W1179" s="17">
        <v>0</v>
      </c>
      <c r="X1179" s="16">
        <v>0</v>
      </c>
      <c r="Y1179" s="14">
        <v>0.84179999999999999</v>
      </c>
      <c r="Z1179" s="14">
        <v>0.89771029508054356</v>
      </c>
      <c r="AA1179" s="13">
        <v>11057.320000000003</v>
      </c>
      <c r="AB1179" s="16">
        <v>9926.2699999999986</v>
      </c>
      <c r="AC1179" s="16">
        <v>9308.0519760000025</v>
      </c>
      <c r="AD1179" s="14">
        <v>0.1007</v>
      </c>
      <c r="AE1179" s="14">
        <v>8.4848484848000005E-2</v>
      </c>
      <c r="AF1179" s="22">
        <v>165</v>
      </c>
      <c r="AG1179" s="17">
        <v>13.99999999992</v>
      </c>
      <c r="AH1179" s="17">
        <v>16.615500000000001</v>
      </c>
      <c r="AI1179" s="31">
        <v>0.01</v>
      </c>
      <c r="AJ1179" s="27">
        <v>0</v>
      </c>
      <c r="AK1179" s="25">
        <v>207.62657700000003</v>
      </c>
      <c r="AL1179" s="16">
        <v>0</v>
      </c>
      <c r="AM1179" s="16">
        <v>2.0762657700000005</v>
      </c>
    </row>
    <row r="1180" spans="1:39" x14ac:dyDescent="0.25">
      <c r="A1180" s="11">
        <v>46235</v>
      </c>
      <c r="B1180" s="18">
        <v>46254</v>
      </c>
      <c r="C1180" s="12" t="s">
        <v>39</v>
      </c>
      <c r="D1180" s="12" t="s">
        <v>227</v>
      </c>
      <c r="E1180" s="12" t="s">
        <v>70</v>
      </c>
      <c r="F1180" s="12" t="s">
        <v>70</v>
      </c>
      <c r="G1180" s="12" t="s">
        <v>32</v>
      </c>
      <c r="H1180" s="12" t="s">
        <v>33</v>
      </c>
      <c r="I1180" s="13">
        <v>6612.81</v>
      </c>
      <c r="J1180" s="14">
        <v>6.295575583832333E-2</v>
      </c>
      <c r="K1180" s="14">
        <v>8.6645E-2</v>
      </c>
      <c r="L1180" s="16">
        <v>4084.4166660000001</v>
      </c>
      <c r="M1180" s="17">
        <v>353.89428202557002</v>
      </c>
      <c r="N1180" s="16">
        <v>257.13753836667462</v>
      </c>
      <c r="O1180" s="14">
        <v>3.5584540754479213E-2</v>
      </c>
      <c r="P1180" s="15">
        <v>3.2933999999999998E-2</v>
      </c>
      <c r="Q1180" s="13">
        <v>4341.9999980000002</v>
      </c>
      <c r="R1180" s="17">
        <v>142.999427934132</v>
      </c>
      <c r="S1180" s="16">
        <v>154.50807588477966</v>
      </c>
      <c r="T1180" s="14">
        <v>5.0659306166005905E-2</v>
      </c>
      <c r="U1180" s="15">
        <v>7.6094917388571902E-3</v>
      </c>
      <c r="V1180" s="13">
        <v>6451.7741666666661</v>
      </c>
      <c r="W1180" s="17">
        <v>49.094722222222231</v>
      </c>
      <c r="X1180" s="16">
        <v>326.84240282309423</v>
      </c>
      <c r="Y1180" s="14">
        <v>0.9</v>
      </c>
      <c r="Z1180" s="14">
        <v>0.93150718075976757</v>
      </c>
      <c r="AA1180" s="13">
        <v>6612.81</v>
      </c>
      <c r="AB1180" s="16">
        <v>6159.8799999999992</v>
      </c>
      <c r="AC1180" s="16">
        <v>5951.5290000000005</v>
      </c>
      <c r="AD1180" s="14">
        <v>4.7500000000000001E-2</v>
      </c>
      <c r="AE1180" s="14">
        <v>1.7543859649000001E-2</v>
      </c>
      <c r="AF1180" s="22">
        <v>57</v>
      </c>
      <c r="AG1180" s="17">
        <v>0.99999999999300004</v>
      </c>
      <c r="AH1180" s="17">
        <v>2.7075</v>
      </c>
      <c r="AI1180" s="31">
        <v>0.01</v>
      </c>
      <c r="AJ1180" s="27">
        <v>0</v>
      </c>
      <c r="AK1180" s="25">
        <v>76.097504999999998</v>
      </c>
      <c r="AL1180" s="16">
        <v>0</v>
      </c>
      <c r="AM1180" s="16">
        <v>0.76097504999999999</v>
      </c>
    </row>
    <row r="1181" spans="1:39" x14ac:dyDescent="0.25">
      <c r="A1181" s="11">
        <v>46235</v>
      </c>
      <c r="B1181" s="18">
        <v>46254</v>
      </c>
      <c r="C1181" s="12" t="s">
        <v>18</v>
      </c>
      <c r="D1181" s="12" t="s">
        <v>227</v>
      </c>
      <c r="E1181" s="12" t="s">
        <v>71</v>
      </c>
      <c r="F1181" s="12" t="s">
        <v>72</v>
      </c>
      <c r="G1181" s="12" t="s">
        <v>32</v>
      </c>
      <c r="H1181" s="12" t="s">
        <v>33</v>
      </c>
      <c r="I1181" s="13">
        <v>5035.8100000000004</v>
      </c>
      <c r="J1181" s="14">
        <v>0.11298142759832493</v>
      </c>
      <c r="K1181" s="14">
        <v>0.134682</v>
      </c>
      <c r="L1181" s="16">
        <v>5892.5833329999996</v>
      </c>
      <c r="M1181" s="17">
        <v>793.62490845510592</v>
      </c>
      <c r="N1181" s="16">
        <v>665.75247720443565</v>
      </c>
      <c r="O1181" s="14">
        <v>5.5180027173913043E-2</v>
      </c>
      <c r="P1181" s="15">
        <v>3.8779000000000001E-2</v>
      </c>
      <c r="Q1181" s="13">
        <v>5939.5833329999996</v>
      </c>
      <c r="R1181" s="17">
        <v>230.33110207040698</v>
      </c>
      <c r="S1181" s="16">
        <v>327.74636971666098</v>
      </c>
      <c r="T1181" s="14">
        <v>0</v>
      </c>
      <c r="U1181" s="15">
        <v>0.26268946955651573</v>
      </c>
      <c r="V1181" s="13">
        <v>4481.9205555555554</v>
      </c>
      <c r="W1181" s="17">
        <v>1177.3533333333332</v>
      </c>
      <c r="X1181" s="16">
        <v>0</v>
      </c>
      <c r="Y1181" s="14">
        <v>0.88</v>
      </c>
      <c r="Z1181" s="14">
        <v>0.67642544099161805</v>
      </c>
      <c r="AA1181" s="13">
        <v>5035.8100000000004</v>
      </c>
      <c r="AB1181" s="16">
        <v>3406.3500000000004</v>
      </c>
      <c r="AC1181" s="16">
        <v>4431.5128000000004</v>
      </c>
      <c r="AD1181" s="14">
        <v>7.4899999999999994E-2</v>
      </c>
      <c r="AE1181" s="14">
        <v>0.02</v>
      </c>
      <c r="AF1181" s="22">
        <v>50</v>
      </c>
      <c r="AG1181" s="17">
        <v>1</v>
      </c>
      <c r="AH1181" s="17">
        <v>3.7449999999999997</v>
      </c>
      <c r="AI1181" s="31">
        <v>0.01</v>
      </c>
      <c r="AJ1181" s="27">
        <v>0</v>
      </c>
      <c r="AK1181" s="25">
        <v>51.435884999999999</v>
      </c>
      <c r="AL1181" s="16">
        <v>0</v>
      </c>
      <c r="AM1181" s="16">
        <v>0.51435885000000003</v>
      </c>
    </row>
    <row r="1182" spans="1:39" x14ac:dyDescent="0.25">
      <c r="A1182" s="11">
        <v>46235</v>
      </c>
      <c r="B1182" s="18">
        <v>46254</v>
      </c>
      <c r="C1182" s="12" t="s">
        <v>18</v>
      </c>
      <c r="D1182" s="12" t="s">
        <v>227</v>
      </c>
      <c r="E1182" s="12" t="s">
        <v>73</v>
      </c>
      <c r="F1182" s="12" t="s">
        <v>73</v>
      </c>
      <c r="G1182" s="12" t="s">
        <v>32</v>
      </c>
      <c r="H1182" s="12" t="s">
        <v>33</v>
      </c>
      <c r="I1182" s="13">
        <v>83975.816849199997</v>
      </c>
      <c r="J1182" s="14">
        <v>0.13811374378361224</v>
      </c>
      <c r="K1182" s="14">
        <v>0.15929699999999999</v>
      </c>
      <c r="L1182" s="16">
        <v>56321.666660000003</v>
      </c>
      <c r="M1182" s="17">
        <v>8971.8725339380198</v>
      </c>
      <c r="N1182" s="16">
        <v>7778.7962385452565</v>
      </c>
      <c r="O1182" s="14">
        <v>4.3929314595538574E-2</v>
      </c>
      <c r="P1182" s="15">
        <v>7.1511000000000005E-2</v>
      </c>
      <c r="Q1182" s="13">
        <v>58877.916660000003</v>
      </c>
      <c r="R1182" s="17">
        <v>4210.4186982732608</v>
      </c>
      <c r="S1182" s="16">
        <v>2586.4665236870419</v>
      </c>
      <c r="T1182" s="14">
        <v>8.9468339522809484E-2</v>
      </c>
      <c r="U1182" s="15">
        <v>9.2610252704337773E-2</v>
      </c>
      <c r="V1182" s="13">
        <v>82785.491388888884</v>
      </c>
      <c r="W1182" s="17">
        <v>7666.785277777778</v>
      </c>
      <c r="X1182" s="16">
        <v>7406.6804511437313</v>
      </c>
      <c r="Y1182" s="14">
        <v>0.79349999999999998</v>
      </c>
      <c r="Z1182" s="14">
        <v>0.80575557422689859</v>
      </c>
      <c r="AA1182" s="13">
        <v>83975.816849199997</v>
      </c>
      <c r="AB1182" s="16">
        <v>67663.982526500011</v>
      </c>
      <c r="AC1182" s="16">
        <v>66634.810669840197</v>
      </c>
      <c r="AD1182" s="14">
        <v>0.1094</v>
      </c>
      <c r="AE1182" s="14">
        <v>8.7475149104999997E-2</v>
      </c>
      <c r="AF1182" s="22">
        <v>1006</v>
      </c>
      <c r="AG1182" s="17">
        <v>87.999999999629992</v>
      </c>
      <c r="AH1182" s="17">
        <v>110.0564</v>
      </c>
      <c r="AI1182" s="31">
        <v>0.01</v>
      </c>
      <c r="AJ1182" s="27">
        <v>0</v>
      </c>
      <c r="AK1182" s="25">
        <v>1093.9170507463998</v>
      </c>
      <c r="AL1182" s="16">
        <v>0</v>
      </c>
      <c r="AM1182" s="16">
        <v>10.939170507463999</v>
      </c>
    </row>
    <row r="1183" spans="1:39" x14ac:dyDescent="0.25">
      <c r="A1183" s="11">
        <v>46235</v>
      </c>
      <c r="B1183" s="18">
        <v>46254</v>
      </c>
      <c r="C1183" s="12" t="s">
        <v>18</v>
      </c>
      <c r="D1183" s="12" t="s">
        <v>227</v>
      </c>
      <c r="E1183" s="12" t="s">
        <v>74</v>
      </c>
      <c r="F1183" s="12" t="s">
        <v>75</v>
      </c>
      <c r="G1183" s="12" t="s">
        <v>36</v>
      </c>
      <c r="H1183" s="12" t="s">
        <v>37</v>
      </c>
      <c r="I1183" s="13">
        <v>26592.999998328996</v>
      </c>
      <c r="J1183" s="14">
        <v>6.1008335728087768E-2</v>
      </c>
      <c r="K1183" s="14">
        <v>9.4459000000000001E-2</v>
      </c>
      <c r="L1183" s="16">
        <v>31184.099996000001</v>
      </c>
      <c r="M1183" s="17">
        <v>2945.6189015221639</v>
      </c>
      <c r="N1183" s="16">
        <v>1902.4900419342284</v>
      </c>
      <c r="O1183" s="14">
        <v>9.0000000000000011E-3</v>
      </c>
      <c r="P1183" s="15">
        <v>3.0409999999999999E-3</v>
      </c>
      <c r="Q1183" s="13">
        <v>34440.849995999997</v>
      </c>
      <c r="R1183" s="17">
        <v>104.73462483783598</v>
      </c>
      <c r="S1183" s="16">
        <v>309.96764996400003</v>
      </c>
      <c r="T1183" s="14">
        <v>0</v>
      </c>
      <c r="U1183" s="15">
        <v>0</v>
      </c>
      <c r="V1183" s="13">
        <v>30968.500277777781</v>
      </c>
      <c r="W1183" s="17">
        <v>0</v>
      </c>
      <c r="X1183" s="16">
        <v>0</v>
      </c>
      <c r="Y1183" s="14">
        <v>0.98</v>
      </c>
      <c r="Z1183" s="14">
        <v>0.98841800479767838</v>
      </c>
      <c r="AA1183" s="13">
        <v>26592.999998328996</v>
      </c>
      <c r="AB1183" s="16">
        <v>26284.99999993301</v>
      </c>
      <c r="AC1183" s="16">
        <v>26061.139998362414</v>
      </c>
      <c r="AD1183" s="14">
        <v>1.2E-2</v>
      </c>
      <c r="AE1183" s="14">
        <v>5.9347180999999999E-3</v>
      </c>
      <c r="AF1183" s="22">
        <v>337</v>
      </c>
      <c r="AG1183" s="17">
        <v>1.9999999997</v>
      </c>
      <c r="AH1183" s="17">
        <v>4.0440000000000005</v>
      </c>
      <c r="AI1183" s="31">
        <v>0.01</v>
      </c>
      <c r="AJ1183" s="27">
        <v>0</v>
      </c>
      <c r="AK1183" s="25">
        <v>186.13694309714666</v>
      </c>
      <c r="AL1183" s="16">
        <v>0</v>
      </c>
      <c r="AM1183" s="16">
        <v>1.8613694309714666</v>
      </c>
    </row>
    <row r="1184" spans="1:39" x14ac:dyDescent="0.25">
      <c r="A1184" s="11">
        <v>46235</v>
      </c>
      <c r="B1184" s="18">
        <v>46254</v>
      </c>
      <c r="C1184" s="12" t="s">
        <v>39</v>
      </c>
      <c r="D1184" s="12" t="s">
        <v>227</v>
      </c>
      <c r="E1184" s="12" t="s">
        <v>76</v>
      </c>
      <c r="F1184" s="12" t="s">
        <v>77</v>
      </c>
      <c r="G1184" s="12" t="s">
        <v>41</v>
      </c>
      <c r="H1184" s="12" t="s">
        <v>42</v>
      </c>
      <c r="I1184" s="13">
        <v>36386.369999999995</v>
      </c>
      <c r="J1184" s="14">
        <v>0.13481098898525051</v>
      </c>
      <c r="K1184" s="14">
        <v>0.23502500000000001</v>
      </c>
      <c r="L1184" s="16">
        <v>22946.809441000001</v>
      </c>
      <c r="M1184" s="17">
        <v>5393.0738888710257</v>
      </c>
      <c r="N1184" s="16">
        <v>3093.4820747972935</v>
      </c>
      <c r="O1184" s="14">
        <v>7.8749999999999987E-2</v>
      </c>
      <c r="P1184" s="15">
        <v>6.5577999999999997E-2</v>
      </c>
      <c r="Q1184" s="13">
        <v>24630.599997000001</v>
      </c>
      <c r="R1184" s="17">
        <v>1615.2254866032661</v>
      </c>
      <c r="S1184" s="16">
        <v>1939.6597497637497</v>
      </c>
      <c r="T1184" s="14">
        <v>0.13525309592068852</v>
      </c>
      <c r="U1184" s="15">
        <v>0.11408007945824183</v>
      </c>
      <c r="V1184" s="13">
        <v>32797.660555555558</v>
      </c>
      <c r="W1184" s="17">
        <v>3741.5597222222223</v>
      </c>
      <c r="X1184" s="16">
        <v>4435.9851290947381</v>
      </c>
      <c r="Y1184" s="14">
        <v>0.81499999999999995</v>
      </c>
      <c r="Z1184" s="14">
        <v>0.7504361903501231</v>
      </c>
      <c r="AA1184" s="13">
        <v>36386.369999999995</v>
      </c>
      <c r="AB1184" s="16">
        <v>27305.648883470007</v>
      </c>
      <c r="AC1184" s="16">
        <v>29654.891549999993</v>
      </c>
      <c r="AD1184" s="14">
        <v>6.5000000000000002E-2</v>
      </c>
      <c r="AE1184" s="14">
        <v>4.8701298700999998E-2</v>
      </c>
      <c r="AF1184" s="22">
        <v>924</v>
      </c>
      <c r="AG1184" s="17">
        <v>44.999999999723997</v>
      </c>
      <c r="AH1184" s="17">
        <v>60.06</v>
      </c>
      <c r="AI1184" s="31">
        <v>0.01</v>
      </c>
      <c r="AJ1184" s="27">
        <v>0</v>
      </c>
      <c r="AK1184" s="25">
        <v>648.30042715651336</v>
      </c>
      <c r="AL1184" s="16">
        <v>0</v>
      </c>
      <c r="AM1184" s="16">
        <v>6.4830042715651341</v>
      </c>
    </row>
    <row r="1185" spans="1:39" x14ac:dyDescent="0.25">
      <c r="A1185" s="11">
        <v>46235</v>
      </c>
      <c r="B1185" s="18">
        <v>46254</v>
      </c>
      <c r="C1185" s="12" t="s">
        <v>39</v>
      </c>
      <c r="D1185" s="12" t="s">
        <v>227</v>
      </c>
      <c r="E1185" s="12" t="s">
        <v>78</v>
      </c>
      <c r="F1185" s="12" t="s">
        <v>78</v>
      </c>
      <c r="G1185" s="12" t="s">
        <v>41</v>
      </c>
      <c r="H1185" s="12" t="s">
        <v>42</v>
      </c>
      <c r="I1185" s="13">
        <v>1651.72</v>
      </c>
      <c r="J1185" s="14">
        <v>0.11034000000000001</v>
      </c>
      <c r="K1185" s="14">
        <v>0.24426600000000001</v>
      </c>
      <c r="L1185" s="16">
        <v>2226.5</v>
      </c>
      <c r="M1185" s="17">
        <v>543.858249</v>
      </c>
      <c r="N1185" s="16">
        <v>245.67201000000003</v>
      </c>
      <c r="O1185" s="14">
        <v>7.7579999999999996E-2</v>
      </c>
      <c r="P1185" s="15">
        <v>7.2700000000000001E-2</v>
      </c>
      <c r="Q1185" s="13">
        <v>2359</v>
      </c>
      <c r="R1185" s="17">
        <v>171.49930000000001</v>
      </c>
      <c r="S1185" s="16">
        <v>183.01121999999998</v>
      </c>
      <c r="T1185" s="14">
        <v>0</v>
      </c>
      <c r="U1185" s="15">
        <v>0</v>
      </c>
      <c r="V1185" s="13">
        <v>1849.31</v>
      </c>
      <c r="W1185" s="17">
        <v>0</v>
      </c>
      <c r="X1185" s="16">
        <v>0</v>
      </c>
      <c r="Y1185" s="14">
        <v>0.93054375246340004</v>
      </c>
      <c r="Z1185" s="14">
        <v>1.0429794396144627</v>
      </c>
      <c r="AA1185" s="13">
        <v>1651.72</v>
      </c>
      <c r="AB1185" s="16">
        <v>1722.7100000000005</v>
      </c>
      <c r="AC1185" s="16">
        <v>1536.9977268188472</v>
      </c>
      <c r="AD1185" s="14">
        <v>7.2300000000000003E-2</v>
      </c>
      <c r="AE1185" s="14">
        <v>9.5238095238000003E-2</v>
      </c>
      <c r="AF1185" s="22">
        <v>21</v>
      </c>
      <c r="AG1185" s="17">
        <v>1.999999999998</v>
      </c>
      <c r="AH1185" s="17">
        <v>1.5183</v>
      </c>
      <c r="AI1185" s="31">
        <v>0.01</v>
      </c>
      <c r="AJ1185" s="27">
        <v>0</v>
      </c>
      <c r="AK1185" s="25">
        <v>23.570737916666666</v>
      </c>
      <c r="AL1185" s="16">
        <v>0</v>
      </c>
      <c r="AM1185" s="16">
        <v>0.23570737916666665</v>
      </c>
    </row>
    <row r="1186" spans="1:39" x14ac:dyDescent="0.25">
      <c r="A1186" s="11">
        <v>46235</v>
      </c>
      <c r="B1186" s="18">
        <v>46254</v>
      </c>
      <c r="C1186" s="12" t="s">
        <v>18</v>
      </c>
      <c r="D1186" s="12" t="s">
        <v>227</v>
      </c>
      <c r="E1186" s="12" t="s">
        <v>79</v>
      </c>
      <c r="F1186" s="12" t="s">
        <v>79</v>
      </c>
      <c r="G1186" s="12" t="s">
        <v>25</v>
      </c>
      <c r="H1186" s="12" t="s">
        <v>26</v>
      </c>
      <c r="I1186" s="13">
        <v>5254.9</v>
      </c>
      <c r="J1186" s="14">
        <v>7.2325267451979938E-2</v>
      </c>
      <c r="K1186" s="14">
        <v>0.21695</v>
      </c>
      <c r="L1186" s="16">
        <v>5537.25</v>
      </c>
      <c r="M1186" s="17">
        <v>1201.3063875</v>
      </c>
      <c r="N1186" s="16">
        <v>400.48308719847591</v>
      </c>
      <c r="O1186" s="14">
        <v>2.267352742991623E-2</v>
      </c>
      <c r="P1186" s="15">
        <v>0.101475</v>
      </c>
      <c r="Q1186" s="13">
        <v>5794.5</v>
      </c>
      <c r="R1186" s="17">
        <v>587.99688749999996</v>
      </c>
      <c r="S1186" s="16">
        <v>131.38175469264959</v>
      </c>
      <c r="T1186" s="14">
        <v>0</v>
      </c>
      <c r="U1186" s="15">
        <v>5.0987247146038167E-2</v>
      </c>
      <c r="V1186" s="13">
        <v>5643.2030555555557</v>
      </c>
      <c r="W1186" s="17">
        <v>287.73138888888889</v>
      </c>
      <c r="X1186" s="16">
        <v>0</v>
      </c>
      <c r="Y1186" s="14">
        <v>0.75</v>
      </c>
      <c r="Z1186" s="14">
        <v>0.7201164627300235</v>
      </c>
      <c r="AA1186" s="13">
        <v>5254.9</v>
      </c>
      <c r="AB1186" s="16">
        <v>3784.1400000000003</v>
      </c>
      <c r="AC1186" s="16">
        <v>3941.1749999999997</v>
      </c>
      <c r="AD1186" s="14">
        <v>4.7300000000000002E-2</v>
      </c>
      <c r="AE1186" s="14">
        <v>0.125</v>
      </c>
      <c r="AF1186" s="22">
        <v>64</v>
      </c>
      <c r="AG1186" s="17">
        <v>8</v>
      </c>
      <c r="AH1186" s="17">
        <v>3.0272000000000001</v>
      </c>
      <c r="AI1186" s="31">
        <v>0.01</v>
      </c>
      <c r="AJ1186" s="27">
        <v>0</v>
      </c>
      <c r="AK1186" s="25">
        <v>54.54229766666667</v>
      </c>
      <c r="AL1186" s="16">
        <v>0</v>
      </c>
      <c r="AM1186" s="16">
        <v>0.54542297666666673</v>
      </c>
    </row>
    <row r="1187" spans="1:39" x14ac:dyDescent="0.25">
      <c r="A1187" s="11">
        <v>46235</v>
      </c>
      <c r="B1187" s="18">
        <v>46254</v>
      </c>
      <c r="C1187" s="12" t="s">
        <v>18</v>
      </c>
      <c r="D1187" s="12" t="s">
        <v>227</v>
      </c>
      <c r="E1187" s="12" t="s">
        <v>80</v>
      </c>
      <c r="F1187" s="12" t="s">
        <v>249</v>
      </c>
      <c r="G1187" s="12" t="s">
        <v>36</v>
      </c>
      <c r="H1187" s="12" t="s">
        <v>37</v>
      </c>
      <c r="I1187" s="13">
        <v>19097.599999999995</v>
      </c>
      <c r="J1187" s="14">
        <v>9.0000000000000011E-2</v>
      </c>
      <c r="K1187" s="14">
        <v>0.122989</v>
      </c>
      <c r="L1187" s="16">
        <v>17228.5</v>
      </c>
      <c r="M1187" s="17">
        <v>2118.9159865000001</v>
      </c>
      <c r="N1187" s="16">
        <v>1550.5650000000003</v>
      </c>
      <c r="O1187" s="14">
        <v>2.8670707864592273E-2</v>
      </c>
      <c r="P1187" s="15">
        <v>4.6459E-2</v>
      </c>
      <c r="Q1187" s="13">
        <v>18629</v>
      </c>
      <c r="R1187" s="17">
        <v>865.48471100000006</v>
      </c>
      <c r="S1187" s="16">
        <v>534.10661680948942</v>
      </c>
      <c r="T1187" s="14">
        <v>6.8672610997207117E-2</v>
      </c>
      <c r="U1187" s="15">
        <v>2.7230593858699678E-2</v>
      </c>
      <c r="V1187" s="13">
        <v>30888.174444444445</v>
      </c>
      <c r="W1187" s="17">
        <v>841.10333333333324</v>
      </c>
      <c r="X1187" s="16">
        <v>2121.1715880372076</v>
      </c>
      <c r="Y1187" s="14">
        <v>0.96</v>
      </c>
      <c r="Z1187" s="14">
        <v>0.93121069942291435</v>
      </c>
      <c r="AA1187" s="13">
        <v>19097.599999999995</v>
      </c>
      <c r="AB1187" s="16">
        <v>17783.889453299045</v>
      </c>
      <c r="AC1187" s="16">
        <v>18333.695999999993</v>
      </c>
      <c r="AD1187" s="14">
        <v>7.3300000000000004E-2</v>
      </c>
      <c r="AE1187" s="14">
        <v>1.7006802721000001E-2</v>
      </c>
      <c r="AF1187" s="22">
        <v>294</v>
      </c>
      <c r="AG1187" s="17">
        <v>4.9999999999740004</v>
      </c>
      <c r="AH1187" s="17">
        <v>21.5502</v>
      </c>
      <c r="AI1187" s="31">
        <v>0.01</v>
      </c>
      <c r="AJ1187" s="27">
        <v>0</v>
      </c>
      <c r="AK1187" s="25">
        <v>150.16857850313082</v>
      </c>
      <c r="AL1187" s="16">
        <v>0</v>
      </c>
      <c r="AM1187" s="16">
        <v>1.5016857850313081</v>
      </c>
    </row>
    <row r="1188" spans="1:39" x14ac:dyDescent="0.25">
      <c r="A1188" s="11">
        <v>46235</v>
      </c>
      <c r="B1188" s="18">
        <v>46254</v>
      </c>
      <c r="C1188" s="12" t="s">
        <v>18</v>
      </c>
      <c r="D1188" s="12" t="s">
        <v>227</v>
      </c>
      <c r="E1188" s="12" t="s">
        <v>82</v>
      </c>
      <c r="F1188" s="12" t="s">
        <v>82</v>
      </c>
      <c r="G1188" s="12" t="s">
        <v>36</v>
      </c>
      <c r="H1188" s="12" t="s">
        <v>37</v>
      </c>
      <c r="I1188" s="13">
        <v>269.26</v>
      </c>
      <c r="J1188" s="14">
        <v>8.0100000000000005E-2</v>
      </c>
      <c r="K1188" s="14">
        <v>6.2489999999999997E-2</v>
      </c>
      <c r="L1188" s="16">
        <v>189.5</v>
      </c>
      <c r="M1188" s="17">
        <v>11.841854999999999</v>
      </c>
      <c r="N1188" s="16">
        <v>15.17895</v>
      </c>
      <c r="O1188" s="14">
        <v>1.0499443000371336E-2</v>
      </c>
      <c r="P1188" s="15">
        <v>0</v>
      </c>
      <c r="Q1188" s="13">
        <v>214.5</v>
      </c>
      <c r="R1188" s="17">
        <v>0</v>
      </c>
      <c r="S1188" s="16">
        <v>2.2521305235796514</v>
      </c>
      <c r="T1188" s="14">
        <v>4.17211980953901E-2</v>
      </c>
      <c r="U1188" s="15">
        <v>4.8482291770399533E-2</v>
      </c>
      <c r="V1188" s="13">
        <v>354.25305555555553</v>
      </c>
      <c r="W1188" s="17">
        <v>17.174999999999997</v>
      </c>
      <c r="X1188" s="16">
        <v>14.779861906730567</v>
      </c>
      <c r="Y1188" s="14">
        <v>0.62</v>
      </c>
      <c r="Z1188" s="14">
        <v>0.58664694182203059</v>
      </c>
      <c r="AA1188" s="13">
        <v>269.26</v>
      </c>
      <c r="AB1188" s="16">
        <v>157.96055555499996</v>
      </c>
      <c r="AC1188" s="16">
        <v>166.94119999999998</v>
      </c>
      <c r="AD1188" s="14">
        <v>5.7299999999999997E-2</v>
      </c>
      <c r="AE1188" s="14">
        <v>0</v>
      </c>
      <c r="AF1188" s="22">
        <v>4</v>
      </c>
      <c r="AG1188" s="17">
        <v>0</v>
      </c>
      <c r="AH1188" s="17">
        <v>0.22919999999999999</v>
      </c>
      <c r="AI1188" s="31">
        <v>0.01</v>
      </c>
      <c r="AJ1188" s="27">
        <v>0</v>
      </c>
      <c r="AK1188" s="25">
        <v>24.947324936946501</v>
      </c>
      <c r="AL1188" s="16">
        <v>0</v>
      </c>
      <c r="AM1188" s="16">
        <v>0.24947324936946502</v>
      </c>
    </row>
    <row r="1189" spans="1:39" x14ac:dyDescent="0.25">
      <c r="A1189" s="11">
        <v>46235</v>
      </c>
      <c r="B1189" s="18">
        <v>46254</v>
      </c>
      <c r="C1189" s="12" t="s">
        <v>18</v>
      </c>
      <c r="D1189" s="12" t="s">
        <v>227</v>
      </c>
      <c r="E1189" s="12" t="s">
        <v>83</v>
      </c>
      <c r="F1189" s="12" t="s">
        <v>83</v>
      </c>
      <c r="G1189" s="12" t="s">
        <v>36</v>
      </c>
      <c r="H1189" s="12" t="s">
        <v>37</v>
      </c>
      <c r="I1189" s="13">
        <v>1500.2122222999997</v>
      </c>
      <c r="J1189" s="14">
        <v>5.2822342129697122E-2</v>
      </c>
      <c r="K1189" s="14">
        <v>5.8783000000000002E-2</v>
      </c>
      <c r="L1189" s="16">
        <v>1485</v>
      </c>
      <c r="M1189" s="17">
        <v>87.292755</v>
      </c>
      <c r="N1189" s="16">
        <v>78.44117806260023</v>
      </c>
      <c r="O1189" s="14">
        <v>7.0580416482055831E-3</v>
      </c>
      <c r="P1189" s="15">
        <v>0</v>
      </c>
      <c r="Q1189" s="13">
        <v>1663.5</v>
      </c>
      <c r="R1189" s="17">
        <v>0</v>
      </c>
      <c r="S1189" s="16">
        <v>11.741052281789987</v>
      </c>
      <c r="T1189" s="14">
        <v>0</v>
      </c>
      <c r="U1189" s="15">
        <v>0</v>
      </c>
      <c r="V1189" s="13">
        <v>1154.0405555555556</v>
      </c>
      <c r="W1189" s="17">
        <v>0</v>
      </c>
      <c r="X1189" s="16">
        <v>0</v>
      </c>
      <c r="Y1189" s="14">
        <v>0.99810000000000099</v>
      </c>
      <c r="Z1189" s="14">
        <v>0.99125457065008749</v>
      </c>
      <c r="AA1189" s="13">
        <v>1500.2122222999997</v>
      </c>
      <c r="AB1189" s="16">
        <v>1487.0922222999998</v>
      </c>
      <c r="AC1189" s="16">
        <v>1497.3618190776313</v>
      </c>
      <c r="AD1189" s="14">
        <v>8.0999999999999996E-3</v>
      </c>
      <c r="AE1189" s="14">
        <v>0</v>
      </c>
      <c r="AF1189" s="22">
        <v>15</v>
      </c>
      <c r="AG1189" s="17">
        <v>0</v>
      </c>
      <c r="AH1189" s="17">
        <v>0.1215</v>
      </c>
      <c r="AI1189" s="31">
        <v>0.01</v>
      </c>
      <c r="AJ1189" s="27">
        <v>0</v>
      </c>
      <c r="AK1189" s="25">
        <v>12.900329847598334</v>
      </c>
      <c r="AL1189" s="16">
        <v>0</v>
      </c>
      <c r="AM1189" s="16">
        <v>0.12900329847598335</v>
      </c>
    </row>
    <row r="1190" spans="1:39" x14ac:dyDescent="0.25">
      <c r="A1190" s="11">
        <v>46235</v>
      </c>
      <c r="B1190" s="18">
        <v>46254</v>
      </c>
      <c r="C1190" s="12" t="s">
        <v>18</v>
      </c>
      <c r="D1190" s="12" t="s">
        <v>227</v>
      </c>
      <c r="E1190" s="12" t="s">
        <v>84</v>
      </c>
      <c r="F1190" s="12" t="s">
        <v>84</v>
      </c>
      <c r="G1190" s="12" t="s">
        <v>25</v>
      </c>
      <c r="H1190" s="12" t="s">
        <v>26</v>
      </c>
      <c r="I1190" s="13">
        <v>16807.860000000004</v>
      </c>
      <c r="J1190" s="14">
        <v>0.14814622676354339</v>
      </c>
      <c r="K1190" s="14">
        <v>0.25279000000000001</v>
      </c>
      <c r="L1190" s="16">
        <v>20325.916666000001</v>
      </c>
      <c r="M1190" s="17">
        <v>5138.1884739981406</v>
      </c>
      <c r="N1190" s="16">
        <v>3011.2078595781218</v>
      </c>
      <c r="O1190" s="14">
        <v>5.3796426377716436E-2</v>
      </c>
      <c r="P1190" s="15">
        <v>5.3343000000000002E-2</v>
      </c>
      <c r="Q1190" s="13">
        <v>21361.666666000001</v>
      </c>
      <c r="R1190" s="17">
        <v>1139.495384964438</v>
      </c>
      <c r="S1190" s="16">
        <v>1149.1813281027883</v>
      </c>
      <c r="T1190" s="14">
        <v>0</v>
      </c>
      <c r="U1190" s="15">
        <v>6.3003748686338498E-2</v>
      </c>
      <c r="V1190" s="13">
        <v>16345.059166666666</v>
      </c>
      <c r="W1190" s="17">
        <v>1029.8</v>
      </c>
      <c r="X1190" s="16">
        <v>0</v>
      </c>
      <c r="Y1190" s="14">
        <v>0.86899999999999999</v>
      </c>
      <c r="Z1190" s="14">
        <v>0.89400316280597225</v>
      </c>
      <c r="AA1190" s="13">
        <v>16807.860000000004</v>
      </c>
      <c r="AB1190" s="16">
        <v>15026.279999999993</v>
      </c>
      <c r="AC1190" s="16">
        <v>14606.030340000003</v>
      </c>
      <c r="AD1190" s="14">
        <v>0.1174</v>
      </c>
      <c r="AE1190" s="14">
        <v>1.0101010101000001E-2</v>
      </c>
      <c r="AF1190" s="22">
        <v>198</v>
      </c>
      <c r="AG1190" s="17">
        <v>1.999999999998</v>
      </c>
      <c r="AH1190" s="17">
        <v>23.245200000000001</v>
      </c>
      <c r="AI1190" s="31">
        <v>0.01</v>
      </c>
      <c r="AJ1190" s="27">
        <v>0</v>
      </c>
      <c r="AK1190" s="25">
        <v>240.60280616666665</v>
      </c>
      <c r="AL1190" s="16">
        <v>0</v>
      </c>
      <c r="AM1190" s="16">
        <v>2.4060280616666665</v>
      </c>
    </row>
    <row r="1191" spans="1:39" x14ac:dyDescent="0.25">
      <c r="A1191" s="11">
        <v>46235</v>
      </c>
      <c r="B1191" s="18">
        <v>46254</v>
      </c>
      <c r="C1191" s="12" t="s">
        <v>39</v>
      </c>
      <c r="D1191" s="12" t="s">
        <v>227</v>
      </c>
      <c r="E1191" s="12" t="s">
        <v>85</v>
      </c>
      <c r="F1191" s="12" t="s">
        <v>85</v>
      </c>
      <c r="G1191" s="12" t="s">
        <v>41</v>
      </c>
      <c r="H1191" s="12" t="s">
        <v>42</v>
      </c>
      <c r="I1191" s="13">
        <v>8869.1837043999985</v>
      </c>
      <c r="J1191" s="14">
        <v>0.17314000000000002</v>
      </c>
      <c r="K1191" s="14">
        <v>0.12845599999999999</v>
      </c>
      <c r="L1191" s="16">
        <v>9224.4166659999992</v>
      </c>
      <c r="M1191" s="17">
        <v>1184.9316672476957</v>
      </c>
      <c r="N1191" s="16">
        <v>1597.11550155124</v>
      </c>
      <c r="O1191" s="14">
        <v>5.4450000000000005E-2</v>
      </c>
      <c r="P1191" s="15">
        <v>2.7323E-2</v>
      </c>
      <c r="Q1191" s="13">
        <v>10174.416665999999</v>
      </c>
      <c r="R1191" s="17">
        <v>277.995586565118</v>
      </c>
      <c r="S1191" s="16">
        <v>553.99698746370007</v>
      </c>
      <c r="T1191" s="14">
        <v>0</v>
      </c>
      <c r="U1191" s="15">
        <v>0</v>
      </c>
      <c r="V1191" s="13">
        <v>8292.871666666666</v>
      </c>
      <c r="W1191" s="17">
        <v>0</v>
      </c>
      <c r="X1191" s="16">
        <v>0</v>
      </c>
      <c r="Y1191" s="14">
        <v>0.60100269484445201</v>
      </c>
      <c r="Z1191" s="14">
        <v>0.72097481219109205</v>
      </c>
      <c r="AA1191" s="13">
        <v>8869.1837043999985</v>
      </c>
      <c r="AB1191" s="16">
        <v>6394.4580555680832</v>
      </c>
      <c r="AC1191" s="16">
        <v>5330.4033074148992</v>
      </c>
      <c r="AD1191" s="14">
        <v>8.5000000000000006E-2</v>
      </c>
      <c r="AE1191" s="14">
        <v>4.3956043956000002E-2</v>
      </c>
      <c r="AF1191" s="22">
        <v>91</v>
      </c>
      <c r="AG1191" s="17">
        <v>3.9999999999960001</v>
      </c>
      <c r="AH1191" s="17">
        <v>7.7350000000000003</v>
      </c>
      <c r="AI1191" s="31">
        <v>0.01</v>
      </c>
      <c r="AJ1191" s="27">
        <v>0</v>
      </c>
      <c r="AK1191" s="25">
        <v>92.772078889303344</v>
      </c>
      <c r="AL1191" s="16">
        <v>0</v>
      </c>
      <c r="AM1191" s="16">
        <v>0.92772078889303344</v>
      </c>
    </row>
    <row r="1192" spans="1:39" x14ac:dyDescent="0.25">
      <c r="A1192" s="11">
        <v>46235</v>
      </c>
      <c r="B1192" s="18">
        <v>46254</v>
      </c>
      <c r="C1192" s="12" t="s">
        <v>18</v>
      </c>
      <c r="D1192" s="12" t="s">
        <v>227</v>
      </c>
      <c r="E1192" s="12" t="s">
        <v>86</v>
      </c>
      <c r="F1192" s="12" t="s">
        <v>86</v>
      </c>
      <c r="G1192" s="12" t="s">
        <v>36</v>
      </c>
      <c r="H1192" s="12" t="s">
        <v>37</v>
      </c>
      <c r="I1192" s="13">
        <v>42824.477424148012</v>
      </c>
      <c r="J1192" s="14">
        <v>0.108</v>
      </c>
      <c r="K1192" s="14">
        <v>0.12914500000000001</v>
      </c>
      <c r="L1192" s="16">
        <v>18675.949988</v>
      </c>
      <c r="M1192" s="17">
        <v>2411.9055612002603</v>
      </c>
      <c r="N1192" s="16">
        <v>2017.0025987040001</v>
      </c>
      <c r="O1192" s="14">
        <v>3.7421549344190209E-2</v>
      </c>
      <c r="P1192" s="15">
        <v>5.6832000000000001E-2</v>
      </c>
      <c r="Q1192" s="13">
        <v>19750.949988</v>
      </c>
      <c r="R1192" s="17">
        <v>1122.4859897180161</v>
      </c>
      <c r="S1192" s="16">
        <v>739.11114957057498</v>
      </c>
      <c r="T1192" s="14">
        <v>0.10741137420635376</v>
      </c>
      <c r="U1192" s="15">
        <v>7.6109078565731653E-2</v>
      </c>
      <c r="V1192" s="13">
        <v>32720.33</v>
      </c>
      <c r="W1192" s="17">
        <v>2490.3141666666666</v>
      </c>
      <c r="X1192" s="16">
        <v>3514.5356097853833</v>
      </c>
      <c r="Y1192" s="14">
        <v>0.72230000000000005</v>
      </c>
      <c r="Z1192" s="14">
        <v>0.7319271351345682</v>
      </c>
      <c r="AA1192" s="13">
        <v>42824.477424148012</v>
      </c>
      <c r="AB1192" s="16">
        <v>31344.397074691646</v>
      </c>
      <c r="AC1192" s="16">
        <v>30932.12004346211</v>
      </c>
      <c r="AD1192" s="14">
        <v>5.6099999999999997E-2</v>
      </c>
      <c r="AE1192" s="14">
        <v>3.1948881789000003E-2</v>
      </c>
      <c r="AF1192" s="22">
        <v>313</v>
      </c>
      <c r="AG1192" s="17">
        <v>9.9999999999570015</v>
      </c>
      <c r="AH1192" s="17">
        <v>17.5593</v>
      </c>
      <c r="AI1192" s="31">
        <v>0.01</v>
      </c>
      <c r="AJ1192" s="27">
        <v>0</v>
      </c>
      <c r="AK1192" s="25">
        <v>322.24989455470643</v>
      </c>
      <c r="AL1192" s="16">
        <v>0</v>
      </c>
      <c r="AM1192" s="16">
        <v>3.2224989455470645</v>
      </c>
    </row>
    <row r="1193" spans="1:39" x14ac:dyDescent="0.25">
      <c r="A1193" s="11">
        <v>46235</v>
      </c>
      <c r="B1193" s="18">
        <v>46254</v>
      </c>
      <c r="C1193" s="12" t="s">
        <v>18</v>
      </c>
      <c r="D1193" s="12" t="s">
        <v>227</v>
      </c>
      <c r="E1193" s="12" t="s">
        <v>87</v>
      </c>
      <c r="F1193" s="12" t="s">
        <v>87</v>
      </c>
      <c r="G1193" s="12" t="s">
        <v>36</v>
      </c>
      <c r="H1193" s="12" t="s">
        <v>37</v>
      </c>
      <c r="I1193" s="13">
        <v>3802.0499998650021</v>
      </c>
      <c r="J1193" s="14">
        <v>0.13200000000000001</v>
      </c>
      <c r="K1193" s="14">
        <v>0.14543400000000001</v>
      </c>
      <c r="L1193" s="16">
        <v>2186.583333</v>
      </c>
      <c r="M1193" s="17">
        <v>318.00356045152205</v>
      </c>
      <c r="N1193" s="16">
        <v>288.62899995600003</v>
      </c>
      <c r="O1193" s="14">
        <v>3.4895993343474055E-2</v>
      </c>
      <c r="P1193" s="15">
        <v>2.6388000000000002E-2</v>
      </c>
      <c r="Q1193" s="13">
        <v>2216.833333</v>
      </c>
      <c r="R1193" s="17">
        <v>58.497797991204003</v>
      </c>
      <c r="S1193" s="16">
        <v>77.358601231959398</v>
      </c>
      <c r="T1193" s="14">
        <v>8.0339108540474241E-2</v>
      </c>
      <c r="U1193" s="15">
        <v>0.16934833612769176</v>
      </c>
      <c r="V1193" s="13">
        <v>3725.4294444444445</v>
      </c>
      <c r="W1193" s="17">
        <v>630.89527777777778</v>
      </c>
      <c r="X1193" s="16">
        <v>299.29768049710088</v>
      </c>
      <c r="Y1193" s="14">
        <v>0.55000000000000004</v>
      </c>
      <c r="Z1193" s="14">
        <v>0.2360933882617243</v>
      </c>
      <c r="AA1193" s="13">
        <v>3802.0499998650021</v>
      </c>
      <c r="AB1193" s="16">
        <v>897.63886680861674</v>
      </c>
      <c r="AC1193" s="16">
        <v>2091.1274999257512</v>
      </c>
      <c r="AD1193" s="14">
        <v>8.5500000000000007E-2</v>
      </c>
      <c r="AE1193" s="14">
        <v>0.1</v>
      </c>
      <c r="AF1193" s="22">
        <v>40</v>
      </c>
      <c r="AG1193" s="17">
        <v>4</v>
      </c>
      <c r="AH1193" s="17">
        <v>3.4200000000000004</v>
      </c>
      <c r="AI1193" s="31">
        <v>0.01</v>
      </c>
      <c r="AJ1193" s="27">
        <v>0</v>
      </c>
      <c r="AK1193" s="25">
        <v>21.230843658083248</v>
      </c>
      <c r="AL1193" s="16">
        <v>0</v>
      </c>
      <c r="AM1193" s="16">
        <v>0.21230843658083248</v>
      </c>
    </row>
    <row r="1194" spans="1:39" x14ac:dyDescent="0.25">
      <c r="A1194" s="11">
        <v>46235</v>
      </c>
      <c r="B1194" s="18">
        <v>46254</v>
      </c>
      <c r="C1194" s="12" t="s">
        <v>18</v>
      </c>
      <c r="D1194" s="12" t="s">
        <v>227</v>
      </c>
      <c r="E1194" s="12" t="s">
        <v>88</v>
      </c>
      <c r="F1194" s="12" t="s">
        <v>88</v>
      </c>
      <c r="G1194" s="12" t="s">
        <v>36</v>
      </c>
      <c r="H1194" s="12" t="s">
        <v>37</v>
      </c>
      <c r="I1194" s="13">
        <v>69759.060000000012</v>
      </c>
      <c r="J1194" s="14">
        <v>9.9000000000000005E-2</v>
      </c>
      <c r="K1194" s="14">
        <v>0.20504500000000001</v>
      </c>
      <c r="L1194" s="16">
        <v>37066.116642000001</v>
      </c>
      <c r="M1194" s="17">
        <v>7600.2218868588907</v>
      </c>
      <c r="N1194" s="16">
        <v>3669.5455475580002</v>
      </c>
      <c r="O1194" s="14">
        <v>2.99858288336824E-2</v>
      </c>
      <c r="P1194" s="15">
        <v>9.4687999999999994E-2</v>
      </c>
      <c r="Q1194" s="13">
        <v>39070.116642000001</v>
      </c>
      <c r="R1194" s="17">
        <v>3699.4712045976958</v>
      </c>
      <c r="S1194" s="16">
        <v>1171.5498301390182</v>
      </c>
      <c r="T1194" s="14">
        <v>7.8070688243059558E-2</v>
      </c>
      <c r="U1194" s="15">
        <v>5.8254889403527715E-2</v>
      </c>
      <c r="V1194" s="13">
        <v>70913.089166666672</v>
      </c>
      <c r="W1194" s="17">
        <v>4131.0341666666664</v>
      </c>
      <c r="X1194" s="16">
        <v>5536.2336766831177</v>
      </c>
      <c r="Y1194" s="14">
        <v>0.8</v>
      </c>
      <c r="Z1194" s="14">
        <v>0.83461316709256139</v>
      </c>
      <c r="AA1194" s="13">
        <v>69759.060000000012</v>
      </c>
      <c r="AB1194" s="16">
        <v>58221.830000000024</v>
      </c>
      <c r="AC1194" s="16">
        <v>55807.248000000014</v>
      </c>
      <c r="AD1194" s="14">
        <v>4.3099999999999999E-2</v>
      </c>
      <c r="AE1194" s="14">
        <v>3.2846715328000001E-2</v>
      </c>
      <c r="AF1194" s="22">
        <v>548</v>
      </c>
      <c r="AG1194" s="17">
        <v>17.999999999744002</v>
      </c>
      <c r="AH1194" s="17">
        <v>23.6188</v>
      </c>
      <c r="AI1194" s="31">
        <v>0.01</v>
      </c>
      <c r="AJ1194" s="27">
        <v>0</v>
      </c>
      <c r="AK1194" s="25">
        <v>587.88314375000004</v>
      </c>
      <c r="AL1194" s="16">
        <v>0</v>
      </c>
      <c r="AM1194" s="16">
        <v>5.8788314375000006</v>
      </c>
    </row>
    <row r="1195" spans="1:39" x14ac:dyDescent="0.25">
      <c r="A1195" s="11">
        <v>46235</v>
      </c>
      <c r="B1195" s="18">
        <v>46254</v>
      </c>
      <c r="C1195" s="12" t="s">
        <v>18</v>
      </c>
      <c r="D1195" s="12" t="s">
        <v>227</v>
      </c>
      <c r="E1195" s="12" t="s">
        <v>89</v>
      </c>
      <c r="F1195" s="12" t="s">
        <v>89</v>
      </c>
      <c r="G1195" s="12" t="s">
        <v>63</v>
      </c>
      <c r="H1195" s="12" t="s">
        <v>64</v>
      </c>
      <c r="I1195" s="13">
        <v>108995.44731004999</v>
      </c>
      <c r="J1195" s="14">
        <v>0.15944734135845695</v>
      </c>
      <c r="K1195" s="14">
        <v>0.14716499999999999</v>
      </c>
      <c r="L1195" s="16">
        <v>92267.966648999995</v>
      </c>
      <c r="M1195" s="17">
        <v>13578.615311900083</v>
      </c>
      <c r="N1195" s="16">
        <v>14711.881974733824</v>
      </c>
      <c r="O1195" s="14">
        <v>3.9813235114457293E-2</v>
      </c>
      <c r="P1195" s="15">
        <v>5.7896000000000003E-2</v>
      </c>
      <c r="Q1195" s="13">
        <v>96305.649982999996</v>
      </c>
      <c r="R1195" s="17">
        <v>5575.7119114157676</v>
      </c>
      <c r="S1195" s="16">
        <v>3834.2394856238088</v>
      </c>
      <c r="T1195" s="14">
        <v>8.0428009760995386E-2</v>
      </c>
      <c r="U1195" s="15">
        <v>0</v>
      </c>
      <c r="V1195" s="13">
        <v>144967.17361111112</v>
      </c>
      <c r="W1195" s="17">
        <v>0</v>
      </c>
      <c r="X1195" s="16">
        <v>11659.421254218358</v>
      </c>
      <c r="Y1195" s="14">
        <v>0.84730000000000005</v>
      </c>
      <c r="Z1195" s="14">
        <v>0.86559047907950526</v>
      </c>
      <c r="AA1195" s="13">
        <v>108995.44731004999</v>
      </c>
      <c r="AB1195" s="16">
        <v>94345.421454591138</v>
      </c>
      <c r="AC1195" s="16">
        <v>92351.842505805354</v>
      </c>
      <c r="AD1195" s="14">
        <v>5.9200000000000003E-2</v>
      </c>
      <c r="AE1195" s="14">
        <v>3.3863165169000002E-2</v>
      </c>
      <c r="AF1195" s="22">
        <v>1447</v>
      </c>
      <c r="AG1195" s="17">
        <v>48.999999999543</v>
      </c>
      <c r="AH1195" s="17">
        <v>85.662400000000005</v>
      </c>
      <c r="AI1195" s="31">
        <v>0.01</v>
      </c>
      <c r="AJ1195" s="27">
        <v>2.5144400990181376E-3</v>
      </c>
      <c r="AK1195" s="25">
        <v>761.94654325650504</v>
      </c>
      <c r="AL1195" s="16">
        <v>1.9158689416724142</v>
      </c>
      <c r="AM1195" s="16">
        <v>7.6194654325650504</v>
      </c>
    </row>
    <row r="1196" spans="1:39" x14ac:dyDescent="0.25">
      <c r="A1196" s="11">
        <v>46235</v>
      </c>
      <c r="B1196" s="18">
        <v>46254</v>
      </c>
      <c r="C1196" s="12" t="s">
        <v>18</v>
      </c>
      <c r="D1196" s="12" t="s">
        <v>227</v>
      </c>
      <c r="E1196" s="12" t="s">
        <v>90</v>
      </c>
      <c r="F1196" s="12" t="s">
        <v>90</v>
      </c>
      <c r="G1196" s="12" t="s">
        <v>41</v>
      </c>
      <c r="H1196" s="12" t="s">
        <v>42</v>
      </c>
      <c r="I1196" s="13">
        <v>6772.2000000000007</v>
      </c>
      <c r="J1196" s="14">
        <v>0.13587653113508594</v>
      </c>
      <c r="K1196" s="14">
        <v>0.16525799999999999</v>
      </c>
      <c r="L1196" s="16">
        <v>7180.5333309999996</v>
      </c>
      <c r="M1196" s="17">
        <v>1186.6405772143978</v>
      </c>
      <c r="N1196" s="16">
        <v>975.66596071614379</v>
      </c>
      <c r="O1196" s="14">
        <v>1.8000000000000002E-2</v>
      </c>
      <c r="P1196" s="15">
        <v>2.4143000000000001E-2</v>
      </c>
      <c r="Q1196" s="13">
        <v>7248.2833309999996</v>
      </c>
      <c r="R1196" s="17">
        <v>174.99530446033299</v>
      </c>
      <c r="S1196" s="16">
        <v>130.46909995800002</v>
      </c>
      <c r="T1196" s="14">
        <v>0</v>
      </c>
      <c r="U1196" s="15">
        <v>0</v>
      </c>
      <c r="V1196" s="13">
        <v>6455.8691666666664</v>
      </c>
      <c r="W1196" s="17">
        <v>0</v>
      </c>
      <c r="X1196" s="16">
        <v>0</v>
      </c>
      <c r="Y1196" s="14">
        <v>0.95</v>
      </c>
      <c r="Z1196" s="14">
        <v>1.000054635125956</v>
      </c>
      <c r="AA1196" s="13">
        <v>6772.2000000000007</v>
      </c>
      <c r="AB1196" s="16">
        <v>6772.5700000000006</v>
      </c>
      <c r="AC1196" s="16">
        <v>6433.59</v>
      </c>
      <c r="AD1196" s="14">
        <v>2.9100000000000001E-2</v>
      </c>
      <c r="AE1196" s="14">
        <v>7.6923076923000003E-2</v>
      </c>
      <c r="AF1196" s="22">
        <v>65</v>
      </c>
      <c r="AG1196" s="17">
        <v>4.9999999999950004</v>
      </c>
      <c r="AH1196" s="17">
        <v>1.8915</v>
      </c>
      <c r="AI1196" s="31">
        <v>0.01</v>
      </c>
      <c r="AJ1196" s="27">
        <v>0</v>
      </c>
      <c r="AK1196" s="25">
        <v>126.81637325</v>
      </c>
      <c r="AL1196" s="16">
        <v>0</v>
      </c>
      <c r="AM1196" s="16">
        <v>1.2681637324999999</v>
      </c>
    </row>
    <row r="1197" spans="1:39" x14ac:dyDescent="0.25">
      <c r="A1197" s="11">
        <v>46235</v>
      </c>
      <c r="B1197" s="18">
        <v>46254</v>
      </c>
      <c r="C1197" s="12" t="s">
        <v>18</v>
      </c>
      <c r="D1197" s="12" t="s">
        <v>227</v>
      </c>
      <c r="E1197" s="12" t="s">
        <v>91</v>
      </c>
      <c r="F1197" s="12" t="s">
        <v>92</v>
      </c>
      <c r="G1197" s="12" t="s">
        <v>21</v>
      </c>
      <c r="H1197" s="12" t="s">
        <v>22</v>
      </c>
      <c r="I1197" s="13">
        <v>39328.86</v>
      </c>
      <c r="J1197" s="14">
        <v>0.1091248599777335</v>
      </c>
      <c r="K1197" s="14">
        <v>0.14976999999999999</v>
      </c>
      <c r="L1197" s="16">
        <v>44201.349998999998</v>
      </c>
      <c r="M1197" s="17">
        <v>6620.0361893502295</v>
      </c>
      <c r="N1197" s="16">
        <v>4823.4661294676653</v>
      </c>
      <c r="O1197" s="14">
        <v>3.3965210688673433E-2</v>
      </c>
      <c r="P1197" s="15">
        <v>4.1958000000000002E-2</v>
      </c>
      <c r="Q1197" s="13">
        <v>45378.349998999998</v>
      </c>
      <c r="R1197" s="17">
        <v>1903.9848092580421</v>
      </c>
      <c r="S1197" s="16">
        <v>1541.2852184203989</v>
      </c>
      <c r="T1197" s="14">
        <v>0</v>
      </c>
      <c r="U1197" s="15">
        <v>0</v>
      </c>
      <c r="V1197" s="13">
        <v>26570.538055555557</v>
      </c>
      <c r="W1197" s="17">
        <v>0</v>
      </c>
      <c r="X1197" s="16">
        <v>0</v>
      </c>
      <c r="Y1197" s="14">
        <v>0.96640000000000004</v>
      </c>
      <c r="Z1197" s="14">
        <v>1.0664445905627578</v>
      </c>
      <c r="AA1197" s="13">
        <v>39328.86</v>
      </c>
      <c r="AB1197" s="16">
        <v>41942.050000000025</v>
      </c>
      <c r="AC1197" s="16">
        <v>38007.410304000005</v>
      </c>
      <c r="AD1197" s="14">
        <v>7.8700000000000006E-2</v>
      </c>
      <c r="AE1197" s="14">
        <v>5.2272727271999997E-2</v>
      </c>
      <c r="AF1197" s="22">
        <v>440</v>
      </c>
      <c r="AG1197" s="17">
        <v>22.99999999968</v>
      </c>
      <c r="AH1197" s="17">
        <v>34.628</v>
      </c>
      <c r="AI1197" s="31">
        <v>0.01</v>
      </c>
      <c r="AJ1197" s="27">
        <v>0</v>
      </c>
      <c r="AK1197" s="25">
        <v>589.78784566666673</v>
      </c>
      <c r="AL1197" s="16">
        <v>0</v>
      </c>
      <c r="AM1197" s="16">
        <v>5.8978784566666675</v>
      </c>
    </row>
    <row r="1198" spans="1:39" x14ac:dyDescent="0.25">
      <c r="A1198" s="11">
        <v>46235</v>
      </c>
      <c r="B1198" s="18">
        <v>46254</v>
      </c>
      <c r="C1198" s="12" t="s">
        <v>18</v>
      </c>
      <c r="D1198" s="12" t="s">
        <v>227</v>
      </c>
      <c r="E1198" s="12" t="s">
        <v>93</v>
      </c>
      <c r="F1198" s="12" t="s">
        <v>93</v>
      </c>
      <c r="G1198" s="12" t="s">
        <v>41</v>
      </c>
      <c r="H1198" s="12" t="s">
        <v>42</v>
      </c>
      <c r="I1198" s="13">
        <v>12120.782126900003</v>
      </c>
      <c r="J1198" s="14">
        <v>8.6484340667488127E-2</v>
      </c>
      <c r="K1198" s="14">
        <v>0.14638399999999999</v>
      </c>
      <c r="L1198" s="16">
        <v>7360.9999980000002</v>
      </c>
      <c r="M1198" s="17">
        <v>1077.532623707232</v>
      </c>
      <c r="N1198" s="16">
        <v>636.61123148041145</v>
      </c>
      <c r="O1198" s="14">
        <v>1.9847062282274001E-2</v>
      </c>
      <c r="P1198" s="15">
        <v>4.5941999999999997E-2</v>
      </c>
      <c r="Q1198" s="13">
        <v>7645.4999980000002</v>
      </c>
      <c r="R1198" s="17">
        <v>351.249560908116</v>
      </c>
      <c r="S1198" s="16">
        <v>151.74071463943176</v>
      </c>
      <c r="T1198" s="14">
        <v>9.5308247767443191E-2</v>
      </c>
      <c r="U1198" s="15">
        <v>0.11028686384284864</v>
      </c>
      <c r="V1198" s="13">
        <v>9950.8300000000017</v>
      </c>
      <c r="W1198" s="17">
        <v>1097.4458333333337</v>
      </c>
      <c r="X1198" s="16">
        <v>948.39617113170686</v>
      </c>
      <c r="Y1198" s="14">
        <v>0.6</v>
      </c>
      <c r="Z1198" s="14">
        <v>0.46837944317789071</v>
      </c>
      <c r="AA1198" s="13">
        <v>12120.782126900003</v>
      </c>
      <c r="AB1198" s="16">
        <v>5677.1251834779532</v>
      </c>
      <c r="AC1198" s="16">
        <v>7272.469276140002</v>
      </c>
      <c r="AD1198" s="14">
        <v>5.4300000000000001E-2</v>
      </c>
      <c r="AE1198" s="14">
        <v>6.3291139239999997E-3</v>
      </c>
      <c r="AF1198" s="22">
        <v>158</v>
      </c>
      <c r="AG1198" s="17">
        <v>0.99999999999199995</v>
      </c>
      <c r="AH1198" s="17">
        <v>8.5793999999999997</v>
      </c>
      <c r="AI1198" s="31">
        <v>0.01</v>
      </c>
      <c r="AJ1198" s="27">
        <v>0</v>
      </c>
      <c r="AK1198" s="25">
        <v>87.310622581566662</v>
      </c>
      <c r="AL1198" s="16">
        <v>0</v>
      </c>
      <c r="AM1198" s="16">
        <v>0.87310622581566666</v>
      </c>
    </row>
    <row r="1199" spans="1:39" x14ac:dyDescent="0.25">
      <c r="A1199" s="11">
        <v>46235</v>
      </c>
      <c r="B1199" s="18">
        <v>46254</v>
      </c>
      <c r="C1199" s="12" t="s">
        <v>39</v>
      </c>
      <c r="D1199" s="12" t="s">
        <v>227</v>
      </c>
      <c r="E1199" s="12" t="s">
        <v>93</v>
      </c>
      <c r="F1199" s="12" t="s">
        <v>93</v>
      </c>
      <c r="G1199" s="12" t="s">
        <v>41</v>
      </c>
      <c r="H1199" s="12" t="s">
        <v>42</v>
      </c>
      <c r="I1199" s="13">
        <v>20452.747283050019</v>
      </c>
      <c r="J1199" s="14">
        <v>8.022178243250383E-2</v>
      </c>
      <c r="K1199" s="14">
        <v>0.13644800000000001</v>
      </c>
      <c r="L1199" s="16">
        <v>12666.751111</v>
      </c>
      <c r="M1199" s="17">
        <v>1728.352855593728</v>
      </c>
      <c r="N1199" s="16">
        <v>1016.1493517533181</v>
      </c>
      <c r="O1199" s="14">
        <v>2.1645195017077602E-2</v>
      </c>
      <c r="P1199" s="15">
        <v>3.4050999999999998E-2</v>
      </c>
      <c r="Q1199" s="13">
        <v>14257.751111</v>
      </c>
      <c r="R1199" s="17">
        <v>485.49068308066097</v>
      </c>
      <c r="S1199" s="16">
        <v>308.61180330254984</v>
      </c>
      <c r="T1199" s="14">
        <v>7.5180402555211343E-2</v>
      </c>
      <c r="U1199" s="15">
        <v>8.5379129994009498E-2</v>
      </c>
      <c r="V1199" s="13">
        <v>18518.186666666668</v>
      </c>
      <c r="W1199" s="17">
        <v>1581.0666666666668</v>
      </c>
      <c r="X1199" s="16">
        <v>1392.2047281925475</v>
      </c>
      <c r="Y1199" s="14">
        <v>0.58380649337769297</v>
      </c>
      <c r="Z1199" s="14">
        <v>0.60286382344495371</v>
      </c>
      <c r="AA1199" s="13">
        <v>20452.747283050019</v>
      </c>
      <c r="AB1199" s="16">
        <v>12330.221427012923</v>
      </c>
      <c r="AC1199" s="16">
        <v>11940.446671257569</v>
      </c>
      <c r="AD1199" s="14">
        <v>7.9399999999999998E-2</v>
      </c>
      <c r="AE1199" s="14">
        <v>6.2176165802999998E-2</v>
      </c>
      <c r="AF1199" s="22">
        <v>193</v>
      </c>
      <c r="AG1199" s="17">
        <v>11.999999999979</v>
      </c>
      <c r="AH1199" s="17">
        <v>15.324199999999999</v>
      </c>
      <c r="AI1199" s="31">
        <v>0.01</v>
      </c>
      <c r="AJ1199" s="27">
        <v>0</v>
      </c>
      <c r="AK1199" s="25">
        <v>133.99176466385498</v>
      </c>
      <c r="AL1199" s="16">
        <v>0</v>
      </c>
      <c r="AM1199" s="16">
        <v>1.3399176466385498</v>
      </c>
    </row>
    <row r="1200" spans="1:39" x14ac:dyDescent="0.25">
      <c r="A1200" s="11">
        <v>46235</v>
      </c>
      <c r="B1200" s="18">
        <v>46254</v>
      </c>
      <c r="C1200" s="12" t="s">
        <v>18</v>
      </c>
      <c r="D1200" s="12" t="s">
        <v>227</v>
      </c>
      <c r="E1200" s="12" t="s">
        <v>94</v>
      </c>
      <c r="F1200" s="12" t="s">
        <v>94</v>
      </c>
      <c r="G1200" s="12" t="s">
        <v>25</v>
      </c>
      <c r="H1200" s="12" t="s">
        <v>26</v>
      </c>
      <c r="I1200" s="13">
        <v>6510.4500000000007</v>
      </c>
      <c r="J1200" s="14">
        <v>0.16592376014243518</v>
      </c>
      <c r="K1200" s="14">
        <v>0.261515</v>
      </c>
      <c r="L1200" s="16">
        <v>5457.5</v>
      </c>
      <c r="M1200" s="17">
        <v>1427.2181125</v>
      </c>
      <c r="N1200" s="16">
        <v>905.52892097734002</v>
      </c>
      <c r="O1200" s="14">
        <v>6.4620215861356203E-2</v>
      </c>
      <c r="P1200" s="15">
        <v>0.14118</v>
      </c>
      <c r="Q1200" s="13">
        <v>5879</v>
      </c>
      <c r="R1200" s="17">
        <v>829.99721999999997</v>
      </c>
      <c r="S1200" s="16">
        <v>379.90224904891312</v>
      </c>
      <c r="T1200" s="14">
        <v>0.12503817528696581</v>
      </c>
      <c r="U1200" s="15">
        <v>0</v>
      </c>
      <c r="V1200" s="13">
        <v>0</v>
      </c>
      <c r="W1200" s="17">
        <v>0</v>
      </c>
      <c r="X1200" s="16">
        <v>0</v>
      </c>
      <c r="Y1200" s="14">
        <v>0.82</v>
      </c>
      <c r="Z1200" s="14">
        <v>0.84016158637267768</v>
      </c>
      <c r="AA1200" s="13">
        <v>6510.4500000000007</v>
      </c>
      <c r="AB1200" s="16">
        <v>5469.83</v>
      </c>
      <c r="AC1200" s="16">
        <v>5338.5690000000004</v>
      </c>
      <c r="AD1200" s="14">
        <v>0.15770000000000001</v>
      </c>
      <c r="AE1200" s="14">
        <v>0.116071428571</v>
      </c>
      <c r="AF1200" s="22">
        <v>112</v>
      </c>
      <c r="AG1200" s="17">
        <v>12.999999999951999</v>
      </c>
      <c r="AH1200" s="17">
        <v>17.662400000000002</v>
      </c>
      <c r="AI1200" s="31">
        <v>0.01</v>
      </c>
      <c r="AJ1200" s="27">
        <v>9.8782446069413665E-3</v>
      </c>
      <c r="AK1200" s="25">
        <v>88.633042749999987</v>
      </c>
      <c r="AL1200" s="16">
        <v>0.87553887654199092</v>
      </c>
      <c r="AM1200" s="16">
        <v>0.88633042749999991</v>
      </c>
    </row>
    <row r="1201" spans="1:39" x14ac:dyDescent="0.25">
      <c r="A1201" s="11">
        <v>46235</v>
      </c>
      <c r="B1201" s="18">
        <v>46254</v>
      </c>
      <c r="C1201" s="12" t="s">
        <v>39</v>
      </c>
      <c r="D1201" s="12" t="s">
        <v>227</v>
      </c>
      <c r="E1201" s="12" t="s">
        <v>95</v>
      </c>
      <c r="F1201" s="12" t="s">
        <v>95</v>
      </c>
      <c r="G1201" s="12" t="s">
        <v>25</v>
      </c>
      <c r="H1201" s="12" t="s">
        <v>26</v>
      </c>
      <c r="I1201" s="13">
        <v>7049.6700000000019</v>
      </c>
      <c r="J1201" s="14">
        <v>0.14905644678748828</v>
      </c>
      <c r="K1201" s="14">
        <v>0.22803000000000001</v>
      </c>
      <c r="L1201" s="16">
        <v>4727.5</v>
      </c>
      <c r="M1201" s="17">
        <v>1078.011825</v>
      </c>
      <c r="N1201" s="16">
        <v>704.6643521878508</v>
      </c>
      <c r="O1201" s="14">
        <v>8.1285903486158134E-2</v>
      </c>
      <c r="P1201" s="15">
        <v>6.1816000000000003E-2</v>
      </c>
      <c r="Q1201" s="13">
        <v>5071.5</v>
      </c>
      <c r="R1201" s="17">
        <v>313.499844</v>
      </c>
      <c r="S1201" s="16">
        <v>412.24145953005097</v>
      </c>
      <c r="T1201" s="14">
        <v>7.8567931332582275E-2</v>
      </c>
      <c r="U1201" s="15">
        <v>7.7619289854481605E-2</v>
      </c>
      <c r="V1201" s="13">
        <v>6568.0122222222217</v>
      </c>
      <c r="W1201" s="17">
        <v>509.80444444444447</v>
      </c>
      <c r="X1201" s="16">
        <v>516.03513326711663</v>
      </c>
      <c r="Y1201" s="14">
        <v>0.88333333333333297</v>
      </c>
      <c r="Z1201" s="14">
        <v>0.87358273507837936</v>
      </c>
      <c r="AA1201" s="13">
        <v>7049.6700000000019</v>
      </c>
      <c r="AB1201" s="16">
        <v>6158.47</v>
      </c>
      <c r="AC1201" s="16">
        <v>6227.2084999999988</v>
      </c>
      <c r="AD1201" s="14">
        <v>5.8299999999999998E-2</v>
      </c>
      <c r="AE1201" s="14">
        <v>5.2631578946999998E-2</v>
      </c>
      <c r="AF1201" s="22">
        <v>57</v>
      </c>
      <c r="AG1201" s="17">
        <v>2.9999999999789999</v>
      </c>
      <c r="AH1201" s="17">
        <v>3.3230999999999997</v>
      </c>
      <c r="AI1201" s="31">
        <v>0.01</v>
      </c>
      <c r="AJ1201" s="27">
        <v>0</v>
      </c>
      <c r="AK1201" s="25">
        <v>80.744666249999995</v>
      </c>
      <c r="AL1201" s="16">
        <v>0</v>
      </c>
      <c r="AM1201" s="16">
        <v>0.80744666249999997</v>
      </c>
    </row>
    <row r="1202" spans="1:39" x14ac:dyDescent="0.25">
      <c r="A1202" s="11">
        <v>46235</v>
      </c>
      <c r="B1202" s="18">
        <v>46254</v>
      </c>
      <c r="C1202" s="12" t="s">
        <v>18</v>
      </c>
      <c r="D1202" s="12" t="s">
        <v>227</v>
      </c>
      <c r="E1202" s="12" t="s">
        <v>96</v>
      </c>
      <c r="F1202" s="12" t="s">
        <v>97</v>
      </c>
      <c r="G1202" s="12" t="s">
        <v>25</v>
      </c>
      <c r="H1202" s="12" t="s">
        <v>26</v>
      </c>
      <c r="I1202" s="13">
        <v>16019.989999999998</v>
      </c>
      <c r="J1202" s="14">
        <v>0.15</v>
      </c>
      <c r="K1202" s="14">
        <v>0.99198600000000003</v>
      </c>
      <c r="L1202" s="16">
        <v>10521.86666</v>
      </c>
      <c r="M1202" s="17">
        <v>10437.544420586761</v>
      </c>
      <c r="N1202" s="16">
        <v>1578.2799989999999</v>
      </c>
      <c r="O1202" s="14">
        <v>0.11137245901981518</v>
      </c>
      <c r="P1202" s="15">
        <v>0.21088999999999999</v>
      </c>
      <c r="Q1202" s="13">
        <v>10924.36666</v>
      </c>
      <c r="R1202" s="17">
        <v>2303.8396849274</v>
      </c>
      <c r="S1202" s="16">
        <v>1216.6735781582852</v>
      </c>
      <c r="T1202" s="14">
        <v>9.8337521169291342E-2</v>
      </c>
      <c r="U1202" s="15">
        <v>7.8267657760228398E-2</v>
      </c>
      <c r="V1202" s="13">
        <v>16960.39</v>
      </c>
      <c r="W1202" s="17">
        <v>1327.45</v>
      </c>
      <c r="X1202" s="16">
        <v>1667.8427106644372</v>
      </c>
      <c r="Y1202" s="14">
        <v>0.72089999999999999</v>
      </c>
      <c r="Z1202" s="14">
        <v>0.67712963616082178</v>
      </c>
      <c r="AA1202" s="13">
        <v>16019.989999999998</v>
      </c>
      <c r="AB1202" s="16">
        <v>10847.610000000002</v>
      </c>
      <c r="AC1202" s="16">
        <v>11548.810790999998</v>
      </c>
      <c r="AD1202" s="14">
        <v>6.83E-2</v>
      </c>
      <c r="AE1202" s="14">
        <v>4.2780748663000003E-2</v>
      </c>
      <c r="AF1202" s="22">
        <v>187</v>
      </c>
      <c r="AG1202" s="17">
        <v>7.9999999999810001</v>
      </c>
      <c r="AH1202" s="17">
        <v>12.7721</v>
      </c>
      <c r="AI1202" s="31">
        <v>0.01</v>
      </c>
      <c r="AJ1202" s="27">
        <v>4.1394199130424993E-3</v>
      </c>
      <c r="AK1202" s="25">
        <v>164.04904841666669</v>
      </c>
      <c r="AL1202" s="16">
        <v>0.67906789773162324</v>
      </c>
      <c r="AM1202" s="16">
        <v>1.640490484166667</v>
      </c>
    </row>
    <row r="1203" spans="1:39" x14ac:dyDescent="0.25">
      <c r="A1203" s="11">
        <v>46235</v>
      </c>
      <c r="B1203" s="18">
        <v>46254</v>
      </c>
      <c r="C1203" s="12" t="s">
        <v>18</v>
      </c>
      <c r="D1203" s="12" t="s">
        <v>227</v>
      </c>
      <c r="E1203" s="12" t="s">
        <v>98</v>
      </c>
      <c r="F1203" s="12" t="s">
        <v>99</v>
      </c>
      <c r="G1203" s="12" t="s">
        <v>32</v>
      </c>
      <c r="H1203" s="12" t="s">
        <v>33</v>
      </c>
      <c r="I1203" s="13">
        <v>2448.2900000000004</v>
      </c>
      <c r="J1203" s="14">
        <v>0.15026487568336649</v>
      </c>
      <c r="K1203" s="14">
        <v>0.16966600000000001</v>
      </c>
      <c r="L1203" s="16">
        <v>1530.5</v>
      </c>
      <c r="M1203" s="17">
        <v>259.673813</v>
      </c>
      <c r="N1203" s="16">
        <v>229.98039223339242</v>
      </c>
      <c r="O1203" s="14">
        <v>6.1633156070199514E-2</v>
      </c>
      <c r="P1203" s="15">
        <v>6.4963000000000007E-2</v>
      </c>
      <c r="Q1203" s="13">
        <v>1624</v>
      </c>
      <c r="R1203" s="17">
        <v>105.49991200000001</v>
      </c>
      <c r="S1203" s="16">
        <v>100.09224545800402</v>
      </c>
      <c r="T1203" s="14">
        <v>0.21025953645823076</v>
      </c>
      <c r="U1203" s="15">
        <v>0.24394630097563114</v>
      </c>
      <c r="V1203" s="13">
        <v>2430.7911111111111</v>
      </c>
      <c r="W1203" s="17">
        <v>592.98249999999996</v>
      </c>
      <c r="X1203" s="16">
        <v>511.09701224900994</v>
      </c>
      <c r="Y1203" s="14">
        <v>0.8</v>
      </c>
      <c r="Z1203" s="14">
        <v>0.83080435732695046</v>
      </c>
      <c r="AA1203" s="13">
        <v>2448.2900000000004</v>
      </c>
      <c r="AB1203" s="16">
        <v>2034.05</v>
      </c>
      <c r="AC1203" s="16">
        <v>1958.6320000000005</v>
      </c>
      <c r="AD1203" s="14">
        <v>0.14330000000000001</v>
      </c>
      <c r="AE1203" s="14">
        <v>4.5454545454000003E-2</v>
      </c>
      <c r="AF1203" s="22">
        <v>22</v>
      </c>
      <c r="AG1203" s="17">
        <v>0.99999999998800004</v>
      </c>
      <c r="AH1203" s="17">
        <v>3.1526000000000001</v>
      </c>
      <c r="AI1203" s="31">
        <v>0.01</v>
      </c>
      <c r="AJ1203" s="27">
        <v>0</v>
      </c>
      <c r="AK1203" s="25">
        <v>19.255673333333331</v>
      </c>
      <c r="AL1203" s="16">
        <v>0</v>
      </c>
      <c r="AM1203" s="16">
        <v>0.19255673333333331</v>
      </c>
    </row>
    <row r="1204" spans="1:39" x14ac:dyDescent="0.25">
      <c r="A1204" s="11">
        <v>46235</v>
      </c>
      <c r="B1204" s="18">
        <v>46254</v>
      </c>
      <c r="C1204" s="12" t="s">
        <v>39</v>
      </c>
      <c r="D1204" s="12" t="s">
        <v>227</v>
      </c>
      <c r="E1204" s="12" t="s">
        <v>100</v>
      </c>
      <c r="F1204" s="12" t="s">
        <v>100</v>
      </c>
      <c r="G1204" s="12" t="s">
        <v>25</v>
      </c>
      <c r="H1204" s="12" t="s">
        <v>26</v>
      </c>
      <c r="I1204" s="13">
        <v>7470.5633329999991</v>
      </c>
      <c r="J1204" s="14">
        <v>0.11346229030154882</v>
      </c>
      <c r="K1204" s="14">
        <v>0.16973099999999999</v>
      </c>
      <c r="L1204" s="16">
        <v>8451.8499979999997</v>
      </c>
      <c r="M1204" s="17">
        <v>1434.5409520105379</v>
      </c>
      <c r="N1204" s="16">
        <v>958.96625805822077</v>
      </c>
      <c r="O1204" s="14">
        <v>4.3924215156270943E-2</v>
      </c>
      <c r="P1204" s="15">
        <v>8.9001999999999998E-2</v>
      </c>
      <c r="Q1204" s="13">
        <v>9050.3499979999997</v>
      </c>
      <c r="R1204" s="17">
        <v>805.49925052199592</v>
      </c>
      <c r="S1204" s="16">
        <v>397.52952055170829</v>
      </c>
      <c r="T1204" s="14">
        <v>0</v>
      </c>
      <c r="U1204" s="15">
        <v>0</v>
      </c>
      <c r="V1204" s="13">
        <v>1250.2750000000001</v>
      </c>
      <c r="W1204" s="17">
        <v>0</v>
      </c>
      <c r="X1204" s="16">
        <v>0</v>
      </c>
      <c r="Y1204" s="14">
        <v>0.92</v>
      </c>
      <c r="Z1204" s="14">
        <v>0.76848333838092875</v>
      </c>
      <c r="AA1204" s="13">
        <v>7470.5633329999991</v>
      </c>
      <c r="AB1204" s="16">
        <v>5741.0034497299976</v>
      </c>
      <c r="AC1204" s="16">
        <v>6872.9182663599995</v>
      </c>
      <c r="AD1204" s="14">
        <v>8.3299999999999999E-2</v>
      </c>
      <c r="AE1204" s="14">
        <v>1.2987012987E-2</v>
      </c>
      <c r="AF1204" s="22">
        <v>77</v>
      </c>
      <c r="AG1204" s="17">
        <v>0.99999999999900002</v>
      </c>
      <c r="AH1204" s="17">
        <v>6.4141000000000004</v>
      </c>
      <c r="AI1204" s="31">
        <v>0.01</v>
      </c>
      <c r="AJ1204" s="27">
        <v>0</v>
      </c>
      <c r="AK1204" s="25">
        <v>65.312086114819422</v>
      </c>
      <c r="AL1204" s="16">
        <v>0</v>
      </c>
      <c r="AM1204" s="16">
        <v>0.65312086114819423</v>
      </c>
    </row>
    <row r="1205" spans="1:39" x14ac:dyDescent="0.25">
      <c r="A1205" s="11">
        <v>46235</v>
      </c>
      <c r="B1205" s="18">
        <v>46254</v>
      </c>
      <c r="C1205" s="12" t="s">
        <v>18</v>
      </c>
      <c r="D1205" s="12" t="s">
        <v>227</v>
      </c>
      <c r="E1205" s="12" t="s">
        <v>101</v>
      </c>
      <c r="F1205" s="12" t="s">
        <v>101</v>
      </c>
      <c r="G1205" s="12" t="s">
        <v>41</v>
      </c>
      <c r="H1205" s="12" t="s">
        <v>42</v>
      </c>
      <c r="I1205" s="13">
        <v>4208.550000000002</v>
      </c>
      <c r="J1205" s="14">
        <v>0.1054943886588694</v>
      </c>
      <c r="K1205" s="14">
        <v>0.15520999999999999</v>
      </c>
      <c r="L1205" s="16">
        <v>2914.5</v>
      </c>
      <c r="M1205" s="17">
        <v>452.35954499999997</v>
      </c>
      <c r="N1205" s="16">
        <v>307.46339574627484</v>
      </c>
      <c r="O1205" s="14">
        <v>2.4750000000000005E-2</v>
      </c>
      <c r="P1205" s="15">
        <v>1.7291999999999998E-2</v>
      </c>
      <c r="Q1205" s="13">
        <v>3065</v>
      </c>
      <c r="R1205" s="17">
        <v>52.999979999999994</v>
      </c>
      <c r="S1205" s="16">
        <v>75.858750000000015</v>
      </c>
      <c r="T1205" s="14">
        <v>0.16634494787764431</v>
      </c>
      <c r="U1205" s="15">
        <v>0.12585598686372157</v>
      </c>
      <c r="V1205" s="13">
        <v>3790.0130555555561</v>
      </c>
      <c r="W1205" s="17">
        <v>476.99583333333334</v>
      </c>
      <c r="X1205" s="16">
        <v>630.44952418198045</v>
      </c>
      <c r="Y1205" s="14">
        <v>0.65280000000000005</v>
      </c>
      <c r="Z1205" s="14">
        <v>0.55266463349677031</v>
      </c>
      <c r="AA1205" s="13">
        <v>4208.550000000002</v>
      </c>
      <c r="AB1205" s="16">
        <v>2325.9167433028338</v>
      </c>
      <c r="AC1205" s="16">
        <v>2747.3414400000015</v>
      </c>
      <c r="AD1205" s="14">
        <v>2.9700000000000001E-2</v>
      </c>
      <c r="AE1205" s="14">
        <v>2.2727272727000002E-2</v>
      </c>
      <c r="AF1205" s="22">
        <v>44</v>
      </c>
      <c r="AG1205" s="17">
        <v>0.99999999998800004</v>
      </c>
      <c r="AH1205" s="17">
        <v>1.3068</v>
      </c>
      <c r="AI1205" s="31">
        <v>0.01</v>
      </c>
      <c r="AJ1205" s="27">
        <v>0</v>
      </c>
      <c r="AK1205" s="25">
        <v>37.631774335551505</v>
      </c>
      <c r="AL1205" s="16">
        <v>0</v>
      </c>
      <c r="AM1205" s="16">
        <v>0.37631774335551504</v>
      </c>
    </row>
    <row r="1206" spans="1:39" x14ac:dyDescent="0.25">
      <c r="A1206" s="11">
        <v>46235</v>
      </c>
      <c r="B1206" s="18">
        <v>46254</v>
      </c>
      <c r="C1206" s="12" t="s">
        <v>18</v>
      </c>
      <c r="D1206" s="12" t="s">
        <v>227</v>
      </c>
      <c r="E1206" s="12" t="s">
        <v>102</v>
      </c>
      <c r="F1206" s="12" t="s">
        <v>103</v>
      </c>
      <c r="G1206" s="12" t="s">
        <v>28</v>
      </c>
      <c r="H1206" s="12" t="s">
        <v>29</v>
      </c>
      <c r="I1206" s="13">
        <v>1363.26</v>
      </c>
      <c r="J1206" s="14">
        <v>0.12283112511084179</v>
      </c>
      <c r="K1206" s="14">
        <v>0.14888199999999999</v>
      </c>
      <c r="L1206" s="16">
        <v>1100.7999950000001</v>
      </c>
      <c r="M1206" s="17">
        <v>163.88930485558998</v>
      </c>
      <c r="N1206" s="16">
        <v>135.21250190785904</v>
      </c>
      <c r="O1206" s="14">
        <v>1.6037035883151429E-2</v>
      </c>
      <c r="P1206" s="15">
        <v>8.3293000000000006E-2</v>
      </c>
      <c r="Q1206" s="13">
        <v>1152.5499950000001</v>
      </c>
      <c r="R1206" s="17">
        <v>95.99934673353502</v>
      </c>
      <c r="S1206" s="16">
        <v>18.483485626941</v>
      </c>
      <c r="T1206" s="14">
        <v>7.8136853041265733E-2</v>
      </c>
      <c r="U1206" s="15">
        <v>0.13114763700907575</v>
      </c>
      <c r="V1206" s="13">
        <v>4647.3705555555553</v>
      </c>
      <c r="W1206" s="17">
        <v>609.49166666666667</v>
      </c>
      <c r="X1206" s="16">
        <v>363.13091012774993</v>
      </c>
      <c r="Y1206" s="14">
        <v>0.70340000000000003</v>
      </c>
      <c r="Z1206" s="14">
        <v>0.77172195081397998</v>
      </c>
      <c r="AA1206" s="13">
        <v>1363.26</v>
      </c>
      <c r="AB1206" s="16">
        <v>1052.0576666666664</v>
      </c>
      <c r="AC1206" s="16">
        <v>958.91708400000005</v>
      </c>
      <c r="AD1206" s="14">
        <v>8.4699999999999998E-2</v>
      </c>
      <c r="AE1206" s="14">
        <v>0</v>
      </c>
      <c r="AF1206" s="22">
        <v>18</v>
      </c>
      <c r="AG1206" s="17">
        <v>0</v>
      </c>
      <c r="AH1206" s="17">
        <v>1.5246</v>
      </c>
      <c r="AI1206" s="31">
        <v>0.01</v>
      </c>
      <c r="AJ1206" s="27">
        <v>0</v>
      </c>
      <c r="AK1206" s="25">
        <v>21.475838233333331</v>
      </c>
      <c r="AL1206" s="16">
        <v>0</v>
      </c>
      <c r="AM1206" s="16">
        <v>0.2147583823333333</v>
      </c>
    </row>
    <row r="1207" spans="1:39" x14ac:dyDescent="0.25">
      <c r="A1207" s="11">
        <v>46235</v>
      </c>
      <c r="B1207" s="18">
        <v>46254</v>
      </c>
      <c r="C1207" s="12" t="s">
        <v>39</v>
      </c>
      <c r="D1207" s="12" t="s">
        <v>227</v>
      </c>
      <c r="E1207" s="12" t="s">
        <v>102</v>
      </c>
      <c r="F1207" s="12" t="s">
        <v>103</v>
      </c>
      <c r="G1207" s="12" t="s">
        <v>28</v>
      </c>
      <c r="H1207" s="12" t="s">
        <v>29</v>
      </c>
      <c r="I1207" s="13">
        <v>5109.3599999999997</v>
      </c>
      <c r="J1207" s="14">
        <v>0.16731115505824543</v>
      </c>
      <c r="K1207" s="14">
        <v>0.16614699999999999</v>
      </c>
      <c r="L1207" s="16">
        <v>3893</v>
      </c>
      <c r="M1207" s="17">
        <v>646.81027099999994</v>
      </c>
      <c r="N1207" s="16">
        <v>651.34232664174942</v>
      </c>
      <c r="O1207" s="14">
        <v>7.2847608933289745E-2</v>
      </c>
      <c r="P1207" s="15">
        <v>4.6013999999999999E-2</v>
      </c>
      <c r="Q1207" s="13">
        <v>4161.75</v>
      </c>
      <c r="R1207" s="17">
        <v>191.49876449999999</v>
      </c>
      <c r="S1207" s="16">
        <v>303.17353647811859</v>
      </c>
      <c r="T1207" s="14">
        <v>7.0705739309467941E-2</v>
      </c>
      <c r="U1207" s="15">
        <v>0.1289109395797505</v>
      </c>
      <c r="V1207" s="13">
        <v>5938.3374999999996</v>
      </c>
      <c r="W1207" s="17">
        <v>765.51666666666654</v>
      </c>
      <c r="X1207" s="16">
        <v>419.87454320663755</v>
      </c>
      <c r="Y1207" s="14">
        <v>0.84179999999999999</v>
      </c>
      <c r="Z1207" s="14">
        <v>0.88611489501620555</v>
      </c>
      <c r="AA1207" s="13">
        <v>5109.3599999999997</v>
      </c>
      <c r="AB1207" s="16">
        <v>4527.4799999999996</v>
      </c>
      <c r="AC1207" s="16">
        <v>4301.0592479999996</v>
      </c>
      <c r="AD1207" s="14">
        <v>0.1416</v>
      </c>
      <c r="AE1207" s="14">
        <v>0.105263157894</v>
      </c>
      <c r="AF1207" s="22">
        <v>57</v>
      </c>
      <c r="AG1207" s="17">
        <v>5.9999999999579998</v>
      </c>
      <c r="AH1207" s="17">
        <v>8.071200000000001</v>
      </c>
      <c r="AI1207" s="31">
        <v>0.01</v>
      </c>
      <c r="AJ1207" s="27">
        <v>0</v>
      </c>
      <c r="AK1207" s="25">
        <v>65.750160666666659</v>
      </c>
      <c r="AL1207" s="16">
        <v>0</v>
      </c>
      <c r="AM1207" s="16">
        <v>0.65750160666666657</v>
      </c>
    </row>
    <row r="1208" spans="1:39" x14ac:dyDescent="0.25">
      <c r="A1208" s="11">
        <v>46235</v>
      </c>
      <c r="B1208" s="18">
        <v>46254</v>
      </c>
      <c r="C1208" s="12" t="s">
        <v>18</v>
      </c>
      <c r="D1208" s="12" t="s">
        <v>227</v>
      </c>
      <c r="E1208" s="12" t="s">
        <v>104</v>
      </c>
      <c r="F1208" s="12" t="s">
        <v>104</v>
      </c>
      <c r="G1208" s="12" t="s">
        <v>36</v>
      </c>
      <c r="H1208" s="12" t="s">
        <v>37</v>
      </c>
      <c r="I1208" s="13">
        <v>14713.823333200002</v>
      </c>
      <c r="J1208" s="14">
        <v>7.6770000000000005E-2</v>
      </c>
      <c r="K1208" s="14">
        <v>0.128773</v>
      </c>
      <c r="L1208" s="16">
        <v>7964.2833220000002</v>
      </c>
      <c r="M1208" s="17">
        <v>1025.584656223906</v>
      </c>
      <c r="N1208" s="16">
        <v>611.41803062994006</v>
      </c>
      <c r="O1208" s="14">
        <v>2.4332010234557885E-2</v>
      </c>
      <c r="P1208" s="15">
        <v>4.8465000000000001E-2</v>
      </c>
      <c r="Q1208" s="13">
        <v>8397.7833219999993</v>
      </c>
      <c r="R1208" s="17">
        <v>406.99856870073</v>
      </c>
      <c r="S1208" s="16">
        <v>204.3349497385035</v>
      </c>
      <c r="T1208" s="14">
        <v>0.1301129199490125</v>
      </c>
      <c r="U1208" s="15">
        <v>0.20431371047591093</v>
      </c>
      <c r="V1208" s="13">
        <v>7835.6749999999993</v>
      </c>
      <c r="W1208" s="17">
        <v>1600.9358333333332</v>
      </c>
      <c r="X1208" s="16">
        <v>1019.5225540214784</v>
      </c>
      <c r="Y1208" s="14">
        <v>0.88</v>
      </c>
      <c r="Z1208" s="14">
        <v>0.86905002475104742</v>
      </c>
      <c r="AA1208" s="13">
        <v>14713.823333200002</v>
      </c>
      <c r="AB1208" s="16">
        <v>12787.0485319</v>
      </c>
      <c r="AC1208" s="16">
        <v>12948.164533216002</v>
      </c>
      <c r="AD1208" s="14">
        <v>5.04E-2</v>
      </c>
      <c r="AE1208" s="14">
        <v>2.2099447513000001E-2</v>
      </c>
      <c r="AF1208" s="22">
        <v>181</v>
      </c>
      <c r="AG1208" s="17">
        <v>3.9999999998530003</v>
      </c>
      <c r="AH1208" s="17">
        <v>9.1224000000000007</v>
      </c>
      <c r="AI1208" s="31">
        <v>0.01</v>
      </c>
      <c r="AJ1208" s="27">
        <v>1.0511902941135253E-2</v>
      </c>
      <c r="AK1208" s="25">
        <v>76.175792815212503</v>
      </c>
      <c r="AL1208" s="16">
        <v>0.80075254053754197</v>
      </c>
      <c r="AM1208" s="16">
        <v>0.76175792815212506</v>
      </c>
    </row>
    <row r="1209" spans="1:39" x14ac:dyDescent="0.25">
      <c r="A1209" s="11">
        <v>46235</v>
      </c>
      <c r="B1209" s="18">
        <v>46254</v>
      </c>
      <c r="C1209" s="12" t="s">
        <v>18</v>
      </c>
      <c r="D1209" s="12" t="s">
        <v>227</v>
      </c>
      <c r="E1209" s="12" t="s">
        <v>105</v>
      </c>
      <c r="F1209" s="12" t="s">
        <v>106</v>
      </c>
      <c r="G1209" s="12" t="s">
        <v>36</v>
      </c>
      <c r="H1209" s="12" t="s">
        <v>37</v>
      </c>
      <c r="I1209" s="13">
        <v>1844.1362999999997</v>
      </c>
      <c r="J1209" s="14">
        <v>8.3519999999999997E-2</v>
      </c>
      <c r="K1209" s="14">
        <v>6.8919999999999995E-2</v>
      </c>
      <c r="L1209" s="16">
        <v>1269.4333320000001</v>
      </c>
      <c r="M1209" s="17">
        <v>87.489345241439992</v>
      </c>
      <c r="N1209" s="16">
        <v>106.02307188864</v>
      </c>
      <c r="O1209" s="14">
        <v>1.0011771987089467E-2</v>
      </c>
      <c r="P1209" s="15">
        <v>7.0590000000000002E-3</v>
      </c>
      <c r="Q1209" s="13">
        <v>1416.4333320000001</v>
      </c>
      <c r="R1209" s="17">
        <v>9.9986028905880016</v>
      </c>
      <c r="S1209" s="16">
        <v>14.181007554897395</v>
      </c>
      <c r="T1209" s="14">
        <v>3.0013997983248764E-2</v>
      </c>
      <c r="U1209" s="15">
        <v>2.0602664795294701E-2</v>
      </c>
      <c r="V1209" s="13">
        <v>2065.4286111111114</v>
      </c>
      <c r="W1209" s="17">
        <v>42.553333333333327</v>
      </c>
      <c r="X1209" s="16">
        <v>61.991770168433192</v>
      </c>
      <c r="Y1209" s="14">
        <v>0.94</v>
      </c>
      <c r="Z1209" s="14">
        <v>0.95016686131063099</v>
      </c>
      <c r="AA1209" s="13">
        <v>1844.1362999999997</v>
      </c>
      <c r="AB1209" s="16">
        <v>1752.2371999999998</v>
      </c>
      <c r="AC1209" s="16">
        <v>1733.4881219999995</v>
      </c>
      <c r="AD1209" s="14">
        <v>2.4E-2</v>
      </c>
      <c r="AE1209" s="14">
        <v>0</v>
      </c>
      <c r="AF1209" s="22">
        <v>24</v>
      </c>
      <c r="AG1209" s="17">
        <v>0</v>
      </c>
      <c r="AH1209" s="17">
        <v>0.57600000000000007</v>
      </c>
      <c r="AI1209" s="31">
        <v>0.01</v>
      </c>
      <c r="AJ1209" s="27">
        <v>0</v>
      </c>
      <c r="AK1209" s="25">
        <v>9.6241057151141671</v>
      </c>
      <c r="AL1209" s="16">
        <v>0</v>
      </c>
      <c r="AM1209" s="16">
        <v>9.6241057151141673E-2</v>
      </c>
    </row>
    <row r="1210" spans="1:39" x14ac:dyDescent="0.25">
      <c r="A1210" s="11">
        <v>46235</v>
      </c>
      <c r="B1210" s="18">
        <v>46254</v>
      </c>
      <c r="C1210" s="12" t="s">
        <v>18</v>
      </c>
      <c r="D1210" s="12" t="s">
        <v>227</v>
      </c>
      <c r="E1210" s="12" t="s">
        <v>107</v>
      </c>
      <c r="F1210" s="12" t="s">
        <v>108</v>
      </c>
      <c r="G1210" s="12" t="s">
        <v>36</v>
      </c>
      <c r="H1210" s="12" t="s">
        <v>37</v>
      </c>
      <c r="I1210" s="13">
        <v>5771.999999994001</v>
      </c>
      <c r="J1210" s="14">
        <v>8.5500000000000007E-2</v>
      </c>
      <c r="K1210" s="14">
        <v>9.5734E-2</v>
      </c>
      <c r="L1210" s="16">
        <v>7865.5</v>
      </c>
      <c r="M1210" s="17">
        <v>752.99577699999998</v>
      </c>
      <c r="N1210" s="16">
        <v>672.50025000000005</v>
      </c>
      <c r="O1210" s="14">
        <v>1.7481425255813275E-2</v>
      </c>
      <c r="P1210" s="15">
        <v>2.1582E-2</v>
      </c>
      <c r="Q1210" s="13">
        <v>8687.5</v>
      </c>
      <c r="R1210" s="17">
        <v>187.49362500000001</v>
      </c>
      <c r="S1210" s="16">
        <v>151.86988190987782</v>
      </c>
      <c r="T1210" s="14">
        <v>0</v>
      </c>
      <c r="U1210" s="15">
        <v>0</v>
      </c>
      <c r="V1210" s="13">
        <v>6672.5913888888899</v>
      </c>
      <c r="W1210" s="17">
        <v>0</v>
      </c>
      <c r="X1210" s="16">
        <v>0</v>
      </c>
      <c r="Y1210" s="14">
        <v>0.98</v>
      </c>
      <c r="Z1210" s="14">
        <v>0.98146223145216327</v>
      </c>
      <c r="AA1210" s="13">
        <v>5771.999999994001</v>
      </c>
      <c r="AB1210" s="16">
        <v>5664.9999999359989</v>
      </c>
      <c r="AC1210" s="16">
        <v>5656.5599999941205</v>
      </c>
      <c r="AD1210" s="14">
        <v>3.4200000000000001E-2</v>
      </c>
      <c r="AE1210" s="14">
        <v>0</v>
      </c>
      <c r="AF1210" s="22">
        <v>83</v>
      </c>
      <c r="AG1210" s="17">
        <v>0</v>
      </c>
      <c r="AH1210" s="17">
        <v>2.8386</v>
      </c>
      <c r="AI1210" s="31">
        <v>0.01</v>
      </c>
      <c r="AJ1210" s="27">
        <v>0</v>
      </c>
      <c r="AK1210" s="25">
        <v>37.922068730974672</v>
      </c>
      <c r="AL1210" s="16">
        <v>0</v>
      </c>
      <c r="AM1210" s="16">
        <v>0.37922068730974673</v>
      </c>
    </row>
    <row r="1211" spans="1:39" x14ac:dyDescent="0.25">
      <c r="A1211" s="11">
        <v>46235</v>
      </c>
      <c r="B1211" s="18">
        <v>46254</v>
      </c>
      <c r="C1211" s="12" t="s">
        <v>18</v>
      </c>
      <c r="D1211" s="12" t="s">
        <v>227</v>
      </c>
      <c r="E1211" s="12" t="s">
        <v>109</v>
      </c>
      <c r="F1211" s="12" t="s">
        <v>110</v>
      </c>
      <c r="G1211" s="12" t="s">
        <v>36</v>
      </c>
      <c r="H1211" s="12" t="s">
        <v>37</v>
      </c>
      <c r="I1211" s="13">
        <v>20400.450000000033</v>
      </c>
      <c r="J1211" s="14">
        <v>8.3970000000000003E-2</v>
      </c>
      <c r="K1211" s="14">
        <v>0.14852099999999999</v>
      </c>
      <c r="L1211" s="16">
        <v>13321.416665999999</v>
      </c>
      <c r="M1211" s="17">
        <v>1978.5101246509857</v>
      </c>
      <c r="N1211" s="16">
        <v>1118.5993574440199</v>
      </c>
      <c r="O1211" s="14">
        <v>2.7845161336703551E-2</v>
      </c>
      <c r="P1211" s="15">
        <v>2.8212000000000001E-2</v>
      </c>
      <c r="Q1211" s="13">
        <v>14656.666665999999</v>
      </c>
      <c r="R1211" s="17">
        <v>413.49387998119198</v>
      </c>
      <c r="S1211" s="16">
        <v>408.11724797305493</v>
      </c>
      <c r="T1211" s="14">
        <v>9.5589769844728764E-2</v>
      </c>
      <c r="U1211" s="15">
        <v>0.13407845676802238</v>
      </c>
      <c r="V1211" s="13">
        <v>14332.748333333333</v>
      </c>
      <c r="W1211" s="17">
        <v>1921.712777777778</v>
      </c>
      <c r="X1211" s="16">
        <v>1370.0641144257531</v>
      </c>
      <c r="Y1211" s="14">
        <v>0.89</v>
      </c>
      <c r="Z1211" s="14">
        <v>0.93122406613579478</v>
      </c>
      <c r="AA1211" s="13">
        <v>20400.450000000033</v>
      </c>
      <c r="AB1211" s="16">
        <v>18997.390000000007</v>
      </c>
      <c r="AC1211" s="16">
        <v>18156.400500000029</v>
      </c>
      <c r="AD1211" s="14">
        <v>5.2200000000000003E-2</v>
      </c>
      <c r="AE1211" s="14">
        <v>2.5125628140000002E-2</v>
      </c>
      <c r="AF1211" s="22">
        <v>199</v>
      </c>
      <c r="AG1211" s="17">
        <v>4.99999999986</v>
      </c>
      <c r="AH1211" s="17">
        <v>10.3878</v>
      </c>
      <c r="AI1211" s="31">
        <v>0.01</v>
      </c>
      <c r="AJ1211" s="27">
        <v>0</v>
      </c>
      <c r="AK1211" s="25">
        <v>166.08171068483333</v>
      </c>
      <c r="AL1211" s="16">
        <v>0</v>
      </c>
      <c r="AM1211" s="16">
        <v>1.6608171068483333</v>
      </c>
    </row>
    <row r="1212" spans="1:39" x14ac:dyDescent="0.25">
      <c r="A1212" s="11">
        <v>46235</v>
      </c>
      <c r="B1212" s="18">
        <v>46254</v>
      </c>
      <c r="C1212" s="12" t="s">
        <v>39</v>
      </c>
      <c r="D1212" s="12" t="s">
        <v>227</v>
      </c>
      <c r="E1212" s="12" t="s">
        <v>111</v>
      </c>
      <c r="F1212" s="12" t="s">
        <v>111</v>
      </c>
      <c r="G1212" s="12" t="s">
        <v>32</v>
      </c>
      <c r="H1212" s="12" t="s">
        <v>33</v>
      </c>
      <c r="I1212" s="13">
        <v>10270.780000000001</v>
      </c>
      <c r="J1212" s="14">
        <v>0.11168692994614189</v>
      </c>
      <c r="K1212" s="14">
        <v>0.166884</v>
      </c>
      <c r="L1212" s="16">
        <v>6479.5011109999996</v>
      </c>
      <c r="M1212" s="17">
        <v>1081.3250634081239</v>
      </c>
      <c r="N1212" s="16">
        <v>723.67558667020546</v>
      </c>
      <c r="O1212" s="14">
        <v>3.2669754458576034E-2</v>
      </c>
      <c r="P1212" s="15">
        <v>1.9885E-2</v>
      </c>
      <c r="Q1212" s="13">
        <v>6612.75</v>
      </c>
      <c r="R1212" s="17">
        <v>131.49453374999999</v>
      </c>
      <c r="S1212" s="16">
        <v>216.03691879594868</v>
      </c>
      <c r="T1212" s="14">
        <v>9.3151137816204987E-2</v>
      </c>
      <c r="U1212" s="15">
        <v>0.11329506895318624</v>
      </c>
      <c r="V1212" s="13">
        <v>9838.7605555555565</v>
      </c>
      <c r="W1212" s="17">
        <v>1114.6830555555557</v>
      </c>
      <c r="X1212" s="16">
        <v>916.49174045119719</v>
      </c>
      <c r="Y1212" s="14">
        <v>0.9587</v>
      </c>
      <c r="Z1212" s="14">
        <v>0.9691104278350815</v>
      </c>
      <c r="AA1212" s="13">
        <v>10270.780000000001</v>
      </c>
      <c r="AB1212" s="16">
        <v>9953.5199999999986</v>
      </c>
      <c r="AC1212" s="16">
        <v>9846.5967860000001</v>
      </c>
      <c r="AD1212" s="14">
        <v>4.7800000000000002E-2</v>
      </c>
      <c r="AE1212" s="14">
        <v>1.0869565217000001E-2</v>
      </c>
      <c r="AF1212" s="22">
        <v>92</v>
      </c>
      <c r="AG1212" s="17">
        <v>0.99999999996400002</v>
      </c>
      <c r="AH1212" s="17">
        <v>4.3976000000000006</v>
      </c>
      <c r="AI1212" s="31">
        <v>0.01</v>
      </c>
      <c r="AJ1212" s="27">
        <v>0</v>
      </c>
      <c r="AK1212" s="25">
        <v>124.06167516666666</v>
      </c>
      <c r="AL1212" s="16">
        <v>0</v>
      </c>
      <c r="AM1212" s="16">
        <v>1.2406167516666666</v>
      </c>
    </row>
    <row r="1213" spans="1:39" x14ac:dyDescent="0.25">
      <c r="A1213" s="11">
        <v>46235</v>
      </c>
      <c r="B1213" s="18">
        <v>46254</v>
      </c>
      <c r="C1213" s="12" t="s">
        <v>18</v>
      </c>
      <c r="D1213" s="12" t="s">
        <v>227</v>
      </c>
      <c r="E1213" s="12" t="s">
        <v>112</v>
      </c>
      <c r="F1213" s="12" t="s">
        <v>113</v>
      </c>
      <c r="G1213" s="12" t="s">
        <v>36</v>
      </c>
      <c r="H1213" s="12" t="s">
        <v>37</v>
      </c>
      <c r="I1213" s="13">
        <v>133176.20651578702</v>
      </c>
      <c r="J1213" s="14">
        <v>0.13472299464928583</v>
      </c>
      <c r="K1213" s="14">
        <v>0.181257</v>
      </c>
      <c r="L1213" s="16">
        <v>92128.183315000002</v>
      </c>
      <c r="M1213" s="17">
        <v>16698.878123126957</v>
      </c>
      <c r="N1213" s="16">
        <v>12411.784747795169</v>
      </c>
      <c r="O1213" s="14">
        <v>4.2422938806973592E-2</v>
      </c>
      <c r="P1213" s="15">
        <v>6.5906000000000006E-2</v>
      </c>
      <c r="Q1213" s="13">
        <v>95556.683315000002</v>
      </c>
      <c r="R1213" s="17">
        <v>6297.758770558391</v>
      </c>
      <c r="S1213" s="16">
        <v>4053.7953288695994</v>
      </c>
      <c r="T1213" s="14">
        <v>0.11818797974109224</v>
      </c>
      <c r="U1213" s="15">
        <v>0.13358291385518606</v>
      </c>
      <c r="V1213" s="13">
        <v>75511.813333333324</v>
      </c>
      <c r="W1213" s="17">
        <v>10087.088055555556</v>
      </c>
      <c r="X1213" s="16">
        <v>8924.5886644531383</v>
      </c>
      <c r="Y1213" s="14">
        <v>0.78269999999999995</v>
      </c>
      <c r="Z1213" s="14">
        <v>0.83415317865173277</v>
      </c>
      <c r="AA1213" s="13">
        <v>133176.20651578702</v>
      </c>
      <c r="AB1213" s="16">
        <v>111089.35598592335</v>
      </c>
      <c r="AC1213" s="16">
        <v>104237.0168399065</v>
      </c>
      <c r="AD1213" s="14">
        <v>5.8400000000000001E-2</v>
      </c>
      <c r="AE1213" s="14">
        <v>1.9379844960999999E-2</v>
      </c>
      <c r="AF1213" s="22">
        <v>1548</v>
      </c>
      <c r="AG1213" s="17">
        <v>29.999999999627999</v>
      </c>
      <c r="AH1213" s="17">
        <v>90.403199999999998</v>
      </c>
      <c r="AI1213" s="31">
        <v>0.01</v>
      </c>
      <c r="AJ1213" s="27">
        <v>0</v>
      </c>
      <c r="AK1213" s="25">
        <v>725.47535093041324</v>
      </c>
      <c r="AL1213" s="16">
        <v>0</v>
      </c>
      <c r="AM1213" s="16">
        <v>7.2547535093041322</v>
      </c>
    </row>
    <row r="1214" spans="1:39" x14ac:dyDescent="0.25">
      <c r="A1214" s="11">
        <v>46235</v>
      </c>
      <c r="B1214" s="18">
        <v>46254</v>
      </c>
      <c r="C1214" s="12" t="s">
        <v>18</v>
      </c>
      <c r="D1214" s="12" t="s">
        <v>227</v>
      </c>
      <c r="E1214" s="12" t="s">
        <v>114</v>
      </c>
      <c r="F1214" s="12" t="s">
        <v>115</v>
      </c>
      <c r="G1214" s="12" t="s">
        <v>36</v>
      </c>
      <c r="H1214" s="12" t="s">
        <v>37</v>
      </c>
      <c r="I1214" s="13">
        <v>48116.039720940971</v>
      </c>
      <c r="J1214" s="14">
        <v>7.2000000000000008E-2</v>
      </c>
      <c r="K1214" s="14">
        <v>0.102593</v>
      </c>
      <c r="L1214" s="16">
        <v>51018.666664999997</v>
      </c>
      <c r="M1214" s="17">
        <v>5234.1580691623449</v>
      </c>
      <c r="N1214" s="16">
        <v>3673.3439998800004</v>
      </c>
      <c r="O1214" s="14">
        <v>1.0579385090891196E-2</v>
      </c>
      <c r="P1214" s="15">
        <v>1.3984999999999999E-2</v>
      </c>
      <c r="Q1214" s="13">
        <v>53020.666664999997</v>
      </c>
      <c r="R1214" s="17">
        <v>741.49402331002489</v>
      </c>
      <c r="S1214" s="16">
        <v>560.92605042481284</v>
      </c>
      <c r="T1214" s="14">
        <v>0</v>
      </c>
      <c r="U1214" s="15">
        <v>0</v>
      </c>
      <c r="V1214" s="13">
        <v>48514.224999999999</v>
      </c>
      <c r="W1214" s="17">
        <v>0</v>
      </c>
      <c r="X1214" s="16">
        <v>0</v>
      </c>
      <c r="Y1214" s="14">
        <v>0.98499999999999999</v>
      </c>
      <c r="Z1214" s="14">
        <v>0.98508813268493656</v>
      </c>
      <c r="AA1214" s="13">
        <v>48116.039720940971</v>
      </c>
      <c r="AB1214" s="16">
        <v>47398.539720895977</v>
      </c>
      <c r="AC1214" s="16">
        <v>47394.299125126854</v>
      </c>
      <c r="AD1214" s="14">
        <v>3.6600000000000001E-2</v>
      </c>
      <c r="AE1214" s="14">
        <v>1.893939393E-3</v>
      </c>
      <c r="AF1214" s="22">
        <v>528</v>
      </c>
      <c r="AG1214" s="17">
        <v>0.99999999950399998</v>
      </c>
      <c r="AH1214" s="17">
        <v>19.3248</v>
      </c>
      <c r="AI1214" s="31">
        <v>0.01</v>
      </c>
      <c r="AJ1214" s="27">
        <v>0</v>
      </c>
      <c r="AK1214" s="25">
        <v>295.41730662714502</v>
      </c>
      <c r="AL1214" s="16">
        <v>0</v>
      </c>
      <c r="AM1214" s="16">
        <v>2.9541730662714505</v>
      </c>
    </row>
    <row r="1215" spans="1:39" x14ac:dyDescent="0.25">
      <c r="A1215" s="11">
        <v>46235</v>
      </c>
      <c r="B1215" s="18">
        <v>46254</v>
      </c>
      <c r="C1215" s="12" t="s">
        <v>18</v>
      </c>
      <c r="D1215" s="12" t="s">
        <v>227</v>
      </c>
      <c r="E1215" s="12" t="s">
        <v>114</v>
      </c>
      <c r="F1215" s="12" t="s">
        <v>116</v>
      </c>
      <c r="G1215" s="12" t="s">
        <v>36</v>
      </c>
      <c r="H1215" s="12" t="s">
        <v>37</v>
      </c>
      <c r="I1215" s="13">
        <v>83325.77842405402</v>
      </c>
      <c r="J1215" s="14">
        <v>8.5500000000000007E-2</v>
      </c>
      <c r="K1215" s="14">
        <v>0.12848399999999999</v>
      </c>
      <c r="L1215" s="16">
        <v>84713.249999000007</v>
      </c>
      <c r="M1215" s="17">
        <v>10884.297212871516</v>
      </c>
      <c r="N1215" s="16">
        <v>7242.9828749145008</v>
      </c>
      <c r="O1215" s="14">
        <v>2.3829359991794558E-2</v>
      </c>
      <c r="P1215" s="15">
        <v>1.9089999999999999E-2</v>
      </c>
      <c r="Q1215" s="13">
        <v>86953.249999000007</v>
      </c>
      <c r="R1215" s="17">
        <v>1659.93754248091</v>
      </c>
      <c r="S1215" s="16">
        <v>2072.0402966826809</v>
      </c>
      <c r="T1215" s="14">
        <v>0</v>
      </c>
      <c r="U1215" s="15">
        <v>0</v>
      </c>
      <c r="V1215" s="13">
        <v>81351.106944444444</v>
      </c>
      <c r="W1215" s="17">
        <v>0</v>
      </c>
      <c r="X1215" s="16">
        <v>0</v>
      </c>
      <c r="Y1215" s="14">
        <v>0.98</v>
      </c>
      <c r="Z1215" s="14">
        <v>0.9808799121715599</v>
      </c>
      <c r="AA1215" s="13">
        <v>83325.77842405402</v>
      </c>
      <c r="AB1215" s="16">
        <v>81732.582222212965</v>
      </c>
      <c r="AC1215" s="16">
        <v>81659.262855572932</v>
      </c>
      <c r="AD1215" s="14">
        <v>6.3299999999999995E-2</v>
      </c>
      <c r="AE1215" s="14">
        <v>2.3206751054E-2</v>
      </c>
      <c r="AF1215" s="22">
        <v>948</v>
      </c>
      <c r="AG1215" s="17">
        <v>21.999999999191999</v>
      </c>
      <c r="AH1215" s="17">
        <v>60.008399999999995</v>
      </c>
      <c r="AI1215" s="31">
        <v>0.01</v>
      </c>
      <c r="AJ1215" s="27">
        <v>0</v>
      </c>
      <c r="AK1215" s="25">
        <v>512.77866190973668</v>
      </c>
      <c r="AL1215" s="16">
        <v>0</v>
      </c>
      <c r="AM1215" s="16">
        <v>5.1277866190973667</v>
      </c>
    </row>
    <row r="1216" spans="1:39" x14ac:dyDescent="0.25">
      <c r="A1216" s="11">
        <v>46235</v>
      </c>
      <c r="B1216" s="18">
        <v>46254</v>
      </c>
      <c r="C1216" s="12" t="s">
        <v>18</v>
      </c>
      <c r="D1216" s="12" t="s">
        <v>227</v>
      </c>
      <c r="E1216" s="12" t="s">
        <v>114</v>
      </c>
      <c r="F1216" s="12" t="s">
        <v>117</v>
      </c>
      <c r="G1216" s="12" t="s">
        <v>36</v>
      </c>
      <c r="H1216" s="12" t="s">
        <v>37</v>
      </c>
      <c r="I1216" s="13">
        <v>67475.600274637007</v>
      </c>
      <c r="J1216" s="14">
        <v>7.2000000000000008E-2</v>
      </c>
      <c r="K1216" s="14">
        <v>8.1972000000000003E-2</v>
      </c>
      <c r="L1216" s="16">
        <v>69640.199991000001</v>
      </c>
      <c r="M1216" s="17">
        <v>5708.5464736622525</v>
      </c>
      <c r="N1216" s="16">
        <v>5014.0943993520004</v>
      </c>
      <c r="O1216" s="14">
        <v>1.2737107449517244E-2</v>
      </c>
      <c r="P1216" s="15">
        <v>9.1240000000000002E-3</v>
      </c>
      <c r="Q1216" s="13">
        <v>72060.199991000001</v>
      </c>
      <c r="R1216" s="17">
        <v>657.47726471788405</v>
      </c>
      <c r="S1216" s="16">
        <v>917.83851011906859</v>
      </c>
      <c r="T1216" s="14">
        <v>0</v>
      </c>
      <c r="U1216" s="15">
        <v>0</v>
      </c>
      <c r="V1216" s="13">
        <v>67354.132499999992</v>
      </c>
      <c r="W1216" s="17">
        <v>0</v>
      </c>
      <c r="X1216" s="16">
        <v>0</v>
      </c>
      <c r="Y1216" s="14">
        <v>0.98499999999999999</v>
      </c>
      <c r="Z1216" s="14">
        <v>0.98580865209175494</v>
      </c>
      <c r="AA1216" s="13">
        <v>67475.600274637007</v>
      </c>
      <c r="AB1216" s="16">
        <v>66518.030555821955</v>
      </c>
      <c r="AC1216" s="16">
        <v>66463.466270517456</v>
      </c>
      <c r="AD1216" s="14">
        <v>3.1E-2</v>
      </c>
      <c r="AE1216" s="14">
        <v>1.902173913E-2</v>
      </c>
      <c r="AF1216" s="22">
        <v>736</v>
      </c>
      <c r="AG1216" s="17">
        <v>13.99999999968</v>
      </c>
      <c r="AH1216" s="17">
        <v>22.815999999999999</v>
      </c>
      <c r="AI1216" s="31">
        <v>0.01</v>
      </c>
      <c r="AJ1216" s="27">
        <v>0</v>
      </c>
      <c r="AK1216" s="25">
        <v>339.90903645180077</v>
      </c>
      <c r="AL1216" s="16">
        <v>0</v>
      </c>
      <c r="AM1216" s="16">
        <v>3.3990903645180079</v>
      </c>
    </row>
    <row r="1217" spans="1:39" x14ac:dyDescent="0.25">
      <c r="A1217" s="11">
        <v>46235</v>
      </c>
      <c r="B1217" s="18">
        <v>46254</v>
      </c>
      <c r="C1217" s="12" t="s">
        <v>18</v>
      </c>
      <c r="D1217" s="12" t="s">
        <v>227</v>
      </c>
      <c r="E1217" s="12" t="s">
        <v>114</v>
      </c>
      <c r="F1217" s="12" t="s">
        <v>118</v>
      </c>
      <c r="G1217" s="12" t="s">
        <v>36</v>
      </c>
      <c r="H1217" s="12" t="s">
        <v>37</v>
      </c>
      <c r="I1217" s="13">
        <v>22922.012221809993</v>
      </c>
      <c r="J1217" s="14">
        <v>8.2500000000000004E-2</v>
      </c>
      <c r="K1217" s="14">
        <v>8.5626999999999995E-2</v>
      </c>
      <c r="L1217" s="16">
        <v>23973.833331999998</v>
      </c>
      <c r="M1217" s="17">
        <v>2052.8074267191637</v>
      </c>
      <c r="N1217" s="16">
        <v>1977.84124989</v>
      </c>
      <c r="O1217" s="14">
        <v>2.1315139848350199E-2</v>
      </c>
      <c r="P1217" s="15">
        <v>1.0238000000000001E-2</v>
      </c>
      <c r="Q1217" s="13">
        <v>25785.333331999998</v>
      </c>
      <c r="R1217" s="17">
        <v>263.99024265301603</v>
      </c>
      <c r="S1217" s="16">
        <v>549.61798600790576</v>
      </c>
      <c r="T1217" s="14">
        <v>0</v>
      </c>
      <c r="U1217" s="15">
        <v>0</v>
      </c>
      <c r="V1217" s="13">
        <v>22073.781388888892</v>
      </c>
      <c r="W1217" s="17">
        <v>0</v>
      </c>
      <c r="X1217" s="16">
        <v>0</v>
      </c>
      <c r="Y1217" s="14">
        <v>0.98499999999999999</v>
      </c>
      <c r="Z1217" s="14">
        <v>0.98785048250541396</v>
      </c>
      <c r="AA1217" s="13">
        <v>22922.012221809993</v>
      </c>
      <c r="AB1217" s="16">
        <v>22643.520833309998</v>
      </c>
      <c r="AC1217" s="16">
        <v>22578.182038482842</v>
      </c>
      <c r="AD1217" s="14">
        <v>3.6900000000000002E-2</v>
      </c>
      <c r="AE1217" s="14">
        <v>1.5873015872999999E-2</v>
      </c>
      <c r="AF1217" s="22">
        <v>252</v>
      </c>
      <c r="AG1217" s="17">
        <v>3.9999999999959996</v>
      </c>
      <c r="AH1217" s="17">
        <v>9.2988</v>
      </c>
      <c r="AI1217" s="31">
        <v>0.01</v>
      </c>
      <c r="AJ1217" s="27">
        <v>0</v>
      </c>
      <c r="AK1217" s="25">
        <v>116.32785156898166</v>
      </c>
      <c r="AL1217" s="16">
        <v>0</v>
      </c>
      <c r="AM1217" s="16">
        <v>1.1632785156898167</v>
      </c>
    </row>
    <row r="1218" spans="1:39" x14ac:dyDescent="0.25">
      <c r="A1218" s="11">
        <v>46235</v>
      </c>
      <c r="B1218" s="18">
        <v>46254</v>
      </c>
      <c r="C1218" s="12" t="s">
        <v>18</v>
      </c>
      <c r="D1218" s="12" t="s">
        <v>227</v>
      </c>
      <c r="E1218" s="12" t="s">
        <v>119</v>
      </c>
      <c r="F1218" s="12" t="s">
        <v>119</v>
      </c>
      <c r="G1218" s="12" t="s">
        <v>36</v>
      </c>
      <c r="H1218" s="12" t="s">
        <v>37</v>
      </c>
      <c r="I1218" s="13">
        <v>6006.0500000000011</v>
      </c>
      <c r="J1218" s="14">
        <v>7.4245324995275808E-2</v>
      </c>
      <c r="K1218" s="14">
        <v>5.1126999999999999E-2</v>
      </c>
      <c r="L1218" s="16">
        <v>3467.9833330000001</v>
      </c>
      <c r="M1218" s="17">
        <v>177.307583866291</v>
      </c>
      <c r="N1218" s="16">
        <v>257.48154963678479</v>
      </c>
      <c r="O1218" s="14">
        <v>2.7657102309676846E-2</v>
      </c>
      <c r="P1218" s="15">
        <v>9.9989999999999992E-3</v>
      </c>
      <c r="Q1218" s="13">
        <v>3800.2333330000001</v>
      </c>
      <c r="R1218" s="17">
        <v>37.998533096666996</v>
      </c>
      <c r="S1218" s="16">
        <v>105.10344209142524</v>
      </c>
      <c r="T1218" s="14">
        <v>4.6546192103301E-2</v>
      </c>
      <c r="U1218" s="15">
        <v>4.3398114818657761E-2</v>
      </c>
      <c r="V1218" s="13">
        <v>6002.9297222222231</v>
      </c>
      <c r="W1218" s="17">
        <v>260.51583333333338</v>
      </c>
      <c r="X1218" s="16">
        <v>279.41352003317093</v>
      </c>
      <c r="Y1218" s="14">
        <v>0.87376201935004005</v>
      </c>
      <c r="Z1218" s="14">
        <v>0.87822112703024424</v>
      </c>
      <c r="AA1218" s="13">
        <v>6006.0500000000011</v>
      </c>
      <c r="AB1218" s="16">
        <v>5274.6399999999994</v>
      </c>
      <c r="AC1218" s="16">
        <v>5247.8583763173092</v>
      </c>
      <c r="AD1218" s="14">
        <v>0.1085</v>
      </c>
      <c r="AE1218" s="14">
        <v>6.5573770490999994E-2</v>
      </c>
      <c r="AF1218" s="22">
        <v>61</v>
      </c>
      <c r="AG1218" s="17">
        <v>3.9999999999509996</v>
      </c>
      <c r="AH1218" s="17">
        <v>6.6185</v>
      </c>
      <c r="AI1218" s="31">
        <v>0.01</v>
      </c>
      <c r="AJ1218" s="27">
        <v>0</v>
      </c>
      <c r="AK1218" s="25">
        <v>32.362805041666661</v>
      </c>
      <c r="AL1218" s="16">
        <v>0</v>
      </c>
      <c r="AM1218" s="16">
        <v>0.32362805041666659</v>
      </c>
    </row>
    <row r="1219" spans="1:39" x14ac:dyDescent="0.25">
      <c r="A1219" s="11">
        <v>46235</v>
      </c>
      <c r="B1219" s="18">
        <v>46254</v>
      </c>
      <c r="C1219" s="12" t="s">
        <v>18</v>
      </c>
      <c r="D1219" s="12" t="s">
        <v>227</v>
      </c>
      <c r="E1219" s="12" t="s">
        <v>120</v>
      </c>
      <c r="F1219" s="12" t="s">
        <v>120</v>
      </c>
      <c r="G1219" s="12" t="s">
        <v>36</v>
      </c>
      <c r="H1219" s="12" t="s">
        <v>37</v>
      </c>
      <c r="I1219" s="13">
        <v>1545.9999999199999</v>
      </c>
      <c r="J1219" s="14">
        <v>0.12257999999999999</v>
      </c>
      <c r="K1219" s="14">
        <v>9.2268000000000003E-2</v>
      </c>
      <c r="L1219" s="16">
        <v>2139.5</v>
      </c>
      <c r="M1219" s="17">
        <v>197.407386</v>
      </c>
      <c r="N1219" s="16">
        <v>262.25990999999999</v>
      </c>
      <c r="O1219" s="14">
        <v>2.2988418627213195E-2</v>
      </c>
      <c r="P1219" s="15">
        <v>3.898E-3</v>
      </c>
      <c r="Q1219" s="13">
        <v>2308.5</v>
      </c>
      <c r="R1219" s="17">
        <v>8.9985330000000001</v>
      </c>
      <c r="S1219" s="16">
        <v>53.068764400921658</v>
      </c>
      <c r="T1219" s="14">
        <v>0</v>
      </c>
      <c r="U1219" s="15">
        <v>0</v>
      </c>
      <c r="V1219" s="13">
        <v>2040.1774999999998</v>
      </c>
      <c r="W1219" s="17">
        <v>0</v>
      </c>
      <c r="X1219" s="16">
        <v>0</v>
      </c>
      <c r="Y1219" s="14">
        <v>0.97</v>
      </c>
      <c r="Z1219" s="14">
        <v>0.97218628722818579</v>
      </c>
      <c r="AA1219" s="13">
        <v>1545.9999999199999</v>
      </c>
      <c r="AB1219" s="16">
        <v>1502.9999999770002</v>
      </c>
      <c r="AC1219" s="16">
        <v>1499.6199999224</v>
      </c>
      <c r="AD1219" s="14">
        <v>4.4999999999999998E-2</v>
      </c>
      <c r="AE1219" s="14">
        <v>0</v>
      </c>
      <c r="AF1219" s="22">
        <v>26</v>
      </c>
      <c r="AG1219" s="17">
        <v>0</v>
      </c>
      <c r="AH1219" s="17">
        <v>1.17</v>
      </c>
      <c r="AI1219" s="31">
        <v>0.01</v>
      </c>
      <c r="AJ1219" s="27">
        <v>8.864431275776772E-3</v>
      </c>
      <c r="AK1219" s="25">
        <v>16.439957657412418</v>
      </c>
      <c r="AL1219" s="16">
        <v>0.14573087483081246</v>
      </c>
      <c r="AM1219" s="16">
        <v>0.16439957657412418</v>
      </c>
    </row>
    <row r="1220" spans="1:39" x14ac:dyDescent="0.25">
      <c r="A1220" s="11">
        <v>46235</v>
      </c>
      <c r="B1220" s="18">
        <v>46254</v>
      </c>
      <c r="C1220" s="12" t="s">
        <v>18</v>
      </c>
      <c r="D1220" s="12" t="s">
        <v>227</v>
      </c>
      <c r="E1220" s="12" t="s">
        <v>121</v>
      </c>
      <c r="F1220" s="12" t="s">
        <v>121</v>
      </c>
      <c r="G1220" s="12" t="s">
        <v>36</v>
      </c>
      <c r="H1220" s="12" t="s">
        <v>37</v>
      </c>
      <c r="I1220" s="13">
        <v>1248.7900000000002</v>
      </c>
      <c r="J1220" s="14">
        <v>5.3999999999999999E-2</v>
      </c>
      <c r="K1220" s="14">
        <v>0.12878700000000001</v>
      </c>
      <c r="L1220" s="16">
        <v>1013</v>
      </c>
      <c r="M1220" s="17">
        <v>130.46123100000003</v>
      </c>
      <c r="N1220" s="16">
        <v>54.701999999999998</v>
      </c>
      <c r="O1220" s="14">
        <v>9.7278459175020645E-3</v>
      </c>
      <c r="P1220" s="15">
        <v>0.105679</v>
      </c>
      <c r="Q1220" s="13">
        <v>1074</v>
      </c>
      <c r="R1220" s="17">
        <v>113.499246</v>
      </c>
      <c r="S1220" s="16">
        <v>10.447706515397217</v>
      </c>
      <c r="T1220" s="14">
        <v>6.4334573011017138E-2</v>
      </c>
      <c r="U1220" s="15">
        <v>7.1011916554134261E-2</v>
      </c>
      <c r="V1220" s="13">
        <v>1130.1272222222224</v>
      </c>
      <c r="W1220" s="17">
        <v>80.252499999999998</v>
      </c>
      <c r="X1220" s="16">
        <v>72.706252289793554</v>
      </c>
      <c r="Y1220" s="14">
        <v>0.98</v>
      </c>
      <c r="Z1220" s="14">
        <v>0.95169724293115709</v>
      </c>
      <c r="AA1220" s="13">
        <v>1248.7900000000002</v>
      </c>
      <c r="AB1220" s="16">
        <v>1188.4699999999998</v>
      </c>
      <c r="AC1220" s="16">
        <v>1223.8142000000003</v>
      </c>
      <c r="AD1220" s="14">
        <v>3.2099999999999997E-2</v>
      </c>
      <c r="AE1220" s="14">
        <v>0.1875</v>
      </c>
      <c r="AF1220" s="22">
        <v>16</v>
      </c>
      <c r="AG1220" s="17">
        <v>3</v>
      </c>
      <c r="AH1220" s="17">
        <v>0.51359999999999995</v>
      </c>
      <c r="AI1220" s="31">
        <v>0.01</v>
      </c>
      <c r="AJ1220" s="27">
        <v>0</v>
      </c>
      <c r="AK1220" s="25">
        <v>8.3732844465833338</v>
      </c>
      <c r="AL1220" s="16">
        <v>0</v>
      </c>
      <c r="AM1220" s="16">
        <v>8.3732844465833345E-2</v>
      </c>
    </row>
    <row r="1221" spans="1:39" x14ac:dyDescent="0.25">
      <c r="A1221" s="11">
        <v>46235</v>
      </c>
      <c r="B1221" s="18">
        <v>46254</v>
      </c>
      <c r="C1221" s="12" t="s">
        <v>18</v>
      </c>
      <c r="D1221" s="12" t="s">
        <v>228</v>
      </c>
      <c r="E1221" s="12" t="s">
        <v>124</v>
      </c>
      <c r="F1221" s="12" t="s">
        <v>124</v>
      </c>
      <c r="G1221" s="12" t="s">
        <v>63</v>
      </c>
      <c r="H1221" s="12" t="s">
        <v>64</v>
      </c>
      <c r="I1221" s="13">
        <v>0</v>
      </c>
      <c r="J1221" s="14">
        <v>0</v>
      </c>
      <c r="K1221" s="14">
        <v>0</v>
      </c>
      <c r="L1221" s="16">
        <v>0</v>
      </c>
      <c r="M1221" s="17">
        <v>0</v>
      </c>
      <c r="N1221" s="16">
        <v>0</v>
      </c>
      <c r="O1221" s="14">
        <v>0</v>
      </c>
      <c r="P1221" s="15">
        <v>0</v>
      </c>
      <c r="Q1221" s="13">
        <v>0</v>
      </c>
      <c r="R1221" s="17">
        <v>0</v>
      </c>
      <c r="S1221" s="16">
        <v>0</v>
      </c>
      <c r="T1221" s="14">
        <v>0</v>
      </c>
      <c r="U1221" s="15">
        <v>0</v>
      </c>
      <c r="V1221" s="13">
        <v>0</v>
      </c>
      <c r="W1221" s="17">
        <v>0</v>
      </c>
      <c r="X1221" s="16">
        <v>0</v>
      </c>
      <c r="Y1221" s="14">
        <v>0.46</v>
      </c>
      <c r="Z1221" s="14">
        <v>0</v>
      </c>
      <c r="AA1221" s="13">
        <v>0</v>
      </c>
      <c r="AB1221" s="16">
        <v>0</v>
      </c>
      <c r="AC1221" s="16">
        <v>0</v>
      </c>
      <c r="AD1221" s="14"/>
      <c r="AE1221" s="14"/>
      <c r="AF1221" s="22"/>
      <c r="AG1221" s="17">
        <v>0</v>
      </c>
      <c r="AH1221" s="17">
        <v>0</v>
      </c>
      <c r="AI1221" s="31">
        <v>0.01</v>
      </c>
      <c r="AJ1221" s="27">
        <v>0</v>
      </c>
      <c r="AK1221" s="25">
        <v>0</v>
      </c>
      <c r="AL1221" s="16">
        <v>0</v>
      </c>
      <c r="AM1221" s="16">
        <v>0</v>
      </c>
    </row>
    <row r="1222" spans="1:39" x14ac:dyDescent="0.25">
      <c r="A1222" s="11">
        <v>46235</v>
      </c>
      <c r="B1222" s="18">
        <v>46254</v>
      </c>
      <c r="C1222" s="12" t="s">
        <v>18</v>
      </c>
      <c r="D1222" s="12" t="s">
        <v>227</v>
      </c>
      <c r="E1222" s="12" t="s">
        <v>125</v>
      </c>
      <c r="F1222" s="12" t="s">
        <v>202</v>
      </c>
      <c r="G1222" s="12" t="s">
        <v>126</v>
      </c>
      <c r="H1222" s="12" t="s">
        <v>127</v>
      </c>
      <c r="I1222" s="13">
        <v>69733.630000000077</v>
      </c>
      <c r="J1222" s="14">
        <v>0.14564923650667169</v>
      </c>
      <c r="K1222" s="14">
        <v>0.19791400000000001</v>
      </c>
      <c r="L1222" s="16">
        <v>51291.583327</v>
      </c>
      <c r="M1222" s="17">
        <v>10151.322422579879</v>
      </c>
      <c r="N1222" s="16">
        <v>7470.5799507958818</v>
      </c>
      <c r="O1222" s="14">
        <v>3.2878430791419042E-2</v>
      </c>
      <c r="P1222" s="15">
        <v>8.3879999999999996E-2</v>
      </c>
      <c r="Q1222" s="13">
        <v>55107.166661000003</v>
      </c>
      <c r="R1222" s="17">
        <v>4622.3891395246801</v>
      </c>
      <c r="S1222" s="16">
        <v>1811.8371651748832</v>
      </c>
      <c r="T1222" s="14">
        <v>0.16912125344824983</v>
      </c>
      <c r="U1222" s="15">
        <v>0.21797518177367084</v>
      </c>
      <c r="V1222" s="13">
        <v>66154.382777777777</v>
      </c>
      <c r="W1222" s="17">
        <v>14420.013611111111</v>
      </c>
      <c r="X1222" s="16">
        <v>11188.112136473088</v>
      </c>
      <c r="Y1222" s="14">
        <v>0.86119999999999997</v>
      </c>
      <c r="Z1222" s="14">
        <v>0.78202264897721507</v>
      </c>
      <c r="AA1222" s="13">
        <v>69733.630000000077</v>
      </c>
      <c r="AB1222" s="16">
        <v>54533.278055397052</v>
      </c>
      <c r="AC1222" s="16">
        <v>60054.602156000066</v>
      </c>
      <c r="AD1222" s="14">
        <v>0.1091</v>
      </c>
      <c r="AE1222" s="14">
        <v>7.0850202429000003E-2</v>
      </c>
      <c r="AF1222" s="22">
        <v>988</v>
      </c>
      <c r="AG1222" s="17">
        <v>69.999999999852008</v>
      </c>
      <c r="AH1222" s="17">
        <v>107.7908</v>
      </c>
      <c r="AI1222" s="31">
        <v>0.01</v>
      </c>
      <c r="AJ1222" s="27">
        <v>0</v>
      </c>
      <c r="AK1222" s="25">
        <v>676.66743691248587</v>
      </c>
      <c r="AL1222" s="16">
        <v>0</v>
      </c>
      <c r="AM1222" s="16">
        <v>6.7666743691248588</v>
      </c>
    </row>
    <row r="1223" spans="1:39" x14ac:dyDescent="0.25">
      <c r="A1223" s="11">
        <v>46235</v>
      </c>
      <c r="B1223" s="18">
        <v>46254</v>
      </c>
      <c r="C1223" s="12" t="s">
        <v>128</v>
      </c>
      <c r="D1223" s="12" t="s">
        <v>227</v>
      </c>
      <c r="E1223" s="12" t="s">
        <v>125</v>
      </c>
      <c r="F1223" s="12" t="s">
        <v>129</v>
      </c>
      <c r="G1223" s="12" t="s">
        <v>126</v>
      </c>
      <c r="H1223" s="12" t="s">
        <v>127</v>
      </c>
      <c r="I1223" s="13">
        <v>2257.59</v>
      </c>
      <c r="J1223" s="14">
        <v>0.11436034456072981</v>
      </c>
      <c r="K1223" s="14">
        <v>0.15550700000000001</v>
      </c>
      <c r="L1223" s="16">
        <v>1325.5627750000001</v>
      </c>
      <c r="M1223" s="17">
        <v>206.13429045192501</v>
      </c>
      <c r="N1223" s="16">
        <v>151.59181568587718</v>
      </c>
      <c r="O1223" s="14">
        <v>0.02</v>
      </c>
      <c r="P1223" s="15">
        <v>3.7085E-2</v>
      </c>
      <c r="Q1223" s="13">
        <v>1469.5627750000001</v>
      </c>
      <c r="R1223" s="17">
        <v>54.498735510875001</v>
      </c>
      <c r="S1223" s="16">
        <v>29.391255500000003</v>
      </c>
      <c r="T1223" s="14">
        <v>7.430608252838343E-2</v>
      </c>
      <c r="U1223" s="15">
        <v>0.10641705779821189</v>
      </c>
      <c r="V1223" s="13">
        <v>1755.2350000000001</v>
      </c>
      <c r="W1223" s="17">
        <v>186.78694444444446</v>
      </c>
      <c r="X1223" s="16">
        <v>130.4246367667071</v>
      </c>
      <c r="Y1223" s="14">
        <v>0.85</v>
      </c>
      <c r="Z1223" s="14">
        <v>0.81691981272064462</v>
      </c>
      <c r="AA1223" s="13">
        <v>2257.59</v>
      </c>
      <c r="AB1223" s="16">
        <v>1844.2700000000002</v>
      </c>
      <c r="AC1223" s="16">
        <v>1918.9515000000001</v>
      </c>
      <c r="AD1223" s="14">
        <v>1.21E-2</v>
      </c>
      <c r="AE1223" s="14">
        <v>0</v>
      </c>
      <c r="AF1223" s="22">
        <v>23</v>
      </c>
      <c r="AG1223" s="17">
        <v>0</v>
      </c>
      <c r="AH1223" s="17">
        <v>0.27829999999999999</v>
      </c>
      <c r="AI1223" s="31">
        <v>0.01</v>
      </c>
      <c r="AJ1223" s="27">
        <v>1.0520437512278064E-2</v>
      </c>
      <c r="AK1223" s="25">
        <v>19.195776916666667</v>
      </c>
      <c r="AL1223" s="16">
        <v>0.20194797155142136</v>
      </c>
      <c r="AM1223" s="16">
        <v>0.19195776916666668</v>
      </c>
    </row>
    <row r="1224" spans="1:39" x14ac:dyDescent="0.25">
      <c r="A1224" s="11">
        <v>46235</v>
      </c>
      <c r="B1224" s="18">
        <v>46254</v>
      </c>
      <c r="C1224" s="12" t="s">
        <v>39</v>
      </c>
      <c r="D1224" s="12" t="s">
        <v>227</v>
      </c>
      <c r="E1224" s="12" t="s">
        <v>125</v>
      </c>
      <c r="F1224" s="12" t="s">
        <v>203</v>
      </c>
      <c r="G1224" s="12" t="s">
        <v>126</v>
      </c>
      <c r="H1224" s="12" t="s">
        <v>127</v>
      </c>
      <c r="I1224" s="13">
        <v>65228</v>
      </c>
      <c r="J1224" s="14">
        <v>0.17879384804683177</v>
      </c>
      <c r="K1224" s="14">
        <v>0.170409</v>
      </c>
      <c r="L1224" s="16">
        <v>38180.753328999999</v>
      </c>
      <c r="M1224" s="17">
        <v>6506.343994041561</v>
      </c>
      <c r="N1224" s="16">
        <v>6826.4838090187923</v>
      </c>
      <c r="O1224" s="14">
        <v>4.536527147535864E-2</v>
      </c>
      <c r="P1224" s="15">
        <v>5.9681999999999999E-2</v>
      </c>
      <c r="Q1224" s="13">
        <v>42763.916664999997</v>
      </c>
      <c r="R1224" s="17">
        <v>2552.2360744005296</v>
      </c>
      <c r="S1224" s="16">
        <v>1939.9966888573383</v>
      </c>
      <c r="T1224" s="14">
        <v>0.13158700982910451</v>
      </c>
      <c r="U1224" s="15">
        <v>0.16397653089881692</v>
      </c>
      <c r="V1224" s="13">
        <v>49982.882777777777</v>
      </c>
      <c r="W1224" s="17">
        <v>8196.0197222222214</v>
      </c>
      <c r="X1224" s="16">
        <v>6577.098087366423</v>
      </c>
      <c r="Y1224" s="14">
        <v>0.85</v>
      </c>
      <c r="Z1224" s="14">
        <v>0.68089010854234377</v>
      </c>
      <c r="AA1224" s="13">
        <v>65228</v>
      </c>
      <c r="AB1224" s="16">
        <v>44413.1</v>
      </c>
      <c r="AC1224" s="16">
        <v>55443.799999999996</v>
      </c>
      <c r="AD1224" s="14">
        <v>0.1192</v>
      </c>
      <c r="AE1224" s="14">
        <v>0.123076923076</v>
      </c>
      <c r="AF1224" s="22">
        <v>780</v>
      </c>
      <c r="AG1224" s="17">
        <v>95.999999999280007</v>
      </c>
      <c r="AH1224" s="17">
        <v>92.975999999999999</v>
      </c>
      <c r="AI1224" s="31">
        <v>0.01</v>
      </c>
      <c r="AJ1224" s="27">
        <v>0</v>
      </c>
      <c r="AK1224" s="25">
        <v>535.56911833333334</v>
      </c>
      <c r="AL1224" s="16">
        <v>0</v>
      </c>
      <c r="AM1224" s="16">
        <v>5.3556911833333336</v>
      </c>
    </row>
    <row r="1225" spans="1:39" x14ac:dyDescent="0.25">
      <c r="A1225" s="11">
        <v>46235</v>
      </c>
      <c r="B1225" s="18">
        <v>46254</v>
      </c>
      <c r="C1225" s="12" t="s">
        <v>18</v>
      </c>
      <c r="D1225" s="12" t="s">
        <v>227</v>
      </c>
      <c r="E1225" s="12" t="s">
        <v>130</v>
      </c>
      <c r="F1225" s="12" t="s">
        <v>130</v>
      </c>
      <c r="G1225" s="12" t="s">
        <v>36</v>
      </c>
      <c r="H1225" s="12" t="s">
        <v>37</v>
      </c>
      <c r="I1225" s="13">
        <v>101533.4184623</v>
      </c>
      <c r="J1225" s="14">
        <v>0.13200000000000001</v>
      </c>
      <c r="K1225" s="14">
        <v>0.174682</v>
      </c>
      <c r="L1225" s="16">
        <v>66973.016659999994</v>
      </c>
      <c r="M1225" s="17">
        <v>11698.980496202119</v>
      </c>
      <c r="N1225" s="16">
        <v>8840.4381991199989</v>
      </c>
      <c r="O1225" s="14">
        <v>3.9549980850484667E-2</v>
      </c>
      <c r="P1225" s="15">
        <v>6.8811999999999998E-2</v>
      </c>
      <c r="Q1225" s="13">
        <v>70655.516659999994</v>
      </c>
      <c r="R1225" s="17">
        <v>4861.9474124079197</v>
      </c>
      <c r="S1225" s="16">
        <v>2794.4243308841001</v>
      </c>
      <c r="T1225" s="14">
        <v>9.9921121103706434E-2</v>
      </c>
      <c r="U1225" s="15">
        <v>9.2503259758198605E-2</v>
      </c>
      <c r="V1225" s="13">
        <v>74910.762499999997</v>
      </c>
      <c r="W1225" s="17">
        <v>6929.4897222222226</v>
      </c>
      <c r="X1225" s="16">
        <v>7485.1673717334907</v>
      </c>
      <c r="Y1225" s="14">
        <v>0.72330000000000005</v>
      </c>
      <c r="Z1225" s="14">
        <v>0.80817836491380646</v>
      </c>
      <c r="AA1225" s="13">
        <v>101533.4184623</v>
      </c>
      <c r="AB1225" s="16">
        <v>82057.112116970908</v>
      </c>
      <c r="AC1225" s="16">
        <v>73439.121573781595</v>
      </c>
      <c r="AD1225" s="14">
        <v>7.22E-2</v>
      </c>
      <c r="AE1225" s="14">
        <v>4.9718574107999999E-2</v>
      </c>
      <c r="AF1225" s="22">
        <v>1066</v>
      </c>
      <c r="AG1225" s="17">
        <v>52.999999999128001</v>
      </c>
      <c r="AH1225" s="17">
        <v>76.965199999999996</v>
      </c>
      <c r="AI1225" s="31">
        <v>0.01</v>
      </c>
      <c r="AJ1225" s="27">
        <v>0</v>
      </c>
      <c r="AK1225" s="25">
        <v>610.70360856817672</v>
      </c>
      <c r="AL1225" s="16">
        <v>0</v>
      </c>
      <c r="AM1225" s="16">
        <v>6.1070360856817674</v>
      </c>
    </row>
    <row r="1226" spans="1:39" x14ac:dyDescent="0.25">
      <c r="A1226" s="11">
        <v>46235</v>
      </c>
      <c r="B1226" s="18">
        <v>46254</v>
      </c>
      <c r="C1226" s="12" t="s">
        <v>39</v>
      </c>
      <c r="D1226" s="12" t="s">
        <v>227</v>
      </c>
      <c r="E1226" s="12" t="s">
        <v>131</v>
      </c>
      <c r="F1226" s="12" t="s">
        <v>132</v>
      </c>
      <c r="G1226" s="12" t="s">
        <v>28</v>
      </c>
      <c r="H1226" s="12" t="s">
        <v>29</v>
      </c>
      <c r="I1226" s="13">
        <v>14633.999999999998</v>
      </c>
      <c r="J1226" s="14">
        <v>0.14613793604533371</v>
      </c>
      <c r="K1226" s="14">
        <v>0.25164999999999998</v>
      </c>
      <c r="L1226" s="16">
        <v>10023.504444</v>
      </c>
      <c r="M1226" s="17">
        <v>2522.4148933326001</v>
      </c>
      <c r="N1226" s="16">
        <v>1464.8142513873902</v>
      </c>
      <c r="O1226" s="14">
        <v>0.11319012000000002</v>
      </c>
      <c r="P1226" s="15">
        <v>0.124704</v>
      </c>
      <c r="Q1226" s="13">
        <v>10777.5</v>
      </c>
      <c r="R1226" s="17">
        <v>1343.9973599999998</v>
      </c>
      <c r="S1226" s="16">
        <v>1219.9065183000002</v>
      </c>
      <c r="T1226" s="14">
        <v>0.12868780815241501</v>
      </c>
      <c r="U1226" s="15">
        <v>0.1016665946075799</v>
      </c>
      <c r="V1226" s="13">
        <v>9990.5152777777766</v>
      </c>
      <c r="W1226" s="17">
        <v>1015.7016666666667</v>
      </c>
      <c r="X1226" s="16">
        <v>1285.6575134104378</v>
      </c>
      <c r="Y1226" s="14">
        <v>0.88</v>
      </c>
      <c r="Z1226" s="14">
        <v>0.90020500205002063</v>
      </c>
      <c r="AA1226" s="13">
        <v>14633.999999999998</v>
      </c>
      <c r="AB1226" s="16">
        <v>13173.6</v>
      </c>
      <c r="AC1226" s="16">
        <v>12877.919999999998</v>
      </c>
      <c r="AD1226" s="14">
        <v>8.2199999999999995E-2</v>
      </c>
      <c r="AE1226" s="14">
        <v>8.6092715230999997E-2</v>
      </c>
      <c r="AF1226" s="22">
        <v>151</v>
      </c>
      <c r="AG1226" s="17">
        <v>12.999999999881</v>
      </c>
      <c r="AH1226" s="17">
        <v>12.412199999999999</v>
      </c>
      <c r="AI1226" s="31">
        <v>0.01</v>
      </c>
      <c r="AJ1226" s="27">
        <v>2.5851663264768718E-2</v>
      </c>
      <c r="AK1226" s="25">
        <v>180.76681249999999</v>
      </c>
      <c r="AL1226" s="16">
        <v>4.6731227661955845</v>
      </c>
      <c r="AM1226" s="16">
        <v>1.807668125</v>
      </c>
    </row>
    <row r="1227" spans="1:39" x14ac:dyDescent="0.25">
      <c r="A1227" s="11">
        <v>46235</v>
      </c>
      <c r="B1227" s="18">
        <v>46254</v>
      </c>
      <c r="C1227" s="12" t="s">
        <v>18</v>
      </c>
      <c r="D1227" s="12" t="s">
        <v>228</v>
      </c>
      <c r="E1227" s="12" t="s">
        <v>133</v>
      </c>
      <c r="F1227" s="12" t="s">
        <v>134</v>
      </c>
      <c r="G1227" s="12" t="s">
        <v>21</v>
      </c>
      <c r="H1227" s="12" t="s">
        <v>22</v>
      </c>
      <c r="I1227" s="13">
        <v>0</v>
      </c>
      <c r="J1227" s="14">
        <v>8.4959999999999994E-2</v>
      </c>
      <c r="K1227" s="14">
        <v>0</v>
      </c>
      <c r="L1227" s="16">
        <v>0</v>
      </c>
      <c r="M1227" s="17">
        <v>0</v>
      </c>
      <c r="N1227" s="16">
        <v>0</v>
      </c>
      <c r="O1227" s="14">
        <v>9.5399999999999999E-3</v>
      </c>
      <c r="P1227" s="15">
        <v>0</v>
      </c>
      <c r="Q1227" s="13">
        <v>0</v>
      </c>
      <c r="R1227" s="17">
        <v>0</v>
      </c>
      <c r="S1227" s="16">
        <v>0</v>
      </c>
      <c r="T1227" s="14">
        <v>5.7715605722383753E-2</v>
      </c>
      <c r="U1227" s="15">
        <v>0</v>
      </c>
      <c r="V1227" s="13">
        <v>0</v>
      </c>
      <c r="W1227" s="17">
        <v>0</v>
      </c>
      <c r="X1227" s="16">
        <v>0</v>
      </c>
      <c r="Y1227" s="14">
        <v>1</v>
      </c>
      <c r="Z1227" s="14">
        <v>0</v>
      </c>
      <c r="AA1227" s="13">
        <v>0</v>
      </c>
      <c r="AB1227" s="16">
        <v>0</v>
      </c>
      <c r="AC1227" s="16">
        <v>0</v>
      </c>
      <c r="AD1227" s="14">
        <v>0.03</v>
      </c>
      <c r="AE1227" s="14">
        <v>0</v>
      </c>
      <c r="AF1227" s="22">
        <v>1</v>
      </c>
      <c r="AG1227" s="17">
        <v>0</v>
      </c>
      <c r="AH1227" s="17">
        <v>0.03</v>
      </c>
      <c r="AI1227" s="31">
        <v>0.01</v>
      </c>
      <c r="AJ1227" s="27">
        <v>0</v>
      </c>
      <c r="AK1227" s="25">
        <v>0</v>
      </c>
      <c r="AL1227" s="16">
        <v>0</v>
      </c>
      <c r="AM1227" s="16">
        <v>0</v>
      </c>
    </row>
    <row r="1228" spans="1:39" x14ac:dyDescent="0.25">
      <c r="A1228" s="11">
        <v>46235</v>
      </c>
      <c r="B1228" s="18">
        <v>46254</v>
      </c>
      <c r="C1228" s="12" t="s">
        <v>18</v>
      </c>
      <c r="D1228" s="12" t="s">
        <v>227</v>
      </c>
      <c r="E1228" s="12" t="s">
        <v>135</v>
      </c>
      <c r="F1228" s="12" t="s">
        <v>136</v>
      </c>
      <c r="G1228" s="12" t="s">
        <v>36</v>
      </c>
      <c r="H1228" s="12" t="s">
        <v>37</v>
      </c>
      <c r="I1228" s="13">
        <v>4211.71</v>
      </c>
      <c r="J1228" s="14">
        <v>6.3340304930687125E-2</v>
      </c>
      <c r="K1228" s="14">
        <v>0.14601700000000001</v>
      </c>
      <c r="L1228" s="16">
        <v>2813</v>
      </c>
      <c r="M1228" s="17">
        <v>410.74582100000003</v>
      </c>
      <c r="N1228" s="16">
        <v>178.17627777002289</v>
      </c>
      <c r="O1228" s="14">
        <v>1.3972746331834106E-2</v>
      </c>
      <c r="P1228" s="15">
        <v>3.3133000000000003E-2</v>
      </c>
      <c r="Q1228" s="13">
        <v>3003</v>
      </c>
      <c r="R1228" s="17">
        <v>99.498399000000006</v>
      </c>
      <c r="S1228" s="16">
        <v>41.960157234497821</v>
      </c>
      <c r="T1228" s="14">
        <v>4.1232718017880185E-2</v>
      </c>
      <c r="U1228" s="15">
        <v>3.9045343134265269E-2</v>
      </c>
      <c r="V1228" s="13">
        <v>3985.2597222222221</v>
      </c>
      <c r="W1228" s="17">
        <v>155.60583333333335</v>
      </c>
      <c r="X1228" s="16">
        <v>164.3230903544044</v>
      </c>
      <c r="Y1228" s="14">
        <v>0.96630000000000005</v>
      </c>
      <c r="Z1228" s="14">
        <v>0.89932592699877245</v>
      </c>
      <c r="AA1228" s="13">
        <v>4211.71</v>
      </c>
      <c r="AB1228" s="16">
        <v>3787.7</v>
      </c>
      <c r="AC1228" s="16">
        <v>4069.7753730000004</v>
      </c>
      <c r="AD1228" s="14">
        <v>3.5499999999999997E-2</v>
      </c>
      <c r="AE1228" s="14">
        <v>0</v>
      </c>
      <c r="AF1228" s="22">
        <v>43</v>
      </c>
      <c r="AG1228" s="17">
        <v>0</v>
      </c>
      <c r="AH1228" s="17">
        <v>1.5265</v>
      </c>
      <c r="AI1228" s="31">
        <v>0.01</v>
      </c>
      <c r="AJ1228" s="27">
        <v>0</v>
      </c>
      <c r="AK1228" s="25">
        <v>25.527519791666666</v>
      </c>
      <c r="AL1228" s="16">
        <v>0</v>
      </c>
      <c r="AM1228" s="16">
        <v>0.25527519791666664</v>
      </c>
    </row>
    <row r="1229" spans="1:39" x14ac:dyDescent="0.25">
      <c r="A1229" s="11">
        <v>46235</v>
      </c>
      <c r="B1229" s="18">
        <v>46254</v>
      </c>
      <c r="C1229" s="12" t="s">
        <v>18</v>
      </c>
      <c r="D1229" s="12" t="s">
        <v>227</v>
      </c>
      <c r="E1229" s="12" t="s">
        <v>137</v>
      </c>
      <c r="F1229" s="12" t="s">
        <v>138</v>
      </c>
      <c r="G1229" s="12" t="s">
        <v>36</v>
      </c>
      <c r="H1229" s="12" t="s">
        <v>37</v>
      </c>
      <c r="I1229" s="13">
        <v>121857.34078607996</v>
      </c>
      <c r="J1229" s="14">
        <v>9.9000000000000005E-2</v>
      </c>
      <c r="K1229" s="14">
        <v>0.20094699999999999</v>
      </c>
      <c r="L1229" s="16">
        <v>73510.649997</v>
      </c>
      <c r="M1229" s="17">
        <v>14771.744584947159</v>
      </c>
      <c r="N1229" s="16">
        <v>7277.5543497030003</v>
      </c>
      <c r="O1229" s="14">
        <v>4.5210286661777968E-2</v>
      </c>
      <c r="P1229" s="15">
        <v>7.7875E-2</v>
      </c>
      <c r="Q1229" s="13">
        <v>76490.149997</v>
      </c>
      <c r="R1229" s="17">
        <v>5956.670431016375</v>
      </c>
      <c r="S1229" s="16">
        <v>3458.1416081667653</v>
      </c>
      <c r="T1229" s="14">
        <v>8.4766440808807547E-2</v>
      </c>
      <c r="U1229" s="15">
        <v>6.6437986248777933E-2</v>
      </c>
      <c r="V1229" s="13">
        <v>117884.47222222222</v>
      </c>
      <c r="W1229" s="17">
        <v>7832.0069444444443</v>
      </c>
      <c r="X1229" s="16">
        <v>9992.6471369025166</v>
      </c>
      <c r="Y1229" s="14">
        <v>0.81510000000000005</v>
      </c>
      <c r="Z1229" s="14">
        <v>0.811805839471335</v>
      </c>
      <c r="AA1229" s="13">
        <v>121857.34078607996</v>
      </c>
      <c r="AB1229" s="16">
        <v>98924.500832588194</v>
      </c>
      <c r="AC1229" s="16">
        <v>99325.918474733786</v>
      </c>
      <c r="AD1229" s="14">
        <v>6.54E-2</v>
      </c>
      <c r="AE1229" s="14">
        <v>3.8260869565000001E-2</v>
      </c>
      <c r="AF1229" s="22">
        <v>1150</v>
      </c>
      <c r="AG1229" s="17">
        <v>43.999999999750003</v>
      </c>
      <c r="AH1229" s="17">
        <v>75.209999999999994</v>
      </c>
      <c r="AI1229" s="31">
        <v>0.01</v>
      </c>
      <c r="AJ1229" s="27">
        <v>0</v>
      </c>
      <c r="AK1229" s="25">
        <v>568.66778147248419</v>
      </c>
      <c r="AL1229" s="16">
        <v>0</v>
      </c>
      <c r="AM1229" s="16">
        <v>5.6866778147248418</v>
      </c>
    </row>
    <row r="1230" spans="1:39" x14ac:dyDescent="0.25">
      <c r="A1230" s="11">
        <v>46235</v>
      </c>
      <c r="B1230" s="18">
        <v>46254</v>
      </c>
      <c r="C1230" s="12" t="s">
        <v>18</v>
      </c>
      <c r="D1230" s="12" t="s">
        <v>227</v>
      </c>
      <c r="E1230" s="12" t="s">
        <v>139</v>
      </c>
      <c r="F1230" s="12" t="s">
        <v>140</v>
      </c>
      <c r="G1230" s="12" t="s">
        <v>141</v>
      </c>
      <c r="H1230" s="12" t="s">
        <v>142</v>
      </c>
      <c r="I1230" s="13">
        <v>184380.00049389998</v>
      </c>
      <c r="J1230" s="14">
        <v>0.12204</v>
      </c>
      <c r="K1230" s="14">
        <v>0.13333100000000001</v>
      </c>
      <c r="L1230" s="16">
        <v>119253.14986400001</v>
      </c>
      <c r="M1230" s="17">
        <v>15900.141724516985</v>
      </c>
      <c r="N1230" s="16">
        <v>14553.654409402559</v>
      </c>
      <c r="O1230" s="14">
        <v>3.6000000000000004E-2</v>
      </c>
      <c r="P1230" s="15">
        <v>4.1189999999999997E-2</v>
      </c>
      <c r="Q1230" s="13">
        <v>124741.233272</v>
      </c>
      <c r="R1230" s="17">
        <v>5138.0913984736799</v>
      </c>
      <c r="S1230" s="16">
        <v>4490.6843977920007</v>
      </c>
      <c r="T1230" s="14">
        <v>6.5981372217457465E-2</v>
      </c>
      <c r="U1230" s="15">
        <v>6.5743039373623677E-2</v>
      </c>
      <c r="V1230" s="13">
        <v>191031.19944444441</v>
      </c>
      <c r="W1230" s="17">
        <v>12558.971666666666</v>
      </c>
      <c r="X1230" s="16">
        <v>12604.500675691241</v>
      </c>
      <c r="Y1230" s="14">
        <v>0.87180000000000002</v>
      </c>
      <c r="Z1230" s="14">
        <v>0.87730762320586675</v>
      </c>
      <c r="AA1230" s="13">
        <v>184380.00049389998</v>
      </c>
      <c r="AB1230" s="16">
        <v>161757.97999999992</v>
      </c>
      <c r="AC1230" s="16">
        <v>160742.484430582</v>
      </c>
      <c r="AD1230" s="14">
        <v>3.15E-2</v>
      </c>
      <c r="AE1230" s="14">
        <v>1.6949152541999999E-2</v>
      </c>
      <c r="AF1230" s="22">
        <v>1947</v>
      </c>
      <c r="AG1230" s="17">
        <v>32.999999999273996</v>
      </c>
      <c r="AH1230" s="17">
        <v>61.330500000000001</v>
      </c>
      <c r="AI1230" s="31">
        <v>0.01</v>
      </c>
      <c r="AJ1230" s="27">
        <v>0</v>
      </c>
      <c r="AK1230" s="25">
        <v>2965.5307064209919</v>
      </c>
      <c r="AL1230" s="16">
        <v>0</v>
      </c>
      <c r="AM1230" s="16">
        <v>29.655307064209921</v>
      </c>
    </row>
    <row r="1231" spans="1:39" x14ac:dyDescent="0.25">
      <c r="A1231" s="11">
        <v>46235</v>
      </c>
      <c r="B1231" s="18">
        <v>46254</v>
      </c>
      <c r="C1231" s="12" t="s">
        <v>18</v>
      </c>
      <c r="D1231" s="12" t="s">
        <v>227</v>
      </c>
      <c r="E1231" s="12" t="s">
        <v>143</v>
      </c>
      <c r="F1231" s="12" t="s">
        <v>144</v>
      </c>
      <c r="G1231" s="12" t="s">
        <v>145</v>
      </c>
      <c r="H1231" s="12" t="s">
        <v>146</v>
      </c>
      <c r="I1231" s="13">
        <v>28850.030000000017</v>
      </c>
      <c r="J1231" s="14">
        <v>0.1406737094082387</v>
      </c>
      <c r="K1231" s="14">
        <v>0.19653300000000001</v>
      </c>
      <c r="L1231" s="16">
        <v>17591.333330000001</v>
      </c>
      <c r="M1231" s="17">
        <v>3457.2775133448904</v>
      </c>
      <c r="N1231" s="16">
        <v>2474.6381129678844</v>
      </c>
      <c r="O1231" s="14">
        <v>3.6300000000000006E-2</v>
      </c>
      <c r="P1231" s="15">
        <v>9.7003000000000006E-2</v>
      </c>
      <c r="Q1231" s="13">
        <v>18679.749999</v>
      </c>
      <c r="R1231" s="17">
        <v>1811.9917891529972</v>
      </c>
      <c r="S1231" s="16">
        <v>678.07492496370014</v>
      </c>
      <c r="T1231" s="14">
        <v>0.14989633902442448</v>
      </c>
      <c r="U1231" s="15">
        <v>6.3088757104605778E-2</v>
      </c>
      <c r="V1231" s="13">
        <v>10543.043333333335</v>
      </c>
      <c r="W1231" s="17">
        <v>665.14750000000004</v>
      </c>
      <c r="X1231" s="16">
        <v>1580.3635978425318</v>
      </c>
      <c r="Y1231" s="14">
        <v>0.84160000000000001</v>
      </c>
      <c r="Z1231" s="14">
        <v>0.82097725721602255</v>
      </c>
      <c r="AA1231" s="13">
        <v>28850.030000000017</v>
      </c>
      <c r="AB1231" s="16">
        <v>23685.218499999981</v>
      </c>
      <c r="AC1231" s="16">
        <v>24280.185248000016</v>
      </c>
      <c r="AD1231" s="14">
        <v>4.6600000000000003E-2</v>
      </c>
      <c r="AE1231" s="14">
        <v>3.125E-2</v>
      </c>
      <c r="AF1231" s="22">
        <v>320</v>
      </c>
      <c r="AG1231" s="17">
        <v>10</v>
      </c>
      <c r="AH1231" s="17">
        <v>14.912000000000001</v>
      </c>
      <c r="AI1231" s="31">
        <v>0.01</v>
      </c>
      <c r="AJ1231" s="27">
        <v>0</v>
      </c>
      <c r="AK1231" s="25">
        <v>404.3842546209583</v>
      </c>
      <c r="AL1231" s="16">
        <v>0</v>
      </c>
      <c r="AM1231" s="16">
        <v>4.0438425462095831</v>
      </c>
    </row>
    <row r="1232" spans="1:39" x14ac:dyDescent="0.25">
      <c r="A1232" s="11">
        <v>46235</v>
      </c>
      <c r="B1232" s="18">
        <v>46254</v>
      </c>
      <c r="C1232" s="12" t="s">
        <v>18</v>
      </c>
      <c r="D1232" s="12" t="s">
        <v>227</v>
      </c>
      <c r="E1232" s="12" t="s">
        <v>143</v>
      </c>
      <c r="F1232" s="12" t="s">
        <v>147</v>
      </c>
      <c r="G1232" s="12" t="s">
        <v>145</v>
      </c>
      <c r="H1232" s="12" t="s">
        <v>146</v>
      </c>
      <c r="I1232" s="13">
        <v>19838.09788637</v>
      </c>
      <c r="J1232" s="14">
        <v>0.10611577965706349</v>
      </c>
      <c r="K1232" s="14">
        <v>0.163025</v>
      </c>
      <c r="L1232" s="16">
        <v>19824.333332999999</v>
      </c>
      <c r="M1232" s="17">
        <v>3231.8619416123247</v>
      </c>
      <c r="N1232" s="16">
        <v>2103.6745878128072</v>
      </c>
      <c r="O1232" s="14">
        <v>2.5847140449728249E-2</v>
      </c>
      <c r="P1232" s="15">
        <v>4.2070000000000003E-2</v>
      </c>
      <c r="Q1232" s="13">
        <v>21505.583332999999</v>
      </c>
      <c r="R1232" s="17">
        <v>904.73989081931006</v>
      </c>
      <c r="S1232" s="16">
        <v>555.85783286138587</v>
      </c>
      <c r="T1232" s="14">
        <v>0</v>
      </c>
      <c r="U1232" s="15">
        <v>0</v>
      </c>
      <c r="V1232" s="13">
        <v>19063.354722222222</v>
      </c>
      <c r="W1232" s="17">
        <v>0</v>
      </c>
      <c r="X1232" s="16">
        <v>0</v>
      </c>
      <c r="Y1232" s="14">
        <v>0.96</v>
      </c>
      <c r="Z1232" s="14">
        <v>0.89081121089445559</v>
      </c>
      <c r="AA1232" s="13">
        <v>19838.09788637</v>
      </c>
      <c r="AB1232" s="16">
        <v>17672</v>
      </c>
      <c r="AC1232" s="16">
        <v>19044.5739709152</v>
      </c>
      <c r="AD1232" s="14">
        <v>6.4699999999999994E-2</v>
      </c>
      <c r="AE1232" s="14">
        <v>9.4786729850000005E-3</v>
      </c>
      <c r="AF1232" s="22">
        <v>211</v>
      </c>
      <c r="AG1232" s="17">
        <v>1.999999999835</v>
      </c>
      <c r="AH1232" s="17">
        <v>13.651699999999998</v>
      </c>
      <c r="AI1232" s="31">
        <v>0.01</v>
      </c>
      <c r="AJ1232" s="27">
        <v>0</v>
      </c>
      <c r="AK1232" s="25">
        <v>289.92037500000004</v>
      </c>
      <c r="AL1232" s="16">
        <v>0</v>
      </c>
      <c r="AM1232" s="16">
        <v>2.8992037500000003</v>
      </c>
    </row>
    <row r="1233" spans="1:39" x14ac:dyDescent="0.25">
      <c r="A1233" s="11">
        <v>46235</v>
      </c>
      <c r="B1233" s="18">
        <v>46254</v>
      </c>
      <c r="C1233" s="12" t="s">
        <v>18</v>
      </c>
      <c r="D1233" s="12" t="s">
        <v>227</v>
      </c>
      <c r="E1233" s="12" t="s">
        <v>148</v>
      </c>
      <c r="F1233" s="12" t="s">
        <v>148</v>
      </c>
      <c r="G1233" s="12" t="s">
        <v>21</v>
      </c>
      <c r="H1233" s="12" t="s">
        <v>22</v>
      </c>
      <c r="I1233" s="13">
        <v>2399.2899999999995</v>
      </c>
      <c r="J1233" s="14">
        <v>8.9143107432965607E-2</v>
      </c>
      <c r="K1233" s="14">
        <v>0.117088</v>
      </c>
      <c r="L1233" s="16">
        <v>2677.25</v>
      </c>
      <c r="M1233" s="17">
        <v>313.47384799999998</v>
      </c>
      <c r="N1233" s="16">
        <v>238.65838437490717</v>
      </c>
      <c r="O1233" s="14">
        <v>3.3360021350413667E-2</v>
      </c>
      <c r="P1233" s="15">
        <v>1.2997E-2</v>
      </c>
      <c r="Q1233" s="13">
        <v>2885.25</v>
      </c>
      <c r="R1233" s="17">
        <v>37.499594250000001</v>
      </c>
      <c r="S1233" s="16">
        <v>96.252001601281037</v>
      </c>
      <c r="T1233" s="14">
        <v>0</v>
      </c>
      <c r="U1233" s="15">
        <v>0</v>
      </c>
      <c r="V1233" s="13">
        <v>2415.7600000000002</v>
      </c>
      <c r="W1233" s="17">
        <v>0</v>
      </c>
      <c r="X1233" s="16">
        <v>0</v>
      </c>
      <c r="Y1233" s="14">
        <v>0.88</v>
      </c>
      <c r="Z1233" s="14">
        <v>0.98835905622079867</v>
      </c>
      <c r="AA1233" s="13">
        <v>2399.2899999999995</v>
      </c>
      <c r="AB1233" s="16">
        <v>2371.3599999999997</v>
      </c>
      <c r="AC1233" s="16">
        <v>2111.3751999999995</v>
      </c>
      <c r="AD1233" s="14">
        <v>7.2099999999999997E-2</v>
      </c>
      <c r="AE1233" s="14">
        <v>0.14285714285699999</v>
      </c>
      <c r="AF1233" s="22">
        <v>21</v>
      </c>
      <c r="AG1233" s="17">
        <v>2.9999999999969997</v>
      </c>
      <c r="AH1233" s="17">
        <v>1.5141</v>
      </c>
      <c r="AI1233" s="31">
        <v>0.01</v>
      </c>
      <c r="AJ1233" s="27">
        <v>0</v>
      </c>
      <c r="AK1233" s="25">
        <v>29.641999999999999</v>
      </c>
      <c r="AL1233" s="16">
        <v>0</v>
      </c>
      <c r="AM1233" s="16">
        <v>0.29642000000000002</v>
      </c>
    </row>
    <row r="1234" spans="1:39" x14ac:dyDescent="0.25">
      <c r="A1234" s="11">
        <v>46235</v>
      </c>
      <c r="B1234" s="18">
        <v>46254</v>
      </c>
      <c r="C1234" s="12" t="s">
        <v>18</v>
      </c>
      <c r="D1234" s="12" t="s">
        <v>227</v>
      </c>
      <c r="E1234" s="12" t="s">
        <v>149</v>
      </c>
      <c r="F1234" s="12" t="s">
        <v>149</v>
      </c>
      <c r="G1234" s="12" t="s">
        <v>63</v>
      </c>
      <c r="H1234" s="12" t="s">
        <v>64</v>
      </c>
      <c r="I1234" s="13">
        <v>19295.169333142989</v>
      </c>
      <c r="J1234" s="14">
        <v>0.16</v>
      </c>
      <c r="K1234" s="14">
        <v>0.20674100000000001</v>
      </c>
      <c r="L1234" s="16">
        <v>13915.75</v>
      </c>
      <c r="M1234" s="17">
        <v>2876.95607075</v>
      </c>
      <c r="N1234" s="16">
        <v>2226.52</v>
      </c>
      <c r="O1234" s="14">
        <v>6.0426545432019418E-2</v>
      </c>
      <c r="P1234" s="15">
        <v>9.7943000000000002E-2</v>
      </c>
      <c r="Q1234" s="13">
        <v>14248</v>
      </c>
      <c r="R1234" s="17">
        <v>1395.4918640000001</v>
      </c>
      <c r="S1234" s="16">
        <v>860.95741931541272</v>
      </c>
      <c r="T1234" s="14">
        <v>0.13782234516674352</v>
      </c>
      <c r="U1234" s="15">
        <v>0.12794457130712444</v>
      </c>
      <c r="V1234" s="13">
        <v>19675.449444444443</v>
      </c>
      <c r="W1234" s="17">
        <v>2517.366944444444</v>
      </c>
      <c r="X1234" s="16">
        <v>2711.7165846430339</v>
      </c>
      <c r="Y1234" s="14">
        <v>0.72</v>
      </c>
      <c r="Z1234" s="14">
        <v>0.714999310957252</v>
      </c>
      <c r="AA1234" s="13">
        <v>19295.169333142989</v>
      </c>
      <c r="AB1234" s="16">
        <v>13796.032778000737</v>
      </c>
      <c r="AC1234" s="16">
        <v>13892.521919862951</v>
      </c>
      <c r="AD1234" s="14">
        <v>5.5500000000000001E-2</v>
      </c>
      <c r="AE1234" s="14">
        <v>1.3698630135999999E-2</v>
      </c>
      <c r="AF1234" s="22">
        <v>219</v>
      </c>
      <c r="AG1234" s="17">
        <v>2.9999999997839999</v>
      </c>
      <c r="AH1234" s="17">
        <v>12.154500000000001</v>
      </c>
      <c r="AI1234" s="31">
        <v>0.01</v>
      </c>
      <c r="AJ1234" s="27">
        <v>8.262927331053882E-3</v>
      </c>
      <c r="AK1234" s="25">
        <v>101.86495599999999</v>
      </c>
      <c r="AL1234" s="16">
        <v>0.841702729009001</v>
      </c>
      <c r="AM1234" s="16">
        <v>1.0186495599999998</v>
      </c>
    </row>
    <row r="1235" spans="1:39" x14ac:dyDescent="0.25">
      <c r="A1235" s="11">
        <v>46235</v>
      </c>
      <c r="B1235" s="18">
        <v>46254</v>
      </c>
      <c r="C1235" s="12" t="s">
        <v>18</v>
      </c>
      <c r="D1235" s="12" t="s">
        <v>227</v>
      </c>
      <c r="E1235" s="12" t="s">
        <v>49</v>
      </c>
      <c r="F1235" s="12" t="s">
        <v>50</v>
      </c>
      <c r="G1235" s="12" t="s">
        <v>25</v>
      </c>
      <c r="H1235" s="12" t="s">
        <v>26</v>
      </c>
      <c r="I1235" s="13">
        <v>4021.6600000000003</v>
      </c>
      <c r="J1235" s="14">
        <v>0.17</v>
      </c>
      <c r="K1235" s="14">
        <v>0.35593599999999997</v>
      </c>
      <c r="L1235" s="16">
        <v>3249.5</v>
      </c>
      <c r="M1235" s="17">
        <v>1156.614032</v>
      </c>
      <c r="N1235" s="16">
        <v>552.41500000000008</v>
      </c>
      <c r="O1235" s="14">
        <v>7.3462008042313981E-2</v>
      </c>
      <c r="P1235" s="15">
        <v>0.117455</v>
      </c>
      <c r="Q1235" s="13">
        <v>3529</v>
      </c>
      <c r="R1235" s="17">
        <v>414.498695</v>
      </c>
      <c r="S1235" s="16">
        <v>259.24742638132602</v>
      </c>
      <c r="T1235" s="14">
        <v>0.12797541932228862</v>
      </c>
      <c r="U1235" s="15">
        <v>6.8908159307111388E-2</v>
      </c>
      <c r="V1235" s="13">
        <v>10107.765277777777</v>
      </c>
      <c r="W1235" s="17">
        <v>696.50750000000005</v>
      </c>
      <c r="X1235" s="16">
        <v>1293.54549983488</v>
      </c>
      <c r="Y1235" s="14">
        <v>0.75</v>
      </c>
      <c r="Z1235" s="14">
        <v>0.54168486865373999</v>
      </c>
      <c r="AA1235" s="13">
        <v>4021.6600000000003</v>
      </c>
      <c r="AB1235" s="16">
        <v>2178.4723688700001</v>
      </c>
      <c r="AC1235" s="16">
        <v>3016.2450000000003</v>
      </c>
      <c r="AD1235" s="14">
        <v>6.0900000000000003E-2</v>
      </c>
      <c r="AE1235" s="14">
        <v>1.6666666665999998E-2</v>
      </c>
      <c r="AF1235" s="22">
        <v>60</v>
      </c>
      <c r="AG1235" s="17">
        <v>0.99999999995999989</v>
      </c>
      <c r="AH1235" s="17">
        <v>3.6540000000000004</v>
      </c>
      <c r="AI1235" s="31">
        <v>0.01</v>
      </c>
      <c r="AJ1235" s="27">
        <v>0</v>
      </c>
      <c r="AK1235" s="25">
        <v>37.694591666666668</v>
      </c>
      <c r="AL1235" s="16">
        <v>0</v>
      </c>
      <c r="AM1235" s="16">
        <v>0.37694591666666666</v>
      </c>
    </row>
    <row r="1236" spans="1:39" x14ac:dyDescent="0.25">
      <c r="A1236" s="11">
        <v>46235</v>
      </c>
      <c r="B1236" s="18">
        <v>46254</v>
      </c>
      <c r="C1236" s="12" t="s">
        <v>18</v>
      </c>
      <c r="D1236" s="12" t="s">
        <v>227</v>
      </c>
      <c r="E1236" s="12" t="s">
        <v>151</v>
      </c>
      <c r="F1236" s="12" t="s">
        <v>151</v>
      </c>
      <c r="G1236" s="12" t="s">
        <v>36</v>
      </c>
      <c r="H1236" s="12" t="s">
        <v>37</v>
      </c>
      <c r="I1236" s="13">
        <v>17828.170000000002</v>
      </c>
      <c r="J1236" s="14">
        <v>9.0000000000000011E-2</v>
      </c>
      <c r="K1236" s="14">
        <v>0.14882600000000001</v>
      </c>
      <c r="L1236" s="16">
        <v>15017</v>
      </c>
      <c r="M1236" s="17">
        <v>2234.9200420000002</v>
      </c>
      <c r="N1236" s="16">
        <v>1351.5300000000002</v>
      </c>
      <c r="O1236" s="14">
        <v>2.6674267652938809E-2</v>
      </c>
      <c r="P1236" s="15">
        <v>4.5162000000000001E-2</v>
      </c>
      <c r="Q1236" s="13">
        <v>16673.25</v>
      </c>
      <c r="R1236" s="17">
        <v>752.99731650000001</v>
      </c>
      <c r="S1236" s="16">
        <v>444.746733144362</v>
      </c>
      <c r="T1236" s="14">
        <v>4.5928611284613785E-2</v>
      </c>
      <c r="U1236" s="15">
        <v>4.6321929682988587E-2</v>
      </c>
      <c r="V1236" s="13">
        <v>23233.488055555554</v>
      </c>
      <c r="W1236" s="17">
        <v>1076.2199999999996</v>
      </c>
      <c r="X1236" s="16">
        <v>1067.0818416893285</v>
      </c>
      <c r="Y1236" s="14">
        <v>0.97</v>
      </c>
      <c r="Z1236" s="14">
        <v>0.99997514521523678</v>
      </c>
      <c r="AA1236" s="13">
        <v>17828.170000000002</v>
      </c>
      <c r="AB1236" s="16">
        <v>17827.726884671931</v>
      </c>
      <c r="AC1236" s="16">
        <v>17293.3249</v>
      </c>
      <c r="AD1236" s="14">
        <v>5.2699999999999997E-2</v>
      </c>
      <c r="AE1236" s="14">
        <v>1.923076923E-2</v>
      </c>
      <c r="AF1236" s="22">
        <v>260</v>
      </c>
      <c r="AG1236" s="17">
        <v>4.9999999998</v>
      </c>
      <c r="AH1236" s="17">
        <v>13.702</v>
      </c>
      <c r="AI1236" s="31">
        <v>0.01</v>
      </c>
      <c r="AJ1236" s="27">
        <v>0</v>
      </c>
      <c r="AK1236" s="25">
        <v>142.09458286528837</v>
      </c>
      <c r="AL1236" s="16">
        <v>0</v>
      </c>
      <c r="AM1236" s="16">
        <v>1.4209458286528838</v>
      </c>
    </row>
    <row r="1237" spans="1:39" x14ac:dyDescent="0.25">
      <c r="A1237" s="11">
        <v>46235</v>
      </c>
      <c r="B1237" s="18">
        <v>46254</v>
      </c>
      <c r="C1237" s="12" t="s">
        <v>18</v>
      </c>
      <c r="D1237" s="12" t="s">
        <v>227</v>
      </c>
      <c r="E1237" s="12" t="s">
        <v>152</v>
      </c>
      <c r="F1237" s="12" t="s">
        <v>153</v>
      </c>
      <c r="G1237" s="12" t="s">
        <v>63</v>
      </c>
      <c r="H1237" s="12" t="s">
        <v>64</v>
      </c>
      <c r="I1237" s="13">
        <v>79310.794734748997</v>
      </c>
      <c r="J1237" s="14">
        <v>0.15216022675573623</v>
      </c>
      <c r="K1237" s="14">
        <v>0.145708</v>
      </c>
      <c r="L1237" s="16">
        <v>11641.283324</v>
      </c>
      <c r="M1237" s="17">
        <v>1696.2281105733921</v>
      </c>
      <c r="N1237" s="16">
        <v>1771.3403103076109</v>
      </c>
      <c r="O1237" s="14">
        <v>3.8592237997108508E-2</v>
      </c>
      <c r="P1237" s="15">
        <v>4.7201E-2</v>
      </c>
      <c r="Q1237" s="13">
        <v>12181.783324</v>
      </c>
      <c r="R1237" s="17">
        <v>574.99235467612402</v>
      </c>
      <c r="S1237" s="16">
        <v>470.12228126901556</v>
      </c>
      <c r="T1237" s="14">
        <v>0.24830057508502837</v>
      </c>
      <c r="U1237" s="15">
        <v>0.15460480966214352</v>
      </c>
      <c r="V1237" s="13">
        <v>17289.74527777778</v>
      </c>
      <c r="W1237" s="17">
        <v>2673.0777777777785</v>
      </c>
      <c r="X1237" s="16">
        <v>4293.0536955458765</v>
      </c>
      <c r="Y1237" s="14">
        <v>0.69</v>
      </c>
      <c r="Z1237" s="14">
        <v>0.73735523164397054</v>
      </c>
      <c r="AA1237" s="13">
        <v>79310.794734748997</v>
      </c>
      <c r="AB1237" s="16">
        <v>58480.229423508245</v>
      </c>
      <c r="AC1237" s="16">
        <v>54724.448366976801</v>
      </c>
      <c r="AD1237" s="14">
        <v>4.5699999999999998E-2</v>
      </c>
      <c r="AE1237" s="14">
        <v>1.0695187165E-2</v>
      </c>
      <c r="AF1237" s="22">
        <v>187</v>
      </c>
      <c r="AG1237" s="17">
        <v>1.999999999855</v>
      </c>
      <c r="AH1237" s="17">
        <v>8.5458999999999996</v>
      </c>
      <c r="AI1237" s="31">
        <v>0.01</v>
      </c>
      <c r="AJ1237" s="27">
        <v>0</v>
      </c>
      <c r="AK1237" s="25">
        <v>751.42241684121666</v>
      </c>
      <c r="AL1237" s="16">
        <v>0</v>
      </c>
      <c r="AM1237" s="16">
        <v>7.5142241684121664</v>
      </c>
    </row>
    <row r="1238" spans="1:39" x14ac:dyDescent="0.25">
      <c r="A1238" s="11">
        <v>46235</v>
      </c>
      <c r="B1238" s="18">
        <v>46254</v>
      </c>
      <c r="C1238" s="12" t="s">
        <v>18</v>
      </c>
      <c r="D1238" s="12" t="s">
        <v>227</v>
      </c>
      <c r="E1238" s="12" t="s">
        <v>152</v>
      </c>
      <c r="F1238" s="12" t="s">
        <v>154</v>
      </c>
      <c r="G1238" s="12" t="s">
        <v>63</v>
      </c>
      <c r="H1238" s="12" t="s">
        <v>64</v>
      </c>
      <c r="I1238" s="13">
        <v>77308.216608369927</v>
      </c>
      <c r="J1238" s="14">
        <v>0.17515653554756752</v>
      </c>
      <c r="K1238" s="14">
        <v>0.240365</v>
      </c>
      <c r="L1238" s="16">
        <v>52901.849926000003</v>
      </c>
      <c r="M1238" s="17">
        <v>12715.75315746299</v>
      </c>
      <c r="N1238" s="16">
        <v>9266.1047570955016</v>
      </c>
      <c r="O1238" s="14">
        <v>6.8264615491992392E-2</v>
      </c>
      <c r="P1238" s="15">
        <v>0.10979</v>
      </c>
      <c r="Q1238" s="13">
        <v>55054.849926000003</v>
      </c>
      <c r="R1238" s="17">
        <v>6044.4719733755401</v>
      </c>
      <c r="S1238" s="16">
        <v>3758.298161167736</v>
      </c>
      <c r="T1238" s="14">
        <v>0.21142492605695479</v>
      </c>
      <c r="U1238" s="15">
        <v>0.25407991449598888</v>
      </c>
      <c r="V1238" s="13">
        <v>75447.012777777767</v>
      </c>
      <c r="W1238" s="17">
        <v>19169.570555555554</v>
      </c>
      <c r="X1238" s="16">
        <v>15951.379097759787</v>
      </c>
      <c r="Y1238" s="14">
        <v>0.63500000000000001</v>
      </c>
      <c r="Z1238" s="14">
        <v>0.65543865517096622</v>
      </c>
      <c r="AA1238" s="13">
        <v>77308.216608369927</v>
      </c>
      <c r="AB1238" s="16">
        <v>50670.793527455739</v>
      </c>
      <c r="AC1238" s="16">
        <v>49090.717546314903</v>
      </c>
      <c r="AD1238" s="14">
        <v>0.1022</v>
      </c>
      <c r="AE1238" s="14">
        <v>8.0094228503999998E-2</v>
      </c>
      <c r="AF1238" s="22">
        <v>849</v>
      </c>
      <c r="AG1238" s="17">
        <v>67.999999999896005</v>
      </c>
      <c r="AH1238" s="17">
        <v>86.767799999999994</v>
      </c>
      <c r="AI1238" s="31">
        <v>0.01</v>
      </c>
      <c r="AJ1238" s="27">
        <v>0</v>
      </c>
      <c r="AK1238" s="25">
        <v>574.23058119999996</v>
      </c>
      <c r="AL1238" s="16">
        <v>0</v>
      </c>
      <c r="AM1238" s="16">
        <v>5.7423058119999997</v>
      </c>
    </row>
    <row r="1239" spans="1:39" x14ac:dyDescent="0.25">
      <c r="A1239" s="11">
        <v>46235</v>
      </c>
      <c r="B1239" s="18">
        <v>46254</v>
      </c>
      <c r="C1239" s="12" t="s">
        <v>18</v>
      </c>
      <c r="D1239" s="12" t="s">
        <v>227</v>
      </c>
      <c r="E1239" s="12" t="s">
        <v>155</v>
      </c>
      <c r="F1239" s="12" t="s">
        <v>155</v>
      </c>
      <c r="G1239" s="12" t="s">
        <v>25</v>
      </c>
      <c r="H1239" s="12" t="s">
        <v>26</v>
      </c>
      <c r="I1239" s="13">
        <v>13831.299999999997</v>
      </c>
      <c r="J1239" s="14">
        <v>8.0699509441879438E-2</v>
      </c>
      <c r="K1239" s="14">
        <v>0.13566700000000001</v>
      </c>
      <c r="L1239" s="16">
        <v>12752</v>
      </c>
      <c r="M1239" s="17">
        <v>1730.0255840000002</v>
      </c>
      <c r="N1239" s="16">
        <v>1029.0801444028466</v>
      </c>
      <c r="O1239" s="14">
        <v>3.5514737096067353E-2</v>
      </c>
      <c r="P1239" s="15">
        <v>4.6828000000000002E-2</v>
      </c>
      <c r="Q1239" s="13">
        <v>13923</v>
      </c>
      <c r="R1239" s="17">
        <v>651.98624400000006</v>
      </c>
      <c r="S1239" s="16">
        <v>494.47168458854577</v>
      </c>
      <c r="T1239" s="14">
        <v>0.11046962208768411</v>
      </c>
      <c r="U1239" s="15">
        <v>0.1151991322524209</v>
      </c>
      <c r="V1239" s="13">
        <v>14762.61361111111</v>
      </c>
      <c r="W1239" s="17">
        <v>1700.6402777777776</v>
      </c>
      <c r="X1239" s="16">
        <v>1630.8203466459461</v>
      </c>
      <c r="Y1239" s="14">
        <v>0.84675</v>
      </c>
      <c r="Z1239" s="14">
        <v>0.80814477091885784</v>
      </c>
      <c r="AA1239" s="13">
        <v>13831.299999999997</v>
      </c>
      <c r="AB1239" s="16">
        <v>11177.692770009997</v>
      </c>
      <c r="AC1239" s="16">
        <v>11711.653274999999</v>
      </c>
      <c r="AD1239" s="14">
        <v>0.03</v>
      </c>
      <c r="AE1239" s="14">
        <v>3.8888888888000003E-2</v>
      </c>
      <c r="AF1239" s="22">
        <v>180</v>
      </c>
      <c r="AG1239" s="17">
        <v>6.9999999998400009</v>
      </c>
      <c r="AH1239" s="17">
        <v>5.3999999999999995</v>
      </c>
      <c r="AI1239" s="31">
        <v>0.01</v>
      </c>
      <c r="AJ1239" s="27">
        <v>7.991187789292576E-4</v>
      </c>
      <c r="AK1239" s="25">
        <v>243.55684364413082</v>
      </c>
      <c r="AL1239" s="16">
        <v>0.19463084749276194</v>
      </c>
      <c r="AM1239" s="16">
        <v>2.4355684364413084</v>
      </c>
    </row>
    <row r="1240" spans="1:39" x14ac:dyDescent="0.25">
      <c r="A1240" s="11">
        <v>46235</v>
      </c>
      <c r="B1240" s="18">
        <v>46254</v>
      </c>
      <c r="C1240" s="12" t="s">
        <v>39</v>
      </c>
      <c r="D1240" s="12" t="s">
        <v>227</v>
      </c>
      <c r="E1240" s="12" t="s">
        <v>156</v>
      </c>
      <c r="F1240" s="12" t="s">
        <v>156</v>
      </c>
      <c r="G1240" s="12" t="s">
        <v>32</v>
      </c>
      <c r="H1240" s="12" t="s">
        <v>33</v>
      </c>
      <c r="I1240" s="13">
        <v>4445.1000000000004</v>
      </c>
      <c r="J1240" s="14">
        <v>0.11957309384575647</v>
      </c>
      <c r="K1240" s="14">
        <v>0.13425300000000001</v>
      </c>
      <c r="L1240" s="16">
        <v>4759</v>
      </c>
      <c r="M1240" s="17">
        <v>638.91002700000001</v>
      </c>
      <c r="N1240" s="16">
        <v>569.04835361195501</v>
      </c>
      <c r="O1240" s="14">
        <v>8.4281479887300392E-2</v>
      </c>
      <c r="P1240" s="15">
        <v>3.2404000000000002E-2</v>
      </c>
      <c r="Q1240" s="13">
        <v>5061</v>
      </c>
      <c r="R1240" s="17">
        <v>163.996644</v>
      </c>
      <c r="S1240" s="16">
        <v>426.54856970962726</v>
      </c>
      <c r="T1240" s="14">
        <v>0</v>
      </c>
      <c r="U1240" s="15">
        <v>2.4446453264847411E-2</v>
      </c>
      <c r="V1240" s="13">
        <v>4108.116944444444</v>
      </c>
      <c r="W1240" s="17">
        <v>100.42888888888885</v>
      </c>
      <c r="X1240" s="16">
        <v>0</v>
      </c>
      <c r="Y1240" s="14">
        <v>0.93007154396491964</v>
      </c>
      <c r="Z1240" s="14">
        <v>0.92233470563091935</v>
      </c>
      <c r="AA1240" s="13">
        <v>4445.1000000000004</v>
      </c>
      <c r="AB1240" s="16">
        <v>4099.87</v>
      </c>
      <c r="AC1240" s="16">
        <v>4134.2610200784648</v>
      </c>
      <c r="AD1240" s="14">
        <v>6.4799999999999996E-2</v>
      </c>
      <c r="AE1240" s="14">
        <v>6.25E-2</v>
      </c>
      <c r="AF1240" s="22">
        <v>48</v>
      </c>
      <c r="AG1240" s="17">
        <v>3</v>
      </c>
      <c r="AH1240" s="17">
        <v>3.1103999999999998</v>
      </c>
      <c r="AI1240" s="31">
        <v>0.01</v>
      </c>
      <c r="AJ1240" s="27">
        <v>0</v>
      </c>
      <c r="AK1240" s="25">
        <v>59.744274333333337</v>
      </c>
      <c r="AL1240" s="16">
        <v>0</v>
      </c>
      <c r="AM1240" s="16">
        <v>0.59744274333333336</v>
      </c>
    </row>
    <row r="1241" spans="1:39" x14ac:dyDescent="0.25">
      <c r="A1241" s="11">
        <v>46235</v>
      </c>
      <c r="B1241" s="18">
        <v>46254</v>
      </c>
      <c r="C1241" s="12" t="s">
        <v>18</v>
      </c>
      <c r="D1241" s="12" t="s">
        <v>227</v>
      </c>
      <c r="E1241" s="12" t="s">
        <v>157</v>
      </c>
      <c r="F1241" s="12" t="s">
        <v>157</v>
      </c>
      <c r="G1241" s="12" t="s">
        <v>36</v>
      </c>
      <c r="H1241" s="12" t="s">
        <v>37</v>
      </c>
      <c r="I1241" s="13">
        <v>1161.6899999999998</v>
      </c>
      <c r="J1241" s="14">
        <v>8.2500689694163784E-2</v>
      </c>
      <c r="K1241" s="14">
        <v>0.15584899999999999</v>
      </c>
      <c r="L1241" s="16">
        <v>942.5</v>
      </c>
      <c r="M1241" s="17">
        <v>146.88768249999998</v>
      </c>
      <c r="N1241" s="16">
        <v>77.756900036749371</v>
      </c>
      <c r="O1241" s="14">
        <v>2.7249018761267407E-2</v>
      </c>
      <c r="P1241" s="15">
        <v>7.6842999999999995E-2</v>
      </c>
      <c r="Q1241" s="13">
        <v>969.5</v>
      </c>
      <c r="R1241" s="17">
        <v>74.499288499999992</v>
      </c>
      <c r="S1241" s="16">
        <v>26.417923689048752</v>
      </c>
      <c r="T1241" s="14">
        <v>4.0308995783009206E-2</v>
      </c>
      <c r="U1241" s="15">
        <v>5.3754434924764199E-2</v>
      </c>
      <c r="V1241" s="13">
        <v>1805.1947222222223</v>
      </c>
      <c r="W1241" s="17">
        <v>97.037222222222226</v>
      </c>
      <c r="X1241" s="16">
        <v>72.765586445566029</v>
      </c>
      <c r="Y1241" s="14">
        <v>0.94</v>
      </c>
      <c r="Z1241" s="14">
        <v>0.9570539472509878</v>
      </c>
      <c r="AA1241" s="13">
        <v>1161.6899999999998</v>
      </c>
      <c r="AB1241" s="16">
        <v>1111.7999999819999</v>
      </c>
      <c r="AC1241" s="16">
        <v>1091.9885999999997</v>
      </c>
      <c r="AD1241" s="14">
        <v>9.3600000000000003E-2</v>
      </c>
      <c r="AE1241" s="14">
        <v>0</v>
      </c>
      <c r="AF1241" s="22">
        <v>18</v>
      </c>
      <c r="AG1241" s="17">
        <v>0</v>
      </c>
      <c r="AH1241" s="17">
        <v>1.6848000000000001</v>
      </c>
      <c r="AI1241" s="31">
        <v>0.01</v>
      </c>
      <c r="AJ1241" s="27">
        <v>0</v>
      </c>
      <c r="AK1241" s="25">
        <v>1.7746621749785585</v>
      </c>
      <c r="AL1241" s="16">
        <v>0</v>
      </c>
      <c r="AM1241" s="16">
        <v>1.7746621749785585E-2</v>
      </c>
    </row>
    <row r="1242" spans="1:39" x14ac:dyDescent="0.25">
      <c r="A1242" s="11">
        <v>46235</v>
      </c>
      <c r="B1242" s="18">
        <v>46254</v>
      </c>
      <c r="C1242" s="12" t="s">
        <v>39</v>
      </c>
      <c r="D1242" s="12" t="s">
        <v>227</v>
      </c>
      <c r="E1242" s="12" t="s">
        <v>158</v>
      </c>
      <c r="F1242" s="12" t="s">
        <v>158</v>
      </c>
      <c r="G1242" s="12" t="s">
        <v>28</v>
      </c>
      <c r="H1242" s="12" t="s">
        <v>29</v>
      </c>
      <c r="I1242" s="13">
        <v>4872</v>
      </c>
      <c r="J1242" s="14">
        <v>0.17668282827992776</v>
      </c>
      <c r="K1242" s="14">
        <v>0.230575</v>
      </c>
      <c r="L1242" s="16">
        <v>4753.5016640000003</v>
      </c>
      <c r="M1242" s="17">
        <v>1096.0386461768001</v>
      </c>
      <c r="N1242" s="16">
        <v>839.86211822886298</v>
      </c>
      <c r="O1242" s="14">
        <v>0.1284976234252902</v>
      </c>
      <c r="P1242" s="15">
        <v>0.10526199999999999</v>
      </c>
      <c r="Q1242" s="13">
        <v>5044.5333309999996</v>
      </c>
      <c r="R1242" s="17">
        <v>530.99766748772197</v>
      </c>
      <c r="S1242" s="16">
        <v>648.21054432316271</v>
      </c>
      <c r="T1242" s="14">
        <v>0.16419796192327787</v>
      </c>
      <c r="U1242" s="15">
        <v>0.11444526539276804</v>
      </c>
      <c r="V1242" s="13">
        <v>5333.7141666666666</v>
      </c>
      <c r="W1242" s="17">
        <v>610.41833333333329</v>
      </c>
      <c r="X1242" s="16">
        <v>875.78499564798108</v>
      </c>
      <c r="Y1242" s="14">
        <v>0.92226574887438495</v>
      </c>
      <c r="Z1242" s="14">
        <v>0.87853037766830866</v>
      </c>
      <c r="AA1242" s="13">
        <v>4872</v>
      </c>
      <c r="AB1242" s="16">
        <v>4280.2</v>
      </c>
      <c r="AC1242" s="16">
        <v>4493.2787285160039</v>
      </c>
      <c r="AD1242" s="14">
        <v>8.2900000000000001E-2</v>
      </c>
      <c r="AE1242" s="14">
        <v>5.2238805970000003E-2</v>
      </c>
      <c r="AF1242" s="22">
        <v>134</v>
      </c>
      <c r="AG1242" s="17">
        <v>6.99999999998</v>
      </c>
      <c r="AH1242" s="17">
        <v>11.108600000000001</v>
      </c>
      <c r="AI1242" s="31">
        <v>0.01</v>
      </c>
      <c r="AJ1242" s="27">
        <v>0</v>
      </c>
      <c r="AK1242" s="25">
        <v>78.338226666666671</v>
      </c>
      <c r="AL1242" s="16">
        <v>0</v>
      </c>
      <c r="AM1242" s="16">
        <v>0.78338226666666677</v>
      </c>
    </row>
    <row r="1243" spans="1:39" x14ac:dyDescent="0.25">
      <c r="A1243" s="11">
        <v>46235</v>
      </c>
      <c r="B1243" s="18">
        <v>46254</v>
      </c>
      <c r="C1243" s="12" t="s">
        <v>39</v>
      </c>
      <c r="D1243" s="12" t="s">
        <v>227</v>
      </c>
      <c r="E1243" s="12" t="s">
        <v>159</v>
      </c>
      <c r="F1243" s="12" t="s">
        <v>160</v>
      </c>
      <c r="G1243" s="12" t="s">
        <v>32</v>
      </c>
      <c r="H1243" s="12" t="s">
        <v>33</v>
      </c>
      <c r="I1243" s="13">
        <v>2106.4699999999998</v>
      </c>
      <c r="J1243" s="14">
        <v>0.16014226368740297</v>
      </c>
      <c r="K1243" s="14">
        <v>0.217363</v>
      </c>
      <c r="L1243" s="16">
        <v>2449</v>
      </c>
      <c r="M1243" s="17">
        <v>532.32198700000004</v>
      </c>
      <c r="N1243" s="16">
        <v>392.1884037704499</v>
      </c>
      <c r="O1243" s="14">
        <v>9.0000000000000011E-2</v>
      </c>
      <c r="P1243" s="15">
        <v>8.5436999999999999E-2</v>
      </c>
      <c r="Q1243" s="13">
        <v>2633.5</v>
      </c>
      <c r="R1243" s="17">
        <v>224.99833949999999</v>
      </c>
      <c r="S1243" s="16">
        <v>237.01500000000001</v>
      </c>
      <c r="T1243" s="14">
        <v>0</v>
      </c>
      <c r="U1243" s="15">
        <v>1.164118404031083E-2</v>
      </c>
      <c r="V1243" s="13">
        <v>1965.1733333333332</v>
      </c>
      <c r="W1243" s="17">
        <v>22.876944444444433</v>
      </c>
      <c r="X1243" s="16">
        <v>0</v>
      </c>
      <c r="Y1243" s="14">
        <v>0.93007154396491964</v>
      </c>
      <c r="Z1243" s="14">
        <v>0.92352134139104769</v>
      </c>
      <c r="AA1243" s="13">
        <v>2106.4699999999998</v>
      </c>
      <c r="AB1243" s="16">
        <v>1945.3700000000001</v>
      </c>
      <c r="AC1243" s="16">
        <v>1959.167805215784</v>
      </c>
      <c r="AD1243" s="14">
        <v>0.1055</v>
      </c>
      <c r="AE1243" s="14">
        <v>0.3125</v>
      </c>
      <c r="AF1243" s="22">
        <v>16</v>
      </c>
      <c r="AG1243" s="17">
        <v>5</v>
      </c>
      <c r="AH1243" s="17">
        <v>1.6879999999999999</v>
      </c>
      <c r="AI1243" s="31">
        <v>0.01</v>
      </c>
      <c r="AJ1243" s="27">
        <v>0</v>
      </c>
      <c r="AK1243" s="25">
        <v>20.507442083333331</v>
      </c>
      <c r="AL1243" s="16">
        <v>0</v>
      </c>
      <c r="AM1243" s="16">
        <v>0.2050744208333333</v>
      </c>
    </row>
    <row r="1244" spans="1:39" x14ac:dyDescent="0.25">
      <c r="A1244" s="11">
        <v>46235</v>
      </c>
      <c r="B1244" s="18">
        <v>46254</v>
      </c>
      <c r="C1244" s="12" t="s">
        <v>18</v>
      </c>
      <c r="D1244" s="12" t="s">
        <v>227</v>
      </c>
      <c r="E1244" s="12" t="s">
        <v>163</v>
      </c>
      <c r="F1244" s="12" t="s">
        <v>164</v>
      </c>
      <c r="G1244" s="12" t="s">
        <v>21</v>
      </c>
      <c r="H1244" s="12" t="s">
        <v>22</v>
      </c>
      <c r="I1244" s="13">
        <v>238361.55999999997</v>
      </c>
      <c r="J1244" s="14">
        <v>0.15687000000000001</v>
      </c>
      <c r="K1244" s="14">
        <v>0.199909</v>
      </c>
      <c r="L1244" s="16">
        <v>162026.779151</v>
      </c>
      <c r="M1244" s="17">
        <v>32390.611393297258</v>
      </c>
      <c r="N1244" s="16">
        <v>25417.140845417372</v>
      </c>
      <c r="O1244" s="14">
        <v>4.9500000000000002E-2</v>
      </c>
      <c r="P1244" s="15">
        <v>7.8309000000000004E-2</v>
      </c>
      <c r="Q1244" s="13">
        <v>167257.33332800001</v>
      </c>
      <c r="R1244" s="17">
        <v>13097.754515582354</v>
      </c>
      <c r="S1244" s="16">
        <v>8279.2379997360003</v>
      </c>
      <c r="T1244" s="14">
        <v>0.16106034022097943</v>
      </c>
      <c r="U1244" s="15">
        <v>0.1533746880077218</v>
      </c>
      <c r="V1244" s="13">
        <v>230928.08</v>
      </c>
      <c r="W1244" s="17">
        <v>35418.522222222222</v>
      </c>
      <c r="X1244" s="16">
        <v>37193.355131377553</v>
      </c>
      <c r="Y1244" s="14">
        <v>0.86429999999999996</v>
      </c>
      <c r="Z1244" s="14">
        <v>0.856647229528117</v>
      </c>
      <c r="AA1244" s="13">
        <v>238361.55999999997</v>
      </c>
      <c r="AB1244" s="16">
        <v>204191.77000000002</v>
      </c>
      <c r="AC1244" s="16">
        <v>206015.89630799997</v>
      </c>
      <c r="AD1244" s="14">
        <v>5.2699999999999997E-2</v>
      </c>
      <c r="AE1244" s="14">
        <v>3.6252545823999997E-2</v>
      </c>
      <c r="AF1244" s="22">
        <v>2455</v>
      </c>
      <c r="AG1244" s="17">
        <v>88.99999999792</v>
      </c>
      <c r="AH1244" s="17">
        <v>129.3785</v>
      </c>
      <c r="AI1244" s="31">
        <v>0.01</v>
      </c>
      <c r="AJ1244" s="27">
        <v>0</v>
      </c>
      <c r="AK1244" s="25">
        <v>2084.8354843333332</v>
      </c>
      <c r="AL1244" s="16">
        <v>0</v>
      </c>
      <c r="AM1244" s="16">
        <v>20.848354843333333</v>
      </c>
    </row>
    <row r="1245" spans="1:39" x14ac:dyDescent="0.25">
      <c r="A1245" s="11">
        <v>46235</v>
      </c>
      <c r="B1245" s="18">
        <v>46254</v>
      </c>
      <c r="C1245" s="12" t="s">
        <v>18</v>
      </c>
      <c r="D1245" s="12" t="s">
        <v>227</v>
      </c>
      <c r="E1245" s="12" t="s">
        <v>165</v>
      </c>
      <c r="F1245" s="12" t="s">
        <v>165</v>
      </c>
      <c r="G1245" s="12" t="s">
        <v>36</v>
      </c>
      <c r="H1245" s="12" t="s">
        <v>37</v>
      </c>
      <c r="I1245" s="13">
        <v>3267.2472420000017</v>
      </c>
      <c r="J1245" s="14">
        <v>6.3000000000000014E-2</v>
      </c>
      <c r="K1245" s="14">
        <v>0.109886</v>
      </c>
      <c r="L1245" s="16">
        <v>3868</v>
      </c>
      <c r="M1245" s="17">
        <v>425.03904799999998</v>
      </c>
      <c r="N1245" s="16">
        <v>243.68400000000005</v>
      </c>
      <c r="O1245" s="14">
        <v>9.5185349275279107E-3</v>
      </c>
      <c r="P1245" s="15">
        <v>2.2238000000000001E-2</v>
      </c>
      <c r="Q1245" s="13">
        <v>4002</v>
      </c>
      <c r="R1245" s="17">
        <v>88.996476000000001</v>
      </c>
      <c r="S1245" s="16">
        <v>38.093176779966697</v>
      </c>
      <c r="T1245" s="14">
        <v>0</v>
      </c>
      <c r="U1245" s="15">
        <v>0</v>
      </c>
      <c r="V1245" s="13">
        <v>3702.0169444444446</v>
      </c>
      <c r="W1245" s="17">
        <v>0</v>
      </c>
      <c r="X1245" s="16">
        <v>0</v>
      </c>
      <c r="Y1245" s="14">
        <v>0.94</v>
      </c>
      <c r="Z1245" s="14">
        <v>0.92109880960762625</v>
      </c>
      <c r="AA1245" s="13">
        <v>3267.2472420000017</v>
      </c>
      <c r="AB1245" s="16">
        <v>3009.4575453000016</v>
      </c>
      <c r="AC1245" s="16">
        <v>3071.2124074800013</v>
      </c>
      <c r="AD1245" s="14">
        <v>0.05</v>
      </c>
      <c r="AE1245" s="14">
        <v>2.5000000000000001E-2</v>
      </c>
      <c r="AF1245" s="22">
        <v>40</v>
      </c>
      <c r="AG1245" s="17">
        <v>1</v>
      </c>
      <c r="AH1245" s="17">
        <v>2</v>
      </c>
      <c r="AI1245" s="31">
        <v>0.01</v>
      </c>
      <c r="AJ1245" s="27">
        <v>0</v>
      </c>
      <c r="AK1245" s="25">
        <v>32.654104425984748</v>
      </c>
      <c r="AL1245" s="16">
        <v>0</v>
      </c>
      <c r="AM1245" s="16">
        <v>0.32654104425984748</v>
      </c>
    </row>
    <row r="1246" spans="1:39" x14ac:dyDescent="0.25">
      <c r="A1246" s="11">
        <v>46235</v>
      </c>
      <c r="B1246" s="18">
        <v>46254</v>
      </c>
      <c r="C1246" s="12" t="s">
        <v>18</v>
      </c>
      <c r="D1246" s="12" t="s">
        <v>227</v>
      </c>
      <c r="E1246" s="12" t="s">
        <v>166</v>
      </c>
      <c r="F1246" s="12" t="s">
        <v>166</v>
      </c>
      <c r="G1246" s="12" t="s">
        <v>63</v>
      </c>
      <c r="H1246" s="12" t="s">
        <v>64</v>
      </c>
      <c r="I1246" s="13">
        <v>5620.7384700000011</v>
      </c>
      <c r="J1246" s="14">
        <v>0.24098418289416765</v>
      </c>
      <c r="K1246" s="14">
        <v>0.198292</v>
      </c>
      <c r="L1246" s="16">
        <v>3711.5</v>
      </c>
      <c r="M1246" s="17">
        <v>735.96075799999994</v>
      </c>
      <c r="N1246" s="16">
        <v>894.41279481170318</v>
      </c>
      <c r="O1246" s="14">
        <v>8.2138149586583165E-2</v>
      </c>
      <c r="P1246" s="15">
        <v>0.10412100000000001</v>
      </c>
      <c r="Q1246" s="13">
        <v>3894.5</v>
      </c>
      <c r="R1246" s="17">
        <v>405.4992345</v>
      </c>
      <c r="S1246" s="16">
        <v>319.88702356494815</v>
      </c>
      <c r="T1246" s="14">
        <v>0.24150149812334745</v>
      </c>
      <c r="U1246" s="15">
        <v>0.15977443817966175</v>
      </c>
      <c r="V1246" s="13">
        <v>5247.7852777777771</v>
      </c>
      <c r="W1246" s="17">
        <v>838.4619444444445</v>
      </c>
      <c r="X1246" s="16">
        <v>1267.3480064129801</v>
      </c>
      <c r="Y1246" s="14">
        <v>0.6</v>
      </c>
      <c r="Z1246" s="14">
        <v>0.64465664067902428</v>
      </c>
      <c r="AA1246" s="13">
        <v>5620.7384700000011</v>
      </c>
      <c r="AB1246" s="16">
        <v>3623.4463802055593</v>
      </c>
      <c r="AC1246" s="16">
        <v>3372.4430820000007</v>
      </c>
      <c r="AD1246" s="14">
        <v>0.1883</v>
      </c>
      <c r="AE1246" s="14">
        <v>0.17241379310300001</v>
      </c>
      <c r="AF1246" s="22">
        <v>58</v>
      </c>
      <c r="AG1246" s="17">
        <v>9.9999999999740012</v>
      </c>
      <c r="AH1246" s="17">
        <v>10.9214</v>
      </c>
      <c r="AI1246" s="31">
        <v>0.01</v>
      </c>
      <c r="AJ1246" s="27">
        <v>0</v>
      </c>
      <c r="AK1246" s="25">
        <v>54.61</v>
      </c>
      <c r="AL1246" s="16">
        <v>0</v>
      </c>
      <c r="AM1246" s="16">
        <v>0.54610000000000003</v>
      </c>
    </row>
    <row r="1247" spans="1:39" x14ac:dyDescent="0.25">
      <c r="A1247" s="11">
        <v>46235</v>
      </c>
      <c r="B1247" s="18">
        <v>46254</v>
      </c>
      <c r="C1247" s="12" t="s">
        <v>18</v>
      </c>
      <c r="D1247" s="12" t="s">
        <v>227</v>
      </c>
      <c r="E1247" s="12" t="s">
        <v>167</v>
      </c>
      <c r="F1247" s="12" t="s">
        <v>167</v>
      </c>
      <c r="G1247" s="12" t="s">
        <v>21</v>
      </c>
      <c r="H1247" s="12" t="s">
        <v>22</v>
      </c>
      <c r="I1247" s="13">
        <v>481.4</v>
      </c>
      <c r="J1247" s="14">
        <v>0.14361793133783401</v>
      </c>
      <c r="K1247" s="14">
        <v>0.34712399999999999</v>
      </c>
      <c r="L1247" s="16">
        <v>4219.75</v>
      </c>
      <c r="M1247" s="17">
        <v>1464.7764990000001</v>
      </c>
      <c r="N1247" s="16">
        <v>606.0317657628251</v>
      </c>
      <c r="O1247" s="14">
        <v>4.4449258500328583E-2</v>
      </c>
      <c r="P1247" s="15">
        <v>0.25993699999999997</v>
      </c>
      <c r="Q1247" s="13">
        <v>4408.75</v>
      </c>
      <c r="R1247" s="17">
        <v>1145.9972487499999</v>
      </c>
      <c r="S1247" s="16">
        <v>195.96566841332364</v>
      </c>
      <c r="T1247" s="14">
        <v>4.7560026736455444E-2</v>
      </c>
      <c r="U1247" s="15">
        <v>2.5552079354789346E-3</v>
      </c>
      <c r="V1247" s="13">
        <v>3304.0363888888887</v>
      </c>
      <c r="W1247" s="17">
        <v>8.4425000000000523</v>
      </c>
      <c r="X1247" s="16">
        <v>157.14005899377725</v>
      </c>
      <c r="Y1247" s="14">
        <v>0.79910000000000003</v>
      </c>
      <c r="Z1247" s="14">
        <v>1.2970502700457001</v>
      </c>
      <c r="AA1247" s="13">
        <v>481.4</v>
      </c>
      <c r="AB1247" s="16">
        <v>624.4</v>
      </c>
      <c r="AC1247" s="16">
        <v>384.68673999999999</v>
      </c>
      <c r="AD1247" s="14">
        <v>5.4600000000000003E-2</v>
      </c>
      <c r="AE1247" s="14">
        <v>8.1967213114000001E-2</v>
      </c>
      <c r="AF1247" s="22">
        <v>61</v>
      </c>
      <c r="AG1247" s="17">
        <v>4.9999999999540004</v>
      </c>
      <c r="AH1247" s="17">
        <v>3.3306</v>
      </c>
      <c r="AI1247" s="31">
        <v>0.01</v>
      </c>
      <c r="AJ1247" s="27">
        <v>1.9120169139270022E-2</v>
      </c>
      <c r="AK1247" s="25">
        <v>10.016416666666666</v>
      </c>
      <c r="AL1247" s="16">
        <v>0.1915155808360699</v>
      </c>
      <c r="AM1247" s="16">
        <v>0.10016416666666667</v>
      </c>
    </row>
    <row r="1248" spans="1:39" x14ac:dyDescent="0.25">
      <c r="A1248" s="11">
        <v>46235</v>
      </c>
      <c r="B1248" s="18">
        <v>46254</v>
      </c>
      <c r="C1248" s="12" t="s">
        <v>18</v>
      </c>
      <c r="D1248" s="12" t="s">
        <v>227</v>
      </c>
      <c r="E1248" s="12" t="s">
        <v>168</v>
      </c>
      <c r="F1248" s="12" t="s">
        <v>168</v>
      </c>
      <c r="G1248" s="12" t="s">
        <v>32</v>
      </c>
      <c r="H1248" s="12" t="s">
        <v>33</v>
      </c>
      <c r="I1248" s="13">
        <v>5398.5</v>
      </c>
      <c r="J1248" s="14">
        <v>0.16890776587730952</v>
      </c>
      <c r="K1248" s="14">
        <v>0.13180800000000001</v>
      </c>
      <c r="L1248" s="16">
        <v>3909.9999990000001</v>
      </c>
      <c r="M1248" s="17">
        <v>515.36927986819205</v>
      </c>
      <c r="N1248" s="16">
        <v>660.42936441137249</v>
      </c>
      <c r="O1248" s="14">
        <v>6.6475320956095998E-2</v>
      </c>
      <c r="P1248" s="15">
        <v>7.7124999999999999E-2</v>
      </c>
      <c r="Q1248" s="13">
        <v>4181.4999989999997</v>
      </c>
      <c r="R1248" s="17">
        <v>322.49818742287499</v>
      </c>
      <c r="S1248" s="16">
        <v>277.96655451144005</v>
      </c>
      <c r="T1248" s="14">
        <v>6.8804074408484586E-2</v>
      </c>
      <c r="U1248" s="15">
        <v>7.1293408247362217E-2</v>
      </c>
      <c r="V1248" s="13">
        <v>8071.0788888888892</v>
      </c>
      <c r="W1248" s="17">
        <v>575.41472222222217</v>
      </c>
      <c r="X1248" s="16">
        <v>555.32311242786022</v>
      </c>
      <c r="Y1248" s="14">
        <v>0.9</v>
      </c>
      <c r="Z1248" s="14">
        <v>0.8686338797814207</v>
      </c>
      <c r="AA1248" s="13">
        <v>5398.5</v>
      </c>
      <c r="AB1248" s="16">
        <v>4689.32</v>
      </c>
      <c r="AC1248" s="16">
        <v>4858.6500000000005</v>
      </c>
      <c r="AD1248" s="14">
        <v>9.0999999999999998E-2</v>
      </c>
      <c r="AE1248" s="14">
        <v>3.4482758619999998E-2</v>
      </c>
      <c r="AF1248" s="22">
        <v>87</v>
      </c>
      <c r="AG1248" s="17">
        <v>2.99999999994</v>
      </c>
      <c r="AH1248" s="17">
        <v>7.9169999999999998</v>
      </c>
      <c r="AI1248" s="31">
        <v>0.01</v>
      </c>
      <c r="AJ1248" s="27">
        <v>0</v>
      </c>
      <c r="AK1248" s="25">
        <v>92.630470333333349</v>
      </c>
      <c r="AL1248" s="16">
        <v>0</v>
      </c>
      <c r="AM1248" s="16">
        <v>0.92630470333333348</v>
      </c>
    </row>
    <row r="1249" spans="1:39" x14ac:dyDescent="0.25">
      <c r="A1249" s="11">
        <v>46235</v>
      </c>
      <c r="B1249" s="18">
        <v>46254</v>
      </c>
      <c r="C1249" s="12" t="s">
        <v>18</v>
      </c>
      <c r="D1249" s="12" t="s">
        <v>227</v>
      </c>
      <c r="E1249" s="12" t="s">
        <v>169</v>
      </c>
      <c r="F1249" s="12" t="s">
        <v>169</v>
      </c>
      <c r="G1249" s="12" t="s">
        <v>32</v>
      </c>
      <c r="H1249" s="12" t="s">
        <v>33</v>
      </c>
      <c r="I1249" s="13">
        <v>3406.5530600000002</v>
      </c>
      <c r="J1249" s="14">
        <v>0.16764713330103806</v>
      </c>
      <c r="K1249" s="14">
        <v>0.16553300000000001</v>
      </c>
      <c r="L1249" s="16">
        <v>2198.0833309999998</v>
      </c>
      <c r="M1249" s="17">
        <v>363.85532803042298</v>
      </c>
      <c r="N1249" s="16">
        <v>368.50236919894672</v>
      </c>
      <c r="O1249" s="14">
        <v>4.037916989909477E-2</v>
      </c>
      <c r="P1249" s="15">
        <v>4.6456999999999998E-2</v>
      </c>
      <c r="Q1249" s="13">
        <v>2421.5833309999998</v>
      </c>
      <c r="R1249" s="17">
        <v>112.49949680826698</v>
      </c>
      <c r="S1249" s="16">
        <v>97.781524747264839</v>
      </c>
      <c r="T1249" s="14">
        <v>1.6332553701869718E-2</v>
      </c>
      <c r="U1249" s="15">
        <v>4.5522274979452194E-2</v>
      </c>
      <c r="V1249" s="13">
        <v>3215.403888888889</v>
      </c>
      <c r="W1249" s="17">
        <v>146.37249999999995</v>
      </c>
      <c r="X1249" s="16">
        <v>52.515756688478511</v>
      </c>
      <c r="Y1249" s="14">
        <v>0.96</v>
      </c>
      <c r="Z1249" s="14">
        <v>0.98564434632055908</v>
      </c>
      <c r="AA1249" s="13">
        <v>3406.5530600000002</v>
      </c>
      <c r="AB1249" s="16">
        <v>3357.6497640300004</v>
      </c>
      <c r="AC1249" s="16">
        <v>3270.2909376000002</v>
      </c>
      <c r="AD1249" s="14">
        <v>7.8E-2</v>
      </c>
      <c r="AE1249" s="14">
        <v>0</v>
      </c>
      <c r="AF1249" s="22">
        <v>33</v>
      </c>
      <c r="AG1249" s="17">
        <v>0</v>
      </c>
      <c r="AH1249" s="17">
        <v>2.5739999999999998</v>
      </c>
      <c r="AI1249" s="31">
        <v>0.01</v>
      </c>
      <c r="AJ1249" s="27">
        <v>9.1624383821766534E-3</v>
      </c>
      <c r="AK1249" s="25">
        <v>47.902469966828001</v>
      </c>
      <c r="AL1249" s="16">
        <v>0.43890342942512928</v>
      </c>
      <c r="AM1249" s="16">
        <v>0.47902469966828004</v>
      </c>
    </row>
    <row r="1250" spans="1:39" x14ac:dyDescent="0.25">
      <c r="A1250" s="11">
        <v>46235</v>
      </c>
      <c r="B1250" s="18">
        <v>46254</v>
      </c>
      <c r="C1250" s="12" t="s">
        <v>18</v>
      </c>
      <c r="D1250" s="12" t="s">
        <v>227</v>
      </c>
      <c r="E1250" s="12" t="s">
        <v>170</v>
      </c>
      <c r="F1250" s="12" t="s">
        <v>171</v>
      </c>
      <c r="G1250" s="12" t="s">
        <v>36</v>
      </c>
      <c r="H1250" s="12" t="s">
        <v>37</v>
      </c>
      <c r="I1250" s="13">
        <v>3151.630000000001</v>
      </c>
      <c r="J1250" s="14">
        <v>0.108</v>
      </c>
      <c r="K1250" s="14">
        <v>7.8104999999999994E-2</v>
      </c>
      <c r="L1250" s="16">
        <v>2560.6666660000001</v>
      </c>
      <c r="M1250" s="17">
        <v>200.00086994793</v>
      </c>
      <c r="N1250" s="16">
        <v>276.55199992799999</v>
      </c>
      <c r="O1250" s="14">
        <v>2.5235710343347938E-2</v>
      </c>
      <c r="P1250" s="15">
        <v>2.5189E-2</v>
      </c>
      <c r="Q1250" s="13">
        <v>2818.6666660000001</v>
      </c>
      <c r="R1250" s="17">
        <v>70.999394649874006</v>
      </c>
      <c r="S1250" s="16">
        <v>71.131055537626253</v>
      </c>
      <c r="T1250" s="14">
        <v>2.4006312031627397E-2</v>
      </c>
      <c r="U1250" s="15">
        <v>0</v>
      </c>
      <c r="V1250" s="13">
        <v>2879.5183333333334</v>
      </c>
      <c r="W1250" s="17">
        <v>0</v>
      </c>
      <c r="X1250" s="16">
        <v>69.126615610791674</v>
      </c>
      <c r="Y1250" s="14">
        <v>0.96730000000000005</v>
      </c>
      <c r="Z1250" s="14">
        <v>0.9901275617057359</v>
      </c>
      <c r="AA1250" s="13">
        <v>3151.630000000001</v>
      </c>
      <c r="AB1250" s="16">
        <v>3120.5157272986494</v>
      </c>
      <c r="AC1250" s="16">
        <v>3048.571699000001</v>
      </c>
      <c r="AD1250" s="14">
        <v>5.0799999999999998E-2</v>
      </c>
      <c r="AE1250" s="14">
        <v>2.1276595743999999E-2</v>
      </c>
      <c r="AF1250" s="22">
        <v>47</v>
      </c>
      <c r="AG1250" s="17">
        <v>0.99999999996799993</v>
      </c>
      <c r="AH1250" s="17">
        <v>2.3875999999999999</v>
      </c>
      <c r="AI1250" s="31">
        <v>0.01</v>
      </c>
      <c r="AJ1250" s="27">
        <v>0</v>
      </c>
      <c r="AK1250" s="25">
        <v>33.199875266731162</v>
      </c>
      <c r="AL1250" s="16">
        <v>0</v>
      </c>
      <c r="AM1250" s="16">
        <v>0.3319987526673116</v>
      </c>
    </row>
    <row r="1251" spans="1:39" x14ac:dyDescent="0.25">
      <c r="A1251" s="11">
        <v>46235</v>
      </c>
      <c r="B1251" s="18">
        <v>46254</v>
      </c>
      <c r="C1251" s="12" t="s">
        <v>18</v>
      </c>
      <c r="D1251" s="12" t="s">
        <v>227</v>
      </c>
      <c r="E1251" s="12" t="s">
        <v>172</v>
      </c>
      <c r="F1251" s="12" t="s">
        <v>172</v>
      </c>
      <c r="G1251" s="12" t="s">
        <v>63</v>
      </c>
      <c r="H1251" s="12" t="s">
        <v>64</v>
      </c>
      <c r="I1251" s="13">
        <v>9829.4811900000004</v>
      </c>
      <c r="J1251" s="14">
        <v>0.19851869612024178</v>
      </c>
      <c r="K1251" s="14">
        <v>0.227608</v>
      </c>
      <c r="L1251" s="16">
        <v>6643.9333299999998</v>
      </c>
      <c r="M1251" s="17">
        <v>1512.21237737464</v>
      </c>
      <c r="N1251" s="16">
        <v>1318.9449817814161</v>
      </c>
      <c r="O1251" s="14">
        <v>7.6492971860842973E-2</v>
      </c>
      <c r="P1251" s="15">
        <v>7.6202000000000006E-2</v>
      </c>
      <c r="Q1251" s="13">
        <v>6981.4333299999998</v>
      </c>
      <c r="R1251" s="17">
        <v>531.99918261265998</v>
      </c>
      <c r="S1251" s="16">
        <v>534.03058326004123</v>
      </c>
      <c r="T1251" s="14">
        <v>0.24528619074393204</v>
      </c>
      <c r="U1251" s="15">
        <v>1.1119241756568785E-2</v>
      </c>
      <c r="V1251" s="13">
        <v>9128.3202777777769</v>
      </c>
      <c r="W1251" s="17">
        <v>101.50000000000023</v>
      </c>
      <c r="X1251" s="16">
        <v>2239.0509088267027</v>
      </c>
      <c r="Y1251" s="14">
        <v>0.9</v>
      </c>
      <c r="Z1251" s="14">
        <v>0.94715835207778643</v>
      </c>
      <c r="AA1251" s="13">
        <v>9829.4811900000004</v>
      </c>
      <c r="AB1251" s="16">
        <v>9310.0752056999991</v>
      </c>
      <c r="AC1251" s="16">
        <v>8846.5330709999998</v>
      </c>
      <c r="AD1251" s="14">
        <v>0.1545</v>
      </c>
      <c r="AE1251" s="14">
        <v>4.2016806721999998E-2</v>
      </c>
      <c r="AF1251" s="22">
        <v>119</v>
      </c>
      <c r="AG1251" s="17">
        <v>4.9999999999179998</v>
      </c>
      <c r="AH1251" s="17">
        <v>18.3855</v>
      </c>
      <c r="AI1251" s="31">
        <v>0.01</v>
      </c>
      <c r="AJ1251" s="27">
        <v>0</v>
      </c>
      <c r="AK1251" s="25">
        <v>103.950333584695</v>
      </c>
      <c r="AL1251" s="16">
        <v>0</v>
      </c>
      <c r="AM1251" s="16">
        <v>1.0395033358469501</v>
      </c>
    </row>
    <row r="1252" spans="1:39" x14ac:dyDescent="0.25">
      <c r="A1252" s="11">
        <v>46235</v>
      </c>
      <c r="B1252" s="18">
        <v>46254</v>
      </c>
      <c r="C1252" s="12" t="s">
        <v>18</v>
      </c>
      <c r="D1252" s="12" t="s">
        <v>227</v>
      </c>
      <c r="E1252" s="12" t="s">
        <v>173</v>
      </c>
      <c r="F1252" s="12" t="s">
        <v>173</v>
      </c>
      <c r="G1252" s="12" t="s">
        <v>32</v>
      </c>
      <c r="H1252" s="12" t="s">
        <v>33</v>
      </c>
      <c r="I1252" s="13">
        <v>3795.3500000000013</v>
      </c>
      <c r="J1252" s="14">
        <v>0.15531278042890301</v>
      </c>
      <c r="K1252" s="14">
        <v>0.18687500000000001</v>
      </c>
      <c r="L1252" s="16">
        <v>2803</v>
      </c>
      <c r="M1252" s="17">
        <v>523.81062500000007</v>
      </c>
      <c r="N1252" s="16">
        <v>435.34172354221511</v>
      </c>
      <c r="O1252" s="14">
        <v>6.6615853658536575E-2</v>
      </c>
      <c r="P1252" s="15">
        <v>7.4246999999999994E-2</v>
      </c>
      <c r="Q1252" s="13">
        <v>2889</v>
      </c>
      <c r="R1252" s="17">
        <v>214.49958299999997</v>
      </c>
      <c r="S1252" s="16">
        <v>192.45320121951215</v>
      </c>
      <c r="T1252" s="14">
        <v>0.14069558404164179</v>
      </c>
      <c r="U1252" s="15">
        <v>0.18589779867726636</v>
      </c>
      <c r="V1252" s="13">
        <v>4564.7049999999999</v>
      </c>
      <c r="W1252" s="17">
        <v>848.56861111111107</v>
      </c>
      <c r="X1252" s="16">
        <v>642.23383595280245</v>
      </c>
      <c r="Y1252" s="14">
        <v>0.95</v>
      </c>
      <c r="Z1252" s="14">
        <v>0.96536814786515035</v>
      </c>
      <c r="AA1252" s="13">
        <v>3795.3500000000013</v>
      </c>
      <c r="AB1252" s="16">
        <v>3663.9099999999994</v>
      </c>
      <c r="AC1252" s="16">
        <v>3605.5825000000009</v>
      </c>
      <c r="AD1252" s="14">
        <v>8.1000000000000003E-2</v>
      </c>
      <c r="AE1252" s="14">
        <v>1.923076923E-2</v>
      </c>
      <c r="AF1252" s="22">
        <v>52</v>
      </c>
      <c r="AG1252" s="17">
        <v>0.99999999996</v>
      </c>
      <c r="AH1252" s="17">
        <v>4.2119999999999997</v>
      </c>
      <c r="AI1252" s="31">
        <v>0.01</v>
      </c>
      <c r="AJ1252" s="27">
        <v>0</v>
      </c>
      <c r="AK1252" s="25">
        <v>44.426047666666676</v>
      </c>
      <c r="AL1252" s="16">
        <v>0</v>
      </c>
      <c r="AM1252" s="16">
        <v>0.44426047666666679</v>
      </c>
    </row>
    <row r="1253" spans="1:39" x14ac:dyDescent="0.25">
      <c r="A1253" s="11">
        <v>46235</v>
      </c>
      <c r="B1253" s="18">
        <v>46254</v>
      </c>
      <c r="C1253" s="12" t="s">
        <v>18</v>
      </c>
      <c r="D1253" s="12" t="s">
        <v>228</v>
      </c>
      <c r="E1253" s="12" t="s">
        <v>174</v>
      </c>
      <c r="F1253" s="12" t="s">
        <v>174</v>
      </c>
      <c r="G1253" s="12" t="s">
        <v>63</v>
      </c>
      <c r="H1253" s="12" t="s">
        <v>64</v>
      </c>
      <c r="I1253" s="13">
        <v>0</v>
      </c>
      <c r="J1253" s="14">
        <v>0.18214052989879867</v>
      </c>
      <c r="K1253" s="14">
        <v>0</v>
      </c>
      <c r="L1253" s="16">
        <v>0</v>
      </c>
      <c r="M1253" s="17">
        <v>0</v>
      </c>
      <c r="N1253" s="16">
        <v>0</v>
      </c>
      <c r="O1253" s="14">
        <v>4.6114517784061317E-2</v>
      </c>
      <c r="P1253" s="15">
        <v>0</v>
      </c>
      <c r="Q1253" s="13">
        <v>0</v>
      </c>
      <c r="R1253" s="17">
        <v>0</v>
      </c>
      <c r="S1253" s="16">
        <v>0</v>
      </c>
      <c r="T1253" s="14">
        <v>9.5459076195275647E-2</v>
      </c>
      <c r="U1253" s="15">
        <v>0</v>
      </c>
      <c r="V1253" s="13">
        <v>0</v>
      </c>
      <c r="W1253" s="17">
        <v>0</v>
      </c>
      <c r="X1253" s="16">
        <v>0</v>
      </c>
      <c r="Y1253" s="14">
        <v>0.75</v>
      </c>
      <c r="Z1253" s="14">
        <v>0</v>
      </c>
      <c r="AA1253" s="13">
        <v>0</v>
      </c>
      <c r="AB1253" s="16">
        <v>0</v>
      </c>
      <c r="AC1253" s="16">
        <v>0</v>
      </c>
      <c r="AD1253" s="14"/>
      <c r="AE1253" s="14"/>
      <c r="AF1253" s="22"/>
      <c r="AG1253" s="17">
        <v>0</v>
      </c>
      <c r="AH1253" s="17">
        <v>0</v>
      </c>
      <c r="AI1253" s="31">
        <v>0.01</v>
      </c>
      <c r="AJ1253" s="27">
        <v>0</v>
      </c>
      <c r="AK1253" s="25">
        <v>0</v>
      </c>
      <c r="AL1253" s="16">
        <v>0</v>
      </c>
      <c r="AM1253" s="16">
        <v>0</v>
      </c>
    </row>
    <row r="1254" spans="1:39" x14ac:dyDescent="0.25">
      <c r="A1254" s="11">
        <v>46235</v>
      </c>
      <c r="B1254" s="18">
        <v>46254</v>
      </c>
      <c r="C1254" s="12" t="s">
        <v>39</v>
      </c>
      <c r="D1254" s="12" t="s">
        <v>227</v>
      </c>
      <c r="E1254" s="12" t="s">
        <v>175</v>
      </c>
      <c r="F1254" s="12" t="s">
        <v>175</v>
      </c>
      <c r="G1254" s="12" t="s">
        <v>41</v>
      </c>
      <c r="H1254" s="12" t="s">
        <v>42</v>
      </c>
      <c r="I1254" s="13">
        <v>8424.2799999999988</v>
      </c>
      <c r="J1254" s="14">
        <v>0.17316217669124401</v>
      </c>
      <c r="K1254" s="14">
        <v>0.239368</v>
      </c>
      <c r="L1254" s="16">
        <v>5715.9905550000003</v>
      </c>
      <c r="M1254" s="17">
        <v>1368.22522716924</v>
      </c>
      <c r="N1254" s="16">
        <v>989.793366450392</v>
      </c>
      <c r="O1254" s="14">
        <v>9.8999999999999991E-2</v>
      </c>
      <c r="P1254" s="15">
        <v>0.108099</v>
      </c>
      <c r="Q1254" s="13">
        <v>5976</v>
      </c>
      <c r="R1254" s="17">
        <v>645.99962400000004</v>
      </c>
      <c r="S1254" s="16">
        <v>591.62399999999991</v>
      </c>
      <c r="T1254" s="14">
        <v>0.1032884378864193</v>
      </c>
      <c r="U1254" s="15">
        <v>7.1565299216957354E-2</v>
      </c>
      <c r="V1254" s="13">
        <v>8152.4224999999997</v>
      </c>
      <c r="W1254" s="17">
        <v>583.43055555555554</v>
      </c>
      <c r="X1254" s="16">
        <v>842.05098501509713</v>
      </c>
      <c r="Y1254" s="14">
        <v>0.85</v>
      </c>
      <c r="Z1254" s="14">
        <v>0.72142782528595939</v>
      </c>
      <c r="AA1254" s="13">
        <v>8424.2799999999988</v>
      </c>
      <c r="AB1254" s="16">
        <v>6077.5100000000011</v>
      </c>
      <c r="AC1254" s="16">
        <v>7160.637999999999</v>
      </c>
      <c r="AD1254" s="14">
        <v>0.13869999999999999</v>
      </c>
      <c r="AE1254" s="14">
        <v>0.102040816326</v>
      </c>
      <c r="AF1254" s="22">
        <v>98</v>
      </c>
      <c r="AG1254" s="17">
        <v>9.9999999999479989</v>
      </c>
      <c r="AH1254" s="17">
        <v>13.592599999999999</v>
      </c>
      <c r="AI1254" s="31">
        <v>0.01</v>
      </c>
      <c r="AJ1254" s="27">
        <v>0</v>
      </c>
      <c r="AK1254" s="25">
        <v>93.441716249999999</v>
      </c>
      <c r="AL1254" s="16">
        <v>0</v>
      </c>
      <c r="AM1254" s="16">
        <v>0.93441716249999995</v>
      </c>
    </row>
    <row r="1255" spans="1:39" x14ac:dyDescent="0.25">
      <c r="A1255" s="11">
        <v>46235</v>
      </c>
      <c r="B1255" s="18">
        <v>46254</v>
      </c>
      <c r="C1255" s="12" t="s">
        <v>18</v>
      </c>
      <c r="D1255" s="12" t="s">
        <v>227</v>
      </c>
      <c r="E1255" s="12" t="s">
        <v>176</v>
      </c>
      <c r="F1255" s="12" t="s">
        <v>177</v>
      </c>
      <c r="G1255" s="12" t="s">
        <v>41</v>
      </c>
      <c r="H1255" s="12" t="s">
        <v>42</v>
      </c>
      <c r="I1255" s="13">
        <v>20252.200000000004</v>
      </c>
      <c r="J1255" s="14">
        <v>0.13587653113508594</v>
      </c>
      <c r="K1255" s="14">
        <v>0.21182599999999999</v>
      </c>
      <c r="L1255" s="16">
        <v>8625.4166459999997</v>
      </c>
      <c r="M1255" s="17">
        <v>1827.0875064555958</v>
      </c>
      <c r="N1255" s="16">
        <v>1171.9916934533076</v>
      </c>
      <c r="O1255" s="14">
        <v>3.8167550286023151E-2</v>
      </c>
      <c r="P1255" s="15">
        <v>4.8094999999999999E-2</v>
      </c>
      <c r="Q1255" s="13">
        <v>9285.4166459999997</v>
      </c>
      <c r="R1255" s="17">
        <v>446.58211358936995</v>
      </c>
      <c r="S1255" s="16">
        <v>354.40160676288144</v>
      </c>
      <c r="T1255" s="14">
        <v>8.5224624140687419E-2</v>
      </c>
      <c r="U1255" s="15">
        <v>7.652247553717384E-2</v>
      </c>
      <c r="V1255" s="13">
        <v>19374.663611111107</v>
      </c>
      <c r="W1255" s="17">
        <v>1482.5972222222219</v>
      </c>
      <c r="X1255" s="16">
        <v>1651.1984241091977</v>
      </c>
      <c r="Y1255" s="14">
        <v>0.9</v>
      </c>
      <c r="Z1255" s="14">
        <v>0.89947956271417473</v>
      </c>
      <c r="AA1255" s="13">
        <v>20252.200000000004</v>
      </c>
      <c r="AB1255" s="16">
        <v>18216.440000000013</v>
      </c>
      <c r="AC1255" s="16">
        <v>18226.980000000003</v>
      </c>
      <c r="AD1255" s="14">
        <v>0.1542</v>
      </c>
      <c r="AE1255" s="14">
        <v>6.2962962962000005E-2</v>
      </c>
      <c r="AF1255" s="22">
        <v>270</v>
      </c>
      <c r="AG1255" s="17">
        <v>16.999999999740002</v>
      </c>
      <c r="AH1255" s="17">
        <v>41.634</v>
      </c>
      <c r="AI1255" s="31">
        <v>0.01</v>
      </c>
      <c r="AJ1255" s="27">
        <v>0</v>
      </c>
      <c r="AK1255" s="25">
        <v>334.48211583333335</v>
      </c>
      <c r="AL1255" s="16">
        <v>0</v>
      </c>
      <c r="AM1255" s="16">
        <v>3.3448211583333336</v>
      </c>
    </row>
    <row r="1256" spans="1:39" x14ac:dyDescent="0.25">
      <c r="A1256" s="11">
        <v>46235</v>
      </c>
      <c r="B1256" s="18">
        <v>46254</v>
      </c>
      <c r="C1256" s="12" t="s">
        <v>39</v>
      </c>
      <c r="D1256" s="12" t="s">
        <v>227</v>
      </c>
      <c r="E1256" s="12" t="s">
        <v>178</v>
      </c>
      <c r="F1256" s="12" t="s">
        <v>178</v>
      </c>
      <c r="G1256" s="12" t="s">
        <v>25</v>
      </c>
      <c r="H1256" s="12" t="s">
        <v>26</v>
      </c>
      <c r="I1256" s="13">
        <v>1082.5938888900002</v>
      </c>
      <c r="J1256" s="14">
        <v>0.12229134297099295</v>
      </c>
      <c r="K1256" s="14">
        <v>0.213949</v>
      </c>
      <c r="L1256" s="16">
        <v>1324.833333</v>
      </c>
      <c r="M1256" s="17">
        <v>283.44676676201703</v>
      </c>
      <c r="N1256" s="16">
        <v>162.01564750530673</v>
      </c>
      <c r="O1256" s="14">
        <v>7.2677820756759534E-2</v>
      </c>
      <c r="P1256" s="15">
        <v>8.7960999999999998E-2</v>
      </c>
      <c r="Q1256" s="13">
        <v>1398.333333</v>
      </c>
      <c r="R1256" s="17">
        <v>122.99879830401299</v>
      </c>
      <c r="S1256" s="16">
        <v>101.62781933397615</v>
      </c>
      <c r="T1256" s="14">
        <v>0</v>
      </c>
      <c r="U1256" s="15">
        <v>0</v>
      </c>
      <c r="V1256" s="13">
        <v>1073.2513888888889</v>
      </c>
      <c r="W1256" s="17">
        <v>0</v>
      </c>
      <c r="X1256" s="16">
        <v>0</v>
      </c>
      <c r="Y1256" s="14">
        <v>0.95</v>
      </c>
      <c r="Z1256" s="14">
        <v>0.91306581492299277</v>
      </c>
      <c r="AA1256" s="13">
        <v>1082.5938888900002</v>
      </c>
      <c r="AB1256" s="16">
        <v>988.47947138999996</v>
      </c>
      <c r="AC1256" s="16">
        <v>1028.4641944455002</v>
      </c>
      <c r="AD1256" s="14">
        <v>9.64E-2</v>
      </c>
      <c r="AE1256" s="14">
        <v>0</v>
      </c>
      <c r="AF1256" s="22">
        <v>11</v>
      </c>
      <c r="AG1256" s="17">
        <v>0</v>
      </c>
      <c r="AH1256" s="17">
        <v>1.0604</v>
      </c>
      <c r="AI1256" s="31">
        <v>0.01</v>
      </c>
      <c r="AJ1256" s="27">
        <v>0</v>
      </c>
      <c r="AK1256" s="25">
        <v>12.982030390922001</v>
      </c>
      <c r="AL1256" s="16">
        <v>0</v>
      </c>
      <c r="AM1256" s="16">
        <v>0.12982030390922</v>
      </c>
    </row>
    <row r="1257" spans="1:39" x14ac:dyDescent="0.25">
      <c r="A1257" s="11">
        <v>46235</v>
      </c>
      <c r="B1257" s="18">
        <v>46254</v>
      </c>
      <c r="C1257" s="12" t="s">
        <v>18</v>
      </c>
      <c r="D1257" s="12" t="s">
        <v>228</v>
      </c>
      <c r="E1257" s="12" t="s">
        <v>181</v>
      </c>
      <c r="F1257" s="12" t="s">
        <v>182</v>
      </c>
      <c r="G1257" s="12" t="s">
        <v>25</v>
      </c>
      <c r="H1257" s="12" t="s">
        <v>26</v>
      </c>
      <c r="I1257" s="13">
        <v>807.51</v>
      </c>
      <c r="J1257" s="14">
        <v>0.10020707723504926</v>
      </c>
      <c r="K1257" s="14">
        <v>0.208179</v>
      </c>
      <c r="L1257" s="16">
        <v>1199</v>
      </c>
      <c r="M1257" s="17">
        <v>249.60662099999999</v>
      </c>
      <c r="N1257" s="16">
        <v>120.14828560482407</v>
      </c>
      <c r="O1257" s="14">
        <v>3.8486302914441141E-2</v>
      </c>
      <c r="P1257" s="15">
        <v>0</v>
      </c>
      <c r="Q1257" s="13">
        <v>1305</v>
      </c>
      <c r="R1257" s="17">
        <v>0</v>
      </c>
      <c r="S1257" s="16">
        <v>50.22462530334569</v>
      </c>
      <c r="T1257" s="14">
        <v>0</v>
      </c>
      <c r="U1257" s="15">
        <v>0</v>
      </c>
      <c r="V1257" s="13">
        <v>1174.7963888888889</v>
      </c>
      <c r="W1257" s="17">
        <v>0</v>
      </c>
      <c r="X1257" s="16">
        <v>0</v>
      </c>
      <c r="Y1257" s="14">
        <v>0.85874654502301695</v>
      </c>
      <c r="Z1257" s="14">
        <v>1</v>
      </c>
      <c r="AA1257" s="13">
        <v>807.51</v>
      </c>
      <c r="AB1257" s="16">
        <v>807.51</v>
      </c>
      <c r="AC1257" s="16">
        <v>693.44642257153646</v>
      </c>
      <c r="AD1257" s="14">
        <v>8.7599999999999997E-2</v>
      </c>
      <c r="AE1257" s="14">
        <v>0</v>
      </c>
      <c r="AF1257" s="22">
        <v>11</v>
      </c>
      <c r="AG1257" s="17">
        <v>0</v>
      </c>
      <c r="AH1257" s="17">
        <v>0.96360000000000001</v>
      </c>
      <c r="AI1257" s="31">
        <v>0.01</v>
      </c>
      <c r="AJ1257" s="27">
        <v>0</v>
      </c>
      <c r="AK1257" s="25">
        <v>13.944738221178168</v>
      </c>
      <c r="AL1257" s="16">
        <v>0</v>
      </c>
      <c r="AM1257" s="16">
        <v>0.13944738221178168</v>
      </c>
    </row>
    <row r="1258" spans="1:39" x14ac:dyDescent="0.25">
      <c r="A1258" s="11">
        <v>46235</v>
      </c>
      <c r="B1258" s="18">
        <v>46254</v>
      </c>
      <c r="C1258" s="12" t="s">
        <v>18</v>
      </c>
      <c r="D1258" s="12" t="s">
        <v>227</v>
      </c>
      <c r="E1258" s="12" t="s">
        <v>183</v>
      </c>
      <c r="F1258" s="12" t="s">
        <v>183</v>
      </c>
      <c r="G1258" s="12" t="s">
        <v>32</v>
      </c>
      <c r="H1258" s="12" t="s">
        <v>33</v>
      </c>
      <c r="I1258" s="13">
        <v>24184.3</v>
      </c>
      <c r="J1258" s="14">
        <v>0.1901763277763531</v>
      </c>
      <c r="K1258" s="14">
        <v>0.205677</v>
      </c>
      <c r="L1258" s="16">
        <v>16764.916935000001</v>
      </c>
      <c r="M1258" s="17">
        <v>3448.1578204399952</v>
      </c>
      <c r="N1258" s="16">
        <v>3188.2903381738934</v>
      </c>
      <c r="O1258" s="14">
        <v>5.9803980445514632E-2</v>
      </c>
      <c r="P1258" s="15">
        <v>9.8999000000000004E-2</v>
      </c>
      <c r="Q1258" s="13">
        <v>17485</v>
      </c>
      <c r="R1258" s="17">
        <v>1730.997515</v>
      </c>
      <c r="S1258" s="16">
        <v>1045.6725980898234</v>
      </c>
      <c r="T1258" s="14">
        <v>9.6797612464605734E-2</v>
      </c>
      <c r="U1258" s="15">
        <v>0.15657617568167773</v>
      </c>
      <c r="V1258" s="13">
        <v>22576.7425</v>
      </c>
      <c r="W1258" s="17">
        <v>3534.98</v>
      </c>
      <c r="X1258" s="16">
        <v>2185.3747712281938</v>
      </c>
      <c r="Y1258" s="14">
        <v>0.85</v>
      </c>
      <c r="Z1258" s="14">
        <v>0.77729353340803686</v>
      </c>
      <c r="AA1258" s="13">
        <v>24184.3</v>
      </c>
      <c r="AB1258" s="16">
        <v>18798.299999999985</v>
      </c>
      <c r="AC1258" s="16">
        <v>20556.654999999999</v>
      </c>
      <c r="AD1258" s="14">
        <v>5.04E-2</v>
      </c>
      <c r="AE1258" s="14">
        <v>7.2463768110000003E-3</v>
      </c>
      <c r="AF1258" s="22">
        <v>276</v>
      </c>
      <c r="AG1258" s="17">
        <v>1.9999999998360001</v>
      </c>
      <c r="AH1258" s="17">
        <v>13.910399999999999</v>
      </c>
      <c r="AI1258" s="31">
        <v>0.01</v>
      </c>
      <c r="AJ1258" s="27">
        <v>1.6676592322820628E-2</v>
      </c>
      <c r="AK1258" s="25">
        <v>288.63687499999997</v>
      </c>
      <c r="AL1258" s="16">
        <v>4.8134794937079368</v>
      </c>
      <c r="AM1258" s="16">
        <v>2.8863687499999999</v>
      </c>
    </row>
    <row r="1259" spans="1:39" x14ac:dyDescent="0.25">
      <c r="A1259" s="11">
        <v>46235</v>
      </c>
      <c r="B1259" s="18">
        <v>46254</v>
      </c>
      <c r="C1259" s="12" t="s">
        <v>18</v>
      </c>
      <c r="D1259" s="12" t="s">
        <v>227</v>
      </c>
      <c r="E1259" s="12" t="s">
        <v>184</v>
      </c>
      <c r="F1259" s="12" t="s">
        <v>184</v>
      </c>
      <c r="G1259" s="12" t="s">
        <v>32</v>
      </c>
      <c r="H1259" s="12" t="s">
        <v>33</v>
      </c>
      <c r="I1259" s="13">
        <v>31921.387600000002</v>
      </c>
      <c r="J1259" s="14">
        <v>0.16744644143012752</v>
      </c>
      <c r="K1259" s="14">
        <v>0.22578500000000001</v>
      </c>
      <c r="L1259" s="16">
        <v>23734.833332999999</v>
      </c>
      <c r="M1259" s="17">
        <v>5358.9693440914052</v>
      </c>
      <c r="N1259" s="16">
        <v>3974.3133795480226</v>
      </c>
      <c r="O1259" s="14">
        <v>4.7133800088958809E-2</v>
      </c>
      <c r="P1259" s="15">
        <v>0.117355</v>
      </c>
      <c r="Q1259" s="13">
        <v>25563.333332999999</v>
      </c>
      <c r="R1259" s="17">
        <v>2999.984983294215</v>
      </c>
      <c r="S1259" s="16">
        <v>1204.8970429250389</v>
      </c>
      <c r="T1259" s="14">
        <v>2.4383349166472293E-2</v>
      </c>
      <c r="U1259" s="15">
        <v>1.3591603295650121E-2</v>
      </c>
      <c r="V1259" s="13">
        <v>29598.543888888889</v>
      </c>
      <c r="W1259" s="17">
        <v>402.29166666666697</v>
      </c>
      <c r="X1259" s="16">
        <v>721.71163046193249</v>
      </c>
      <c r="Y1259" s="14">
        <v>0.96</v>
      </c>
      <c r="Z1259" s="14">
        <v>0.9440204413707568</v>
      </c>
      <c r="AA1259" s="13">
        <v>31921.387600000002</v>
      </c>
      <c r="AB1259" s="16">
        <v>30134.442411319003</v>
      </c>
      <c r="AC1259" s="16">
        <v>30644.532095999999</v>
      </c>
      <c r="AD1259" s="14">
        <v>6.8699999999999997E-2</v>
      </c>
      <c r="AE1259" s="14">
        <v>5.4495912806000003E-2</v>
      </c>
      <c r="AF1259" s="22">
        <v>367</v>
      </c>
      <c r="AG1259" s="17">
        <v>19.999999999802</v>
      </c>
      <c r="AH1259" s="17">
        <v>25.212899999999998</v>
      </c>
      <c r="AI1259" s="31">
        <v>0.01</v>
      </c>
      <c r="AJ1259" s="27">
        <v>0</v>
      </c>
      <c r="AK1259" s="25">
        <v>402.92832941974996</v>
      </c>
      <c r="AL1259" s="16">
        <v>0</v>
      </c>
      <c r="AM1259" s="16">
        <v>4.0292832941974996</v>
      </c>
    </row>
    <row r="1260" spans="1:39" x14ac:dyDescent="0.25">
      <c r="A1260" s="11">
        <v>46235</v>
      </c>
      <c r="B1260" s="18">
        <v>46254</v>
      </c>
      <c r="C1260" s="12" t="s">
        <v>18</v>
      </c>
      <c r="D1260" s="12" t="s">
        <v>227</v>
      </c>
      <c r="E1260" s="12" t="s">
        <v>185</v>
      </c>
      <c r="F1260" s="12" t="s">
        <v>185</v>
      </c>
      <c r="G1260" s="12" t="s">
        <v>32</v>
      </c>
      <c r="H1260" s="12" t="s">
        <v>33</v>
      </c>
      <c r="I1260" s="13">
        <v>1485.8</v>
      </c>
      <c r="J1260" s="14">
        <v>0.16639993857924631</v>
      </c>
      <c r="K1260" s="14">
        <v>0.16795399999999999</v>
      </c>
      <c r="L1260" s="16">
        <v>990.03333099999998</v>
      </c>
      <c r="M1260" s="17">
        <v>166.28005807477399</v>
      </c>
      <c r="N1260" s="16">
        <v>164.74148546980663</v>
      </c>
      <c r="O1260" s="14">
        <v>2.5761124157868326E-2</v>
      </c>
      <c r="P1260" s="15">
        <v>6.3001000000000001E-2</v>
      </c>
      <c r="Q1260" s="13">
        <v>992.03333099999998</v>
      </c>
      <c r="R1260" s="17">
        <v>62.499091886331001</v>
      </c>
      <c r="S1260" s="16">
        <v>25.555893808634686</v>
      </c>
      <c r="T1260" s="14">
        <v>0.21934569094269926</v>
      </c>
      <c r="U1260" s="15">
        <v>0.11922893925680152</v>
      </c>
      <c r="V1260" s="13">
        <v>1410.51</v>
      </c>
      <c r="W1260" s="17">
        <v>168.17361111111111</v>
      </c>
      <c r="X1260" s="16">
        <v>309.38929053158671</v>
      </c>
      <c r="Y1260" s="14">
        <v>0.7</v>
      </c>
      <c r="Z1260" s="14">
        <v>0.77762821375689839</v>
      </c>
      <c r="AA1260" s="13">
        <v>1485.8</v>
      </c>
      <c r="AB1260" s="16">
        <v>1155.3999999999996</v>
      </c>
      <c r="AC1260" s="16">
        <v>1040.06</v>
      </c>
      <c r="AD1260" s="14">
        <v>6.7699999999999996E-2</v>
      </c>
      <c r="AE1260" s="14">
        <v>0.105263157894</v>
      </c>
      <c r="AF1260" s="22">
        <v>19</v>
      </c>
      <c r="AG1260" s="17">
        <v>1.9999999999859999</v>
      </c>
      <c r="AH1260" s="17">
        <v>1.2863</v>
      </c>
      <c r="AI1260" s="31">
        <v>0.01</v>
      </c>
      <c r="AJ1260" s="27">
        <v>1.4145610911243335E-3</v>
      </c>
      <c r="AK1260" s="25">
        <v>16.838243333333331</v>
      </c>
      <c r="AL1260" s="16">
        <v>2.381872386221703E-2</v>
      </c>
      <c r="AM1260" s="16">
        <v>0.1683824333333333</v>
      </c>
    </row>
    <row r="1261" spans="1:39" x14ac:dyDescent="0.25">
      <c r="A1261" s="11">
        <v>46235</v>
      </c>
      <c r="B1261" s="18">
        <v>46254</v>
      </c>
      <c r="C1261" s="12" t="s">
        <v>18</v>
      </c>
      <c r="D1261" s="12" t="s">
        <v>227</v>
      </c>
      <c r="E1261" s="12" t="s">
        <v>186</v>
      </c>
      <c r="F1261" s="12" t="s">
        <v>187</v>
      </c>
      <c r="G1261" s="12" t="s">
        <v>36</v>
      </c>
      <c r="H1261" s="12" t="s">
        <v>37</v>
      </c>
      <c r="I1261" s="13">
        <v>4225.8700000000017</v>
      </c>
      <c r="J1261" s="14">
        <v>8.182519449575873E-2</v>
      </c>
      <c r="K1261" s="14">
        <v>0.12634500000000001</v>
      </c>
      <c r="L1261" s="16">
        <v>2687.25</v>
      </c>
      <c r="M1261" s="17">
        <v>339.52060125000003</v>
      </c>
      <c r="N1261" s="16">
        <v>219.88475390872765</v>
      </c>
      <c r="O1261" s="14">
        <v>2.230102549893245E-2</v>
      </c>
      <c r="P1261" s="15">
        <v>3.2861000000000001E-2</v>
      </c>
      <c r="Q1261" s="13">
        <v>2951.75</v>
      </c>
      <c r="R1261" s="17">
        <v>96.997456749999998</v>
      </c>
      <c r="S1261" s="16">
        <v>65.827052016473857</v>
      </c>
      <c r="T1261" s="14">
        <v>5.071999201118433E-2</v>
      </c>
      <c r="U1261" s="15">
        <v>5.6915488381436917E-2</v>
      </c>
      <c r="V1261" s="13">
        <v>4300.2305555555558</v>
      </c>
      <c r="W1261" s="17">
        <v>244.74972222222226</v>
      </c>
      <c r="X1261" s="16">
        <v>218.10765942402855</v>
      </c>
      <c r="Y1261" s="14">
        <v>0.96719999999999995</v>
      </c>
      <c r="Z1261" s="14">
        <v>0.92365359085821308</v>
      </c>
      <c r="AA1261" s="13">
        <v>4225.8700000000017</v>
      </c>
      <c r="AB1261" s="16">
        <v>3903.2399999999984</v>
      </c>
      <c r="AC1261" s="16">
        <v>4087.2614640000015</v>
      </c>
      <c r="AD1261" s="14">
        <v>5.8299999999999998E-2</v>
      </c>
      <c r="AE1261" s="14">
        <v>4.5454545454000003E-2</v>
      </c>
      <c r="AF1261" s="22">
        <v>44</v>
      </c>
      <c r="AG1261" s="17">
        <v>1.9999999999760001</v>
      </c>
      <c r="AH1261" s="17">
        <v>2.5651999999999999</v>
      </c>
      <c r="AI1261" s="31">
        <v>0.01</v>
      </c>
      <c r="AJ1261" s="27">
        <v>0</v>
      </c>
      <c r="AK1261" s="25">
        <v>43.130801999999996</v>
      </c>
      <c r="AL1261" s="16">
        <v>0</v>
      </c>
      <c r="AM1261" s="16">
        <v>0.43130801999999996</v>
      </c>
    </row>
    <row r="1262" spans="1:39" x14ac:dyDescent="0.25">
      <c r="A1262" s="11">
        <v>46235</v>
      </c>
      <c r="B1262" s="18">
        <v>46254</v>
      </c>
      <c r="C1262" s="12" t="s">
        <v>39</v>
      </c>
      <c r="D1262" s="12" t="s">
        <v>227</v>
      </c>
      <c r="E1262" s="12" t="s">
        <v>188</v>
      </c>
      <c r="F1262" s="12" t="s">
        <v>189</v>
      </c>
      <c r="G1262" s="12" t="s">
        <v>21</v>
      </c>
      <c r="H1262" s="12" t="s">
        <v>22</v>
      </c>
      <c r="I1262" s="13">
        <v>22304.530000000002</v>
      </c>
      <c r="J1262" s="14">
        <v>0.16470000000000001</v>
      </c>
      <c r="K1262" s="14">
        <v>0.27007999999999999</v>
      </c>
      <c r="L1262" s="16">
        <v>17872.016108</v>
      </c>
      <c r="M1262" s="17">
        <v>4826.8741104486398</v>
      </c>
      <c r="N1262" s="16">
        <v>2943.5210529876003</v>
      </c>
      <c r="O1262" s="14">
        <v>9.333000000000001E-2</v>
      </c>
      <c r="P1262" s="15">
        <v>0.102962</v>
      </c>
      <c r="Q1262" s="13">
        <v>18611.254443999998</v>
      </c>
      <c r="R1262" s="17">
        <v>1916.2519800631278</v>
      </c>
      <c r="S1262" s="16">
        <v>1736.9883772585201</v>
      </c>
      <c r="T1262" s="14">
        <v>2.945970904727413E-2</v>
      </c>
      <c r="U1262" s="15">
        <v>0</v>
      </c>
      <c r="V1262" s="13">
        <v>20670.766666666666</v>
      </c>
      <c r="W1262" s="17">
        <v>0</v>
      </c>
      <c r="X1262" s="16">
        <v>608.95477178409249</v>
      </c>
      <c r="Y1262" s="14">
        <v>0.87</v>
      </c>
      <c r="Z1262" s="14">
        <v>0.87923574269442162</v>
      </c>
      <c r="AA1262" s="13">
        <v>22304.530000000002</v>
      </c>
      <c r="AB1262" s="16">
        <v>19610.94000000001</v>
      </c>
      <c r="AC1262" s="16">
        <v>19404.941100000004</v>
      </c>
      <c r="AD1262" s="14">
        <v>6.7000000000000004E-2</v>
      </c>
      <c r="AE1262" s="14">
        <v>4.8442906574000001E-2</v>
      </c>
      <c r="AF1262" s="22">
        <v>289</v>
      </c>
      <c r="AG1262" s="17">
        <v>13.999999999886001</v>
      </c>
      <c r="AH1262" s="17">
        <v>19.363</v>
      </c>
      <c r="AI1262" s="31">
        <v>0.01</v>
      </c>
      <c r="AJ1262" s="27">
        <v>0</v>
      </c>
      <c r="AK1262" s="25">
        <v>360.28440708333335</v>
      </c>
      <c r="AL1262" s="16">
        <v>0</v>
      </c>
      <c r="AM1262" s="16">
        <v>3.6028440708333336</v>
      </c>
    </row>
    <row r="1263" spans="1:39" x14ac:dyDescent="0.25">
      <c r="A1263" s="11">
        <v>46235</v>
      </c>
      <c r="B1263" s="18">
        <v>46254</v>
      </c>
      <c r="C1263" s="12" t="s">
        <v>39</v>
      </c>
      <c r="D1263" s="12" t="s">
        <v>227</v>
      </c>
      <c r="E1263" s="12" t="s">
        <v>190</v>
      </c>
      <c r="F1263" s="12" t="s">
        <v>191</v>
      </c>
      <c r="G1263" s="12" t="s">
        <v>28</v>
      </c>
      <c r="H1263" s="12" t="s">
        <v>29</v>
      </c>
      <c r="I1263" s="13">
        <v>56362.670500290005</v>
      </c>
      <c r="J1263" s="14">
        <v>0.13104257676777495</v>
      </c>
      <c r="K1263" s="14">
        <v>0.180176</v>
      </c>
      <c r="L1263" s="16">
        <v>35259.337776</v>
      </c>
      <c r="M1263" s="17">
        <v>6352.8864431285765</v>
      </c>
      <c r="N1263" s="16">
        <v>4620.4744772923868</v>
      </c>
      <c r="O1263" s="14">
        <v>4.0950920364197133E-2</v>
      </c>
      <c r="P1263" s="15">
        <v>3.9760999999999998E-2</v>
      </c>
      <c r="Q1263" s="13">
        <v>37392.086665000003</v>
      </c>
      <c r="R1263" s="17">
        <v>1486.7467578870651</v>
      </c>
      <c r="S1263" s="16">
        <v>1531.2403632695728</v>
      </c>
      <c r="T1263" s="14">
        <v>0.12561052995608638</v>
      </c>
      <c r="U1263" s="15">
        <v>8.9634019008103291E-2</v>
      </c>
      <c r="V1263" s="13">
        <v>55924.891388888893</v>
      </c>
      <c r="W1263" s="17">
        <v>5012.7727777777791</v>
      </c>
      <c r="X1263" s="16">
        <v>7024.7552450949051</v>
      </c>
      <c r="Y1263" s="14">
        <v>0.9</v>
      </c>
      <c r="Z1263" s="14">
        <v>0.89298677150554839</v>
      </c>
      <c r="AA1263" s="13">
        <v>56362.670500290005</v>
      </c>
      <c r="AB1263" s="16">
        <v>50331.119163484982</v>
      </c>
      <c r="AC1263" s="16">
        <v>50726.403450261008</v>
      </c>
      <c r="AD1263" s="14">
        <v>6.7699999999999996E-2</v>
      </c>
      <c r="AE1263" s="14">
        <v>5.6680161942999997E-2</v>
      </c>
      <c r="AF1263" s="22">
        <v>494</v>
      </c>
      <c r="AG1263" s="17">
        <v>27.999999999842</v>
      </c>
      <c r="AH1263" s="17">
        <v>33.443799999999996</v>
      </c>
      <c r="AI1263" s="31">
        <v>0.01</v>
      </c>
      <c r="AJ1263" s="27">
        <v>0</v>
      </c>
      <c r="AK1263" s="25">
        <v>544.59057485237338</v>
      </c>
      <c r="AL1263" s="16">
        <v>0</v>
      </c>
      <c r="AM1263" s="16">
        <v>5.4459057485237343</v>
      </c>
    </row>
    <row r="1264" spans="1:39" x14ac:dyDescent="0.25">
      <c r="A1264" s="11">
        <v>46235</v>
      </c>
      <c r="B1264" s="18">
        <v>46254</v>
      </c>
      <c r="C1264" s="12" t="s">
        <v>39</v>
      </c>
      <c r="D1264" s="12" t="s">
        <v>227</v>
      </c>
      <c r="E1264" s="12" t="s">
        <v>192</v>
      </c>
      <c r="F1264" s="12" t="s">
        <v>193</v>
      </c>
      <c r="G1264" s="12" t="s">
        <v>41</v>
      </c>
      <c r="H1264" s="12" t="s">
        <v>42</v>
      </c>
      <c r="I1264" s="13">
        <v>2676.76</v>
      </c>
      <c r="J1264" s="14">
        <v>0.12203270486726585</v>
      </c>
      <c r="K1264" s="14">
        <v>0.24806700000000001</v>
      </c>
      <c r="L1264" s="16">
        <v>1970.75</v>
      </c>
      <c r="M1264" s="17">
        <v>488.87804025000003</v>
      </c>
      <c r="N1264" s="16">
        <v>240.49595311716416</v>
      </c>
      <c r="O1264" s="14">
        <v>7.0460014124293036E-2</v>
      </c>
      <c r="P1264" s="15">
        <v>0.100246</v>
      </c>
      <c r="Q1264" s="13">
        <v>2050.4499999999998</v>
      </c>
      <c r="R1264" s="17">
        <v>205.54941069999998</v>
      </c>
      <c r="S1264" s="16">
        <v>144.47473596115665</v>
      </c>
      <c r="T1264" s="14">
        <v>0.21447197514731275</v>
      </c>
      <c r="U1264" s="15">
        <v>6.4062470138086025E-2</v>
      </c>
      <c r="V1264" s="13">
        <v>2747.0191666666669</v>
      </c>
      <c r="W1264" s="17">
        <v>175.98083333333329</v>
      </c>
      <c r="X1264" s="16">
        <v>589.15862644252513</v>
      </c>
      <c r="Y1264" s="14">
        <v>0.6</v>
      </c>
      <c r="Z1264" s="14">
        <v>1</v>
      </c>
      <c r="AA1264" s="13">
        <v>2676.76</v>
      </c>
      <c r="AB1264" s="16">
        <v>2676.76</v>
      </c>
      <c r="AC1264" s="16">
        <v>1606.056</v>
      </c>
      <c r="AD1264" s="14">
        <v>5.5899999999999998E-2</v>
      </c>
      <c r="AE1264" s="14">
        <v>0</v>
      </c>
      <c r="AF1264" s="22">
        <v>37</v>
      </c>
      <c r="AG1264" s="17">
        <v>0</v>
      </c>
      <c r="AH1264" s="17">
        <v>2.0682999999999998</v>
      </c>
      <c r="AI1264" s="31">
        <v>0.01</v>
      </c>
      <c r="AJ1264" s="27">
        <v>0</v>
      </c>
      <c r="AK1264" s="25">
        <v>35.649961249999997</v>
      </c>
      <c r="AL1264" s="16">
        <v>0</v>
      </c>
      <c r="AM1264" s="16">
        <v>0.35649961249999995</v>
      </c>
    </row>
    <row r="1265" spans="1:39" x14ac:dyDescent="0.25">
      <c r="A1265" s="11">
        <v>46235</v>
      </c>
      <c r="B1265" s="18">
        <v>46254</v>
      </c>
      <c r="C1265" s="12" t="s">
        <v>18</v>
      </c>
      <c r="D1265" s="12" t="s">
        <v>227</v>
      </c>
      <c r="E1265" s="12" t="s">
        <v>194</v>
      </c>
      <c r="F1265" s="12" t="s">
        <v>195</v>
      </c>
      <c r="G1265" s="12" t="s">
        <v>32</v>
      </c>
      <c r="H1265" s="12" t="s">
        <v>33</v>
      </c>
      <c r="I1265" s="13">
        <v>22183.444574669997</v>
      </c>
      <c r="J1265" s="14">
        <v>0.17640420769838905</v>
      </c>
      <c r="K1265" s="14">
        <v>0.14147599999999999</v>
      </c>
      <c r="L1265" s="16">
        <v>13766.166665999999</v>
      </c>
      <c r="M1265" s="17">
        <v>1947.5821952390158</v>
      </c>
      <c r="N1265" s="16">
        <v>2428.4097237597039</v>
      </c>
      <c r="O1265" s="14">
        <v>3.8299455341870903E-2</v>
      </c>
      <c r="P1265" s="15">
        <v>6.6830000000000001E-2</v>
      </c>
      <c r="Q1265" s="13">
        <v>14342.166665999999</v>
      </c>
      <c r="R1265" s="17">
        <v>958.48699828878</v>
      </c>
      <c r="S1265" s="16">
        <v>549.29717173013648</v>
      </c>
      <c r="T1265" s="14">
        <v>0.15</v>
      </c>
      <c r="U1265" s="15">
        <v>0.13502353523677921</v>
      </c>
      <c r="V1265" s="13">
        <v>18169.328333333335</v>
      </c>
      <c r="W1265" s="17">
        <v>2453.2869444444445</v>
      </c>
      <c r="X1265" s="16">
        <v>2725.3992499999999</v>
      </c>
      <c r="Y1265" s="14">
        <v>0.85</v>
      </c>
      <c r="Z1265" s="14">
        <v>0.80585892571491835</v>
      </c>
      <c r="AA1265" s="13">
        <v>22183.444574669997</v>
      </c>
      <c r="AB1265" s="16">
        <v>17876.726813599998</v>
      </c>
      <c r="AC1265" s="16">
        <v>18855.927888469498</v>
      </c>
      <c r="AD1265" s="14">
        <v>4.9200000000000001E-2</v>
      </c>
      <c r="AE1265" s="14">
        <v>2.3923444976000002E-2</v>
      </c>
      <c r="AF1265" s="22">
        <v>209</v>
      </c>
      <c r="AG1265" s="17">
        <v>4.9999999999840004</v>
      </c>
      <c r="AH1265" s="17">
        <v>10.2828</v>
      </c>
      <c r="AI1265" s="31">
        <v>0.01</v>
      </c>
      <c r="AJ1265" s="27">
        <v>0</v>
      </c>
      <c r="AK1265" s="25">
        <v>264.06018085885086</v>
      </c>
      <c r="AL1265" s="16">
        <v>0</v>
      </c>
      <c r="AM1265" s="16">
        <v>2.6406018085885088</v>
      </c>
    </row>
    <row r="1266" spans="1:39" x14ac:dyDescent="0.25">
      <c r="A1266" s="11">
        <v>46235</v>
      </c>
      <c r="B1266" s="18">
        <v>46254</v>
      </c>
      <c r="C1266" s="12" t="s">
        <v>18</v>
      </c>
      <c r="D1266" s="12" t="s">
        <v>227</v>
      </c>
      <c r="E1266" s="12" t="s">
        <v>196</v>
      </c>
      <c r="F1266" s="12" t="s">
        <v>196</v>
      </c>
      <c r="G1266" s="12" t="s">
        <v>32</v>
      </c>
      <c r="H1266" s="12" t="s">
        <v>33</v>
      </c>
      <c r="I1266" s="13">
        <v>35373.22</v>
      </c>
      <c r="J1266" s="14">
        <v>0.17537293300732198</v>
      </c>
      <c r="K1266" s="14">
        <v>0.25521700000000003</v>
      </c>
      <c r="L1266" s="16">
        <v>22797.25</v>
      </c>
      <c r="M1266" s="17">
        <v>5818.2457532500002</v>
      </c>
      <c r="N1266" s="16">
        <v>3998.0205970011712</v>
      </c>
      <c r="O1266" s="14">
        <v>5.6570732123684131E-2</v>
      </c>
      <c r="P1266" s="15">
        <v>0.13475400000000001</v>
      </c>
      <c r="Q1266" s="13">
        <v>24726.5</v>
      </c>
      <c r="R1266" s="17">
        <v>3331.9947810000003</v>
      </c>
      <c r="S1266" s="16">
        <v>1398.7962078562757</v>
      </c>
      <c r="T1266" s="14">
        <v>4.9696665300889516E-2</v>
      </c>
      <c r="U1266" s="15">
        <v>0.12076927378267102</v>
      </c>
      <c r="V1266" s="13">
        <v>32085.975833333334</v>
      </c>
      <c r="W1266" s="17">
        <v>3874.9999999999995</v>
      </c>
      <c r="X1266" s="16">
        <v>1594.5660018415963</v>
      </c>
      <c r="Y1266" s="14">
        <v>0.82940000000000003</v>
      </c>
      <c r="Z1266" s="14">
        <v>0.7597838138569234</v>
      </c>
      <c r="AA1266" s="13">
        <v>35373.22</v>
      </c>
      <c r="AB1266" s="16">
        <v>26876</v>
      </c>
      <c r="AC1266" s="16">
        <v>29338.548668000003</v>
      </c>
      <c r="AD1266" s="14">
        <v>9.0499999999999997E-2</v>
      </c>
      <c r="AE1266" s="14">
        <v>5.7213930348E-2</v>
      </c>
      <c r="AF1266" s="22">
        <v>402</v>
      </c>
      <c r="AG1266" s="17">
        <v>22.999999999896001</v>
      </c>
      <c r="AH1266" s="17">
        <v>36.381</v>
      </c>
      <c r="AI1266" s="31">
        <v>0.01</v>
      </c>
      <c r="AJ1266" s="27">
        <v>1.4272021631881352E-2</v>
      </c>
      <c r="AK1266" s="25">
        <v>386.91288808333331</v>
      </c>
      <c r="AL1266" s="16">
        <v>5.5220291083790221</v>
      </c>
      <c r="AM1266" s="16">
        <v>3.8691288808333333</v>
      </c>
    </row>
    <row r="1267" spans="1:39" x14ac:dyDescent="0.25">
      <c r="A1267" s="11">
        <v>46235</v>
      </c>
      <c r="B1267" s="18">
        <v>46254</v>
      </c>
      <c r="C1267" s="12" t="s">
        <v>18</v>
      </c>
      <c r="D1267" s="12" t="s">
        <v>227</v>
      </c>
      <c r="E1267" s="12" t="s">
        <v>197</v>
      </c>
      <c r="F1267" s="12" t="s">
        <v>198</v>
      </c>
      <c r="G1267" s="12" t="s">
        <v>63</v>
      </c>
      <c r="H1267" s="12" t="s">
        <v>64</v>
      </c>
      <c r="I1267" s="13">
        <v>116663.67000230392</v>
      </c>
      <c r="J1267" s="14">
        <v>0.18322775127448476</v>
      </c>
      <c r="K1267" s="14">
        <v>0.19847000000000001</v>
      </c>
      <c r="L1267" s="16">
        <v>105689.23315299999</v>
      </c>
      <c r="M1267" s="17">
        <v>20976.142103875911</v>
      </c>
      <c r="N1267" s="16">
        <v>19365.200524548913</v>
      </c>
      <c r="O1267" s="14">
        <v>6.9413936312922905E-2</v>
      </c>
      <c r="P1267" s="15">
        <v>6.8371000000000001E-2</v>
      </c>
      <c r="Q1267" s="13">
        <v>113943.98315299999</v>
      </c>
      <c r="R1267" s="17">
        <v>7790.4640721537626</v>
      </c>
      <c r="S1267" s="16">
        <v>7909.3003898231018</v>
      </c>
      <c r="T1267" s="14">
        <v>0.14407802831013716</v>
      </c>
      <c r="U1267" s="15">
        <v>0.16626758264769509</v>
      </c>
      <c r="V1267" s="13">
        <v>139606.84583333333</v>
      </c>
      <c r="W1267" s="17">
        <v>23212.092777777776</v>
      </c>
      <c r="X1267" s="16">
        <v>20114.279086263952</v>
      </c>
      <c r="Y1267" s="14">
        <v>0.6875</v>
      </c>
      <c r="Z1267" s="14">
        <v>0.82667418443247276</v>
      </c>
      <c r="AA1267" s="13">
        <v>116663.67000230392</v>
      </c>
      <c r="AB1267" s="16">
        <v>96442.844252053721</v>
      </c>
      <c r="AC1267" s="16">
        <v>80206.273126583939</v>
      </c>
      <c r="AD1267" s="14">
        <v>6.6799999999999998E-2</v>
      </c>
      <c r="AE1267" s="14">
        <v>4.2748917748E-2</v>
      </c>
      <c r="AF1267" s="22">
        <v>1848</v>
      </c>
      <c r="AG1267" s="17">
        <v>78.999999998304006</v>
      </c>
      <c r="AH1267" s="17">
        <v>123.4464</v>
      </c>
      <c r="AI1267" s="31">
        <v>0.01</v>
      </c>
      <c r="AJ1267" s="27">
        <v>5.0028959113904661E-2</v>
      </c>
      <c r="AK1267" s="25">
        <v>1325.2084765784914</v>
      </c>
      <c r="AL1267" s="16">
        <v>66.298800692145235</v>
      </c>
      <c r="AM1267" s="16">
        <v>13.252084765784915</v>
      </c>
    </row>
    <row r="1268" spans="1:39" x14ac:dyDescent="0.25">
      <c r="A1268" s="11">
        <v>46235</v>
      </c>
      <c r="B1268" s="18">
        <v>46254</v>
      </c>
      <c r="C1268" s="12" t="s">
        <v>39</v>
      </c>
      <c r="D1268" s="12" t="s">
        <v>227</v>
      </c>
      <c r="E1268" s="12" t="s">
        <v>197</v>
      </c>
      <c r="F1268" s="12" t="s">
        <v>198</v>
      </c>
      <c r="G1268" s="12" t="s">
        <v>63</v>
      </c>
      <c r="H1268" s="12" t="s">
        <v>64</v>
      </c>
      <c r="I1268" s="13">
        <v>8851.61</v>
      </c>
      <c r="J1268" s="14">
        <v>0.20292861594441913</v>
      </c>
      <c r="K1268" s="14">
        <v>0.180119</v>
      </c>
      <c r="L1268" s="16">
        <v>6942.5011109999996</v>
      </c>
      <c r="M1268" s="17">
        <v>1250.4763576122089</v>
      </c>
      <c r="N1268" s="16">
        <v>1408.832141647822</v>
      </c>
      <c r="O1268" s="14">
        <v>9.0533654807634187E-2</v>
      </c>
      <c r="P1268" s="15">
        <v>7.7755000000000005E-2</v>
      </c>
      <c r="Q1268" s="13">
        <v>7671.5011109999996</v>
      </c>
      <c r="R1268" s="17">
        <v>596.49756888580498</v>
      </c>
      <c r="S1268" s="16">
        <v>694.52903343965613</v>
      </c>
      <c r="T1268" s="14">
        <v>0.12483915510763563</v>
      </c>
      <c r="U1268" s="15">
        <v>0.10726484245635493</v>
      </c>
      <c r="V1268" s="13">
        <v>9682.0788888888892</v>
      </c>
      <c r="W1268" s="17">
        <v>1038.5466666666666</v>
      </c>
      <c r="X1268" s="16">
        <v>1208.7025481743644</v>
      </c>
      <c r="Y1268" s="14">
        <v>0.6875</v>
      </c>
      <c r="Z1268" s="14">
        <v>0.57965400644628495</v>
      </c>
      <c r="AA1268" s="13">
        <v>8851.61</v>
      </c>
      <c r="AB1268" s="16">
        <v>5130.8712000000005</v>
      </c>
      <c r="AC1268" s="16">
        <v>6085.4818750000004</v>
      </c>
      <c r="AD1268" s="14">
        <v>8.3199999999999996E-2</v>
      </c>
      <c r="AE1268" s="14">
        <v>2.1052631578000001E-2</v>
      </c>
      <c r="AF1268" s="22">
        <v>95</v>
      </c>
      <c r="AG1268" s="17">
        <v>1.99999999991</v>
      </c>
      <c r="AH1268" s="17">
        <v>7.9039999999999999</v>
      </c>
      <c r="AI1268" s="31">
        <v>0.01</v>
      </c>
      <c r="AJ1268" s="27">
        <v>0</v>
      </c>
      <c r="AK1268" s="25">
        <v>61.124360000000003</v>
      </c>
      <c r="AL1268" s="16">
        <v>0</v>
      </c>
      <c r="AM1268" s="16">
        <v>0.6112436</v>
      </c>
    </row>
    <row r="1269" spans="1:39" x14ac:dyDescent="0.25">
      <c r="A1269" s="11">
        <v>46235</v>
      </c>
      <c r="B1269" s="18">
        <v>46254</v>
      </c>
      <c r="C1269" s="12" t="s">
        <v>18</v>
      </c>
      <c r="D1269" s="12" t="s">
        <v>227</v>
      </c>
      <c r="E1269" s="12" t="s">
        <v>199</v>
      </c>
      <c r="F1269" s="12" t="s">
        <v>205</v>
      </c>
      <c r="G1269" s="12" t="s">
        <v>28</v>
      </c>
      <c r="H1269" s="12" t="s">
        <v>29</v>
      </c>
      <c r="I1269" s="13">
        <v>28808.557777719994</v>
      </c>
      <c r="J1269" s="14">
        <v>0.12395935367741584</v>
      </c>
      <c r="K1269" s="14">
        <v>0.12676899999999999</v>
      </c>
      <c r="L1269" s="16">
        <v>4049.5</v>
      </c>
      <c r="M1269" s="17">
        <v>513.3510655</v>
      </c>
      <c r="N1269" s="16">
        <v>501.97340271669543</v>
      </c>
      <c r="O1269" s="14">
        <v>5.0886808012889063E-2</v>
      </c>
      <c r="P1269" s="15">
        <v>3.9897000000000002E-2</v>
      </c>
      <c r="Q1269" s="13">
        <v>4298.5</v>
      </c>
      <c r="R1269" s="17">
        <v>171.4972545</v>
      </c>
      <c r="S1269" s="16">
        <v>218.73694424340363</v>
      </c>
      <c r="T1269" s="14">
        <v>0.1656510824274226</v>
      </c>
      <c r="U1269" s="15">
        <v>0.10779568557849177</v>
      </c>
      <c r="V1269" s="13">
        <v>5919.4494444444445</v>
      </c>
      <c r="W1269" s="17">
        <v>638.0911111111111</v>
      </c>
      <c r="X1269" s="16">
        <v>980.56320784662762</v>
      </c>
      <c r="Y1269" s="14">
        <v>0.73739999999999895</v>
      </c>
      <c r="Z1269" s="14">
        <v>0.73775551368413861</v>
      </c>
      <c r="AA1269" s="13">
        <v>28808.557777719994</v>
      </c>
      <c r="AB1269" s="16">
        <v>21253.672341801001</v>
      </c>
      <c r="AC1269" s="16">
        <v>21243.430505290693</v>
      </c>
      <c r="AD1269" s="14">
        <v>7.3599999999999999E-2</v>
      </c>
      <c r="AE1269" s="14">
        <v>1.6949152541999999E-2</v>
      </c>
      <c r="AF1269" s="22">
        <v>59</v>
      </c>
      <c r="AG1269" s="17">
        <v>0.99999999997799993</v>
      </c>
      <c r="AH1269" s="17">
        <v>4.3423999999999996</v>
      </c>
      <c r="AI1269" s="31">
        <v>0.01</v>
      </c>
      <c r="AJ1269" s="27">
        <v>0</v>
      </c>
      <c r="AK1269" s="25">
        <v>322.47234739514477</v>
      </c>
      <c r="AL1269" s="16">
        <v>0</v>
      </c>
      <c r="AM1269" s="16">
        <v>3.2247234739514479</v>
      </c>
    </row>
    <row r="1270" spans="1:39" x14ac:dyDescent="0.25">
      <c r="A1270" s="11">
        <v>46235</v>
      </c>
      <c r="B1270" s="18">
        <v>46254</v>
      </c>
      <c r="C1270" s="12" t="s">
        <v>39</v>
      </c>
      <c r="D1270" s="12" t="s">
        <v>227</v>
      </c>
      <c r="E1270" s="12" t="s">
        <v>199</v>
      </c>
      <c r="F1270" s="12" t="s">
        <v>206</v>
      </c>
      <c r="G1270" s="12" t="s">
        <v>28</v>
      </c>
      <c r="H1270" s="12" t="s">
        <v>29</v>
      </c>
      <c r="I1270" s="13">
        <v>9081.1063889000015</v>
      </c>
      <c r="J1270" s="14">
        <v>7.693284018042508E-2</v>
      </c>
      <c r="K1270" s="14">
        <v>0.18393699999999999</v>
      </c>
      <c r="L1270" s="16">
        <v>5370.5844440000001</v>
      </c>
      <c r="M1270" s="17">
        <v>987.84919087602793</v>
      </c>
      <c r="N1270" s="16">
        <v>413.1743147057291</v>
      </c>
      <c r="O1270" s="14">
        <v>4.2836177347089402E-2</v>
      </c>
      <c r="P1270" s="15">
        <v>7.6200000000000004E-2</v>
      </c>
      <c r="Q1270" s="13">
        <v>5780.8344440000001</v>
      </c>
      <c r="R1270" s="17">
        <v>440.49958463280001</v>
      </c>
      <c r="S1270" s="16">
        <v>247.62884945734697</v>
      </c>
      <c r="T1270" s="14">
        <v>0.16201289267670083</v>
      </c>
      <c r="U1270" s="15">
        <v>0.13325933187563321</v>
      </c>
      <c r="V1270" s="13">
        <v>7215.3233333333337</v>
      </c>
      <c r="W1270" s="17">
        <v>961.50916666666683</v>
      </c>
      <c r="X1270" s="16">
        <v>1168.9754048310288</v>
      </c>
      <c r="Y1270" s="14">
        <v>0.74439999999999895</v>
      </c>
      <c r="Z1270" s="14">
        <v>0.71819379239758163</v>
      </c>
      <c r="AA1270" s="13">
        <v>9081.1063889000015</v>
      </c>
      <c r="AB1270" s="16">
        <v>6521.9942366100004</v>
      </c>
      <c r="AC1270" s="16">
        <v>6759.9755958971518</v>
      </c>
      <c r="AD1270" s="14">
        <v>0.1134</v>
      </c>
      <c r="AE1270" s="14">
        <v>2.3255813952999999E-2</v>
      </c>
      <c r="AF1270" s="22">
        <v>86</v>
      </c>
      <c r="AG1270" s="17">
        <v>1.9999999999579998</v>
      </c>
      <c r="AH1270" s="17">
        <v>9.7523999999999997</v>
      </c>
      <c r="AI1270" s="31">
        <v>0.01</v>
      </c>
      <c r="AJ1270" s="27">
        <v>0</v>
      </c>
      <c r="AK1270" s="25">
        <v>113.27125585998667</v>
      </c>
      <c r="AL1270" s="16">
        <v>0</v>
      </c>
      <c r="AM1270" s="16">
        <v>1.1327125585998667</v>
      </c>
    </row>
    <row r="1271" spans="1:39" x14ac:dyDescent="0.25">
      <c r="A1271" s="11">
        <v>46235</v>
      </c>
      <c r="B1271" s="18">
        <v>46254</v>
      </c>
      <c r="C1271" s="12" t="s">
        <v>18</v>
      </c>
      <c r="D1271" s="12" t="s">
        <v>227</v>
      </c>
      <c r="E1271" s="12" t="s">
        <v>200</v>
      </c>
      <c r="F1271" s="12" t="s">
        <v>201</v>
      </c>
      <c r="G1271" s="12" t="s">
        <v>63</v>
      </c>
      <c r="H1271" s="12" t="s">
        <v>64</v>
      </c>
      <c r="I1271" s="13">
        <v>6615.4348908380016</v>
      </c>
      <c r="J1271" s="14">
        <v>0.13995809848763266</v>
      </c>
      <c r="K1271" s="14">
        <v>0.154055</v>
      </c>
      <c r="L1271" s="16">
        <v>5595</v>
      </c>
      <c r="M1271" s="17">
        <v>861.937725</v>
      </c>
      <c r="N1271" s="16">
        <v>783.06556103830474</v>
      </c>
      <c r="O1271" s="14">
        <v>3.631281868684616E-2</v>
      </c>
      <c r="P1271" s="15">
        <v>5.4325999999999999E-2</v>
      </c>
      <c r="Q1271" s="13">
        <v>6148</v>
      </c>
      <c r="R1271" s="17">
        <v>333.99624799999998</v>
      </c>
      <c r="S1271" s="16">
        <v>223.25120928673019</v>
      </c>
      <c r="T1271" s="14">
        <v>0.16239214715496922</v>
      </c>
      <c r="U1271" s="15">
        <v>0.10551476214802018</v>
      </c>
      <c r="V1271" s="13">
        <v>6875.3544444444442</v>
      </c>
      <c r="W1271" s="17">
        <v>725.45138888888891</v>
      </c>
      <c r="X1271" s="16">
        <v>1116.5035706847939</v>
      </c>
      <c r="Y1271" s="14">
        <v>0.65</v>
      </c>
      <c r="Z1271" s="14">
        <v>0.67633018482736607</v>
      </c>
      <c r="AA1271" s="13">
        <v>6615.4348908380016</v>
      </c>
      <c r="AB1271" s="16">
        <v>4474.2183024338719</v>
      </c>
      <c r="AC1271" s="16">
        <v>4300.0326790447016</v>
      </c>
      <c r="AD1271" s="14">
        <v>4.19E-2</v>
      </c>
      <c r="AE1271" s="14">
        <v>3.6144578312999998E-2</v>
      </c>
      <c r="AF1271" s="22">
        <v>83</v>
      </c>
      <c r="AG1271" s="17">
        <v>2.9999999999789999</v>
      </c>
      <c r="AH1271" s="17">
        <v>3.4777</v>
      </c>
      <c r="AI1271" s="31">
        <v>0.01</v>
      </c>
      <c r="AJ1271" s="27">
        <v>6.5373597247289578E-3</v>
      </c>
      <c r="AK1271" s="25">
        <v>83.613587153630831</v>
      </c>
      <c r="AL1271" s="16">
        <v>0.54661209709826075</v>
      </c>
      <c r="AM1271" s="16">
        <v>0.83613587153630831</v>
      </c>
    </row>
    <row r="1272" spans="1:39" x14ac:dyDescent="0.25">
      <c r="A1272" s="11">
        <v>46235</v>
      </c>
      <c r="B1272" s="18">
        <v>46254</v>
      </c>
      <c r="C1272" s="12" t="s">
        <v>39</v>
      </c>
      <c r="D1272" s="12" t="s">
        <v>227</v>
      </c>
      <c r="E1272" s="12" t="s">
        <v>200</v>
      </c>
      <c r="F1272" s="12" t="s">
        <v>201</v>
      </c>
      <c r="G1272" s="12" t="s">
        <v>63</v>
      </c>
      <c r="H1272" s="12" t="s">
        <v>64</v>
      </c>
      <c r="I1272" s="13">
        <v>5123.0999996519995</v>
      </c>
      <c r="J1272" s="14">
        <v>0.15300000000000002</v>
      </c>
      <c r="K1272" s="14">
        <v>0.236625</v>
      </c>
      <c r="L1272" s="16">
        <v>3401</v>
      </c>
      <c r="M1272" s="17">
        <v>804.76162499999998</v>
      </c>
      <c r="N1272" s="16">
        <v>520.35300000000007</v>
      </c>
      <c r="O1272" s="14">
        <v>9.0000000000000024E-2</v>
      </c>
      <c r="P1272" s="15">
        <v>0.154498</v>
      </c>
      <c r="Q1272" s="13">
        <v>3773.5</v>
      </c>
      <c r="R1272" s="17">
        <v>582.99820299999999</v>
      </c>
      <c r="S1272" s="16">
        <v>339.61500000000007</v>
      </c>
      <c r="T1272" s="14">
        <v>0.18242760722839105</v>
      </c>
      <c r="U1272" s="15">
        <v>7.8908833418928903E-2</v>
      </c>
      <c r="V1272" s="13">
        <v>1956.3363888888889</v>
      </c>
      <c r="W1272" s="17">
        <v>154.37222222222223</v>
      </c>
      <c r="X1272" s="16">
        <v>356.88976635883108</v>
      </c>
      <c r="Y1272" s="14">
        <v>0.65</v>
      </c>
      <c r="Z1272" s="14">
        <v>0.56857416666811456</v>
      </c>
      <c r="AA1272" s="13">
        <v>5123.0999996519995</v>
      </c>
      <c r="AB1272" s="16">
        <v>2912.8623130595538</v>
      </c>
      <c r="AC1272" s="16">
        <v>3330.0149997737999</v>
      </c>
      <c r="AD1272" s="14">
        <v>6.6900000000000001E-2</v>
      </c>
      <c r="AE1272" s="14">
        <v>5.3571428571000002E-2</v>
      </c>
      <c r="AF1272" s="22">
        <v>112</v>
      </c>
      <c r="AG1272" s="17">
        <v>5.9999999999520002</v>
      </c>
      <c r="AH1272" s="17">
        <v>7.4927999999999999</v>
      </c>
      <c r="AI1272" s="31">
        <v>0.01</v>
      </c>
      <c r="AJ1272" s="27">
        <v>0</v>
      </c>
      <c r="AK1272" s="25">
        <v>46.67695312</v>
      </c>
      <c r="AL1272" s="16">
        <v>0</v>
      </c>
      <c r="AM1272" s="16">
        <v>0.46676953120000003</v>
      </c>
    </row>
    <row r="1273" spans="1:39" x14ac:dyDescent="0.25">
      <c r="A1273" s="11">
        <v>46235</v>
      </c>
      <c r="B1273" s="18">
        <v>46254</v>
      </c>
      <c r="C1273" s="12" t="s">
        <v>39</v>
      </c>
      <c r="D1273" s="12" t="s">
        <v>227</v>
      </c>
      <c r="E1273" s="12" t="s">
        <v>24</v>
      </c>
      <c r="F1273" s="12" t="s">
        <v>233</v>
      </c>
      <c r="G1273" s="12" t="s">
        <v>25</v>
      </c>
      <c r="H1273" s="12" t="s">
        <v>26</v>
      </c>
      <c r="I1273" s="13">
        <v>3692.3999999999996</v>
      </c>
      <c r="J1273" s="14">
        <v>0.15</v>
      </c>
      <c r="K1273" s="14">
        <v>0.18545900000000001</v>
      </c>
      <c r="L1273" s="16">
        <v>3123.43444</v>
      </c>
      <c r="M1273" s="17">
        <v>579.26902780796001</v>
      </c>
      <c r="N1273" s="16">
        <v>468.51516599999997</v>
      </c>
      <c r="O1273" s="14">
        <v>0.1</v>
      </c>
      <c r="P1273" s="15">
        <v>8.3904000000000006E-2</v>
      </c>
      <c r="Q1273" s="13">
        <v>3438.43444</v>
      </c>
      <c r="R1273" s="17">
        <v>288.49840325376005</v>
      </c>
      <c r="S1273" s="16">
        <v>343.84344400000003</v>
      </c>
      <c r="T1273" s="14">
        <v>0.15</v>
      </c>
      <c r="U1273" s="15">
        <v>0.21465787333217029</v>
      </c>
      <c r="V1273" s="13">
        <v>4072.866111111111</v>
      </c>
      <c r="W1273" s="17">
        <v>874.27277777777783</v>
      </c>
      <c r="X1273" s="16">
        <v>610.9299166666666</v>
      </c>
      <c r="Y1273" s="14">
        <v>0.83499999999999996</v>
      </c>
      <c r="Z1273" s="14">
        <v>0.77323421081139643</v>
      </c>
      <c r="AA1273" s="13">
        <v>3692.3999999999996</v>
      </c>
      <c r="AB1273" s="16">
        <v>2855.0899999999997</v>
      </c>
      <c r="AC1273" s="16">
        <v>3083.1539999999995</v>
      </c>
      <c r="AD1273" s="14">
        <v>0.1011</v>
      </c>
      <c r="AE1273" s="14">
        <v>0.12121212121200001</v>
      </c>
      <c r="AF1273" s="22">
        <v>66</v>
      </c>
      <c r="AG1273" s="17">
        <v>7.9999999999920002</v>
      </c>
      <c r="AH1273" s="17">
        <v>6.6726000000000001</v>
      </c>
      <c r="AI1273" s="31">
        <v>0.01</v>
      </c>
      <c r="AJ1273" s="27">
        <v>0</v>
      </c>
      <c r="AK1273" s="25">
        <v>70.34411466666667</v>
      </c>
      <c r="AL1273" s="16">
        <v>0</v>
      </c>
      <c r="AM1273" s="16">
        <v>0.70344114666666668</v>
      </c>
    </row>
    <row r="1274" spans="1:39" x14ac:dyDescent="0.25">
      <c r="A1274" s="11">
        <v>46235</v>
      </c>
      <c r="B1274" s="18">
        <v>46254</v>
      </c>
      <c r="C1274" s="12" t="s">
        <v>39</v>
      </c>
      <c r="D1274" s="12" t="s">
        <v>227</v>
      </c>
      <c r="E1274" s="12" t="s">
        <v>234</v>
      </c>
      <c r="F1274" s="12" t="s">
        <v>244</v>
      </c>
      <c r="G1274" s="12" t="s">
        <v>28</v>
      </c>
      <c r="H1274" s="12" t="s">
        <v>29</v>
      </c>
      <c r="I1274" s="13">
        <v>6525.8899999999994</v>
      </c>
      <c r="J1274" s="14">
        <v>0.17</v>
      </c>
      <c r="K1274" s="14">
        <v>0.43727100000000002</v>
      </c>
      <c r="L1274" s="16">
        <v>6521.0833329999996</v>
      </c>
      <c r="M1274" s="17">
        <v>2851.4806301042431</v>
      </c>
      <c r="N1274" s="16">
        <v>1108.58416661</v>
      </c>
      <c r="O1274" s="14">
        <v>0.13529184258349913</v>
      </c>
      <c r="P1274" s="15">
        <v>0.33755299999999999</v>
      </c>
      <c r="Q1274" s="13">
        <v>7207</v>
      </c>
      <c r="R1274" s="17">
        <v>2432.744471</v>
      </c>
      <c r="S1274" s="16">
        <v>975.04830949927828</v>
      </c>
      <c r="T1274" s="14">
        <v>0.15</v>
      </c>
      <c r="U1274" s="15">
        <v>0.11937124241275081</v>
      </c>
      <c r="V1274" s="13">
        <v>4509.21</v>
      </c>
      <c r="W1274" s="17">
        <v>538.2700000000001</v>
      </c>
      <c r="X1274" s="16">
        <v>676.38149999999996</v>
      </c>
      <c r="Y1274" s="14">
        <v>0.78918750000000004</v>
      </c>
      <c r="Z1274" s="14">
        <v>0.41247094266069456</v>
      </c>
      <c r="AA1274" s="13">
        <v>6525.8899999999994</v>
      </c>
      <c r="AB1274" s="16">
        <v>2691.74</v>
      </c>
      <c r="AC1274" s="16">
        <v>5150.1508143749998</v>
      </c>
      <c r="AD1274" s="14">
        <v>6.0600000000000001E-2</v>
      </c>
      <c r="AE1274" s="14">
        <v>9.5652173913000002E-2</v>
      </c>
      <c r="AF1274" s="22">
        <v>115</v>
      </c>
      <c r="AG1274" s="17">
        <v>10.999999999995</v>
      </c>
      <c r="AH1274" s="17">
        <v>6.9690000000000003</v>
      </c>
      <c r="AI1274" s="31">
        <v>0.01</v>
      </c>
      <c r="AJ1274" s="27">
        <v>0</v>
      </c>
      <c r="AK1274" s="25">
        <v>71.93216799999999</v>
      </c>
      <c r="AL1274" s="16">
        <v>0</v>
      </c>
      <c r="AM1274" s="16">
        <v>0.71932167999999996</v>
      </c>
    </row>
    <row r="1275" spans="1:39" x14ac:dyDescent="0.25">
      <c r="A1275" s="11">
        <v>46235</v>
      </c>
      <c r="B1275" s="18">
        <v>46254</v>
      </c>
      <c r="C1275" s="12" t="s">
        <v>18</v>
      </c>
      <c r="D1275" s="12" t="s">
        <v>227</v>
      </c>
      <c r="E1275" s="12" t="s">
        <v>235</v>
      </c>
      <c r="F1275" s="12" t="s">
        <v>235</v>
      </c>
      <c r="G1275" s="12" t="s">
        <v>28</v>
      </c>
      <c r="H1275" s="12" t="s">
        <v>29</v>
      </c>
      <c r="I1275" s="13">
        <v>3750</v>
      </c>
      <c r="J1275" s="14">
        <v>0.15</v>
      </c>
      <c r="K1275" s="14">
        <v>0.32104199999999999</v>
      </c>
      <c r="L1275" s="16">
        <v>2915.299998</v>
      </c>
      <c r="M1275" s="17">
        <v>935.93374195791591</v>
      </c>
      <c r="N1275" s="16">
        <v>437.29499970000001</v>
      </c>
      <c r="O1275" s="14">
        <v>0.08</v>
      </c>
      <c r="P1275" s="15">
        <v>0.105056</v>
      </c>
      <c r="Q1275" s="13">
        <v>2950.799998</v>
      </c>
      <c r="R1275" s="17">
        <v>309.99924458988801</v>
      </c>
      <c r="S1275" s="16">
        <v>236.06399984000001</v>
      </c>
      <c r="T1275" s="14">
        <v>0.15</v>
      </c>
      <c r="U1275" s="15">
        <v>0.23645855773346136</v>
      </c>
      <c r="V1275" s="13">
        <v>3410.5847222222219</v>
      </c>
      <c r="W1275" s="17">
        <v>806.4619444444445</v>
      </c>
      <c r="X1275" s="16">
        <v>511.58770833333324</v>
      </c>
      <c r="Y1275" s="14">
        <v>0.34866768575931401</v>
      </c>
      <c r="Z1275" s="14">
        <v>0.3383288888888889</v>
      </c>
      <c r="AA1275" s="13">
        <v>3750</v>
      </c>
      <c r="AB1275" s="16">
        <v>1268.7333333333333</v>
      </c>
      <c r="AC1275" s="16">
        <v>1307.5038215974275</v>
      </c>
      <c r="AD1275" s="14">
        <v>2.5600000000000001E-2</v>
      </c>
      <c r="AE1275" s="14">
        <v>0.05</v>
      </c>
      <c r="AF1275" s="22">
        <v>60</v>
      </c>
      <c r="AG1275" s="17">
        <v>3</v>
      </c>
      <c r="AH1275" s="17">
        <v>1.536</v>
      </c>
      <c r="AI1275" s="31">
        <v>0.01</v>
      </c>
      <c r="AJ1275" s="27">
        <v>1.0117752454715117E-2</v>
      </c>
      <c r="AK1275" s="25">
        <v>28.546500000000002</v>
      </c>
      <c r="AL1275" s="16">
        <v>0.28882642044852508</v>
      </c>
      <c r="AM1275" s="16">
        <v>0.28546500000000002</v>
      </c>
    </row>
    <row r="1276" spans="1:39" x14ac:dyDescent="0.25">
      <c r="A1276" s="11">
        <v>46235</v>
      </c>
      <c r="B1276" s="18">
        <v>46254</v>
      </c>
      <c r="C1276" s="12" t="s">
        <v>18</v>
      </c>
      <c r="D1276" s="12" t="s">
        <v>227</v>
      </c>
      <c r="E1276" s="12" t="s">
        <v>236</v>
      </c>
      <c r="F1276" s="12" t="s">
        <v>237</v>
      </c>
      <c r="G1276" s="12" t="s">
        <v>36</v>
      </c>
      <c r="H1276" s="12" t="s">
        <v>37</v>
      </c>
      <c r="I1276" s="13">
        <v>10871.012943</v>
      </c>
      <c r="J1276" s="14">
        <v>0.15</v>
      </c>
      <c r="K1276" s="14">
        <v>0.174904</v>
      </c>
      <c r="L1276" s="16">
        <v>7416.73333</v>
      </c>
      <c r="M1276" s="17">
        <v>1297.2163263503201</v>
      </c>
      <c r="N1276" s="16">
        <v>1112.5099995</v>
      </c>
      <c r="O1276" s="14">
        <v>0.1</v>
      </c>
      <c r="P1276" s="15">
        <v>6.9541000000000006E-2</v>
      </c>
      <c r="Q1276" s="13">
        <v>7937.73333</v>
      </c>
      <c r="R1276" s="17">
        <v>551.99791350153009</v>
      </c>
      <c r="S1276" s="16">
        <v>793.77333300000009</v>
      </c>
      <c r="T1276" s="14">
        <v>0.15</v>
      </c>
      <c r="U1276" s="15">
        <v>8.2228327889375216E-2</v>
      </c>
      <c r="V1276" s="13">
        <v>10533.423888888889</v>
      </c>
      <c r="W1276" s="17">
        <v>866.14583333333337</v>
      </c>
      <c r="X1276" s="16">
        <v>1580.0135833333331</v>
      </c>
      <c r="Y1276" s="14">
        <v>0.78</v>
      </c>
      <c r="Z1276" s="14">
        <v>0.75675032906205031</v>
      </c>
      <c r="AA1276" s="13">
        <v>10871.012943</v>
      </c>
      <c r="AB1276" s="16">
        <v>8226.6426218530578</v>
      </c>
      <c r="AC1276" s="16">
        <v>8479.3900955400004</v>
      </c>
      <c r="AD1276" s="14">
        <v>5.8200000000000002E-2</v>
      </c>
      <c r="AE1276" s="14">
        <v>7.8431372548999997E-2</v>
      </c>
      <c r="AF1276" s="22">
        <v>102</v>
      </c>
      <c r="AG1276" s="17">
        <v>7.9999999999979998</v>
      </c>
      <c r="AH1276" s="17">
        <v>5.9363999999999999</v>
      </c>
      <c r="AI1276" s="31">
        <v>0.01</v>
      </c>
      <c r="AJ1276" s="27">
        <v>1.4367948057651873E-3</v>
      </c>
      <c r="AK1276" s="25">
        <v>75.91361666666667</v>
      </c>
      <c r="AL1276" s="16">
        <v>0.10907229011351623</v>
      </c>
      <c r="AM1276" s="16">
        <v>0.75913616666666672</v>
      </c>
    </row>
    <row r="1277" spans="1:39" x14ac:dyDescent="0.25">
      <c r="A1277" s="11">
        <v>46235</v>
      </c>
      <c r="B1277" s="18">
        <v>46254</v>
      </c>
      <c r="C1277" s="12" t="s">
        <v>39</v>
      </c>
      <c r="D1277" s="12" t="s">
        <v>227</v>
      </c>
      <c r="E1277" s="12" t="s">
        <v>236</v>
      </c>
      <c r="F1277" s="12" t="s">
        <v>238</v>
      </c>
      <c r="G1277" s="12" t="s">
        <v>36</v>
      </c>
      <c r="H1277" s="12" t="s">
        <v>37</v>
      </c>
      <c r="I1277" s="13">
        <v>19456.885710799997</v>
      </c>
      <c r="J1277" s="14">
        <v>0.15</v>
      </c>
      <c r="K1277" s="14">
        <v>0.23639499999999999</v>
      </c>
      <c r="L1277" s="16">
        <v>13851.173332</v>
      </c>
      <c r="M1277" s="17">
        <v>3274.3481198181398</v>
      </c>
      <c r="N1277" s="16">
        <v>2077.6759997999998</v>
      </c>
      <c r="O1277" s="14">
        <v>0.1</v>
      </c>
      <c r="P1277" s="15">
        <v>9.5776E-2</v>
      </c>
      <c r="Q1277" s="13">
        <v>14860.256665999999</v>
      </c>
      <c r="R1277" s="17">
        <v>1423.2559424428159</v>
      </c>
      <c r="S1277" s="16">
        <v>1486.0256666</v>
      </c>
      <c r="T1277" s="14">
        <v>0.15</v>
      </c>
      <c r="U1277" s="15">
        <v>5.7517580775522471E-2</v>
      </c>
      <c r="V1277" s="13">
        <v>19496.0825</v>
      </c>
      <c r="W1277" s="17">
        <v>1121.3675000000001</v>
      </c>
      <c r="X1277" s="16">
        <v>2924.4123749999999</v>
      </c>
      <c r="Y1277" s="14">
        <v>0.85</v>
      </c>
      <c r="Z1277" s="14">
        <v>0.84828231214937833</v>
      </c>
      <c r="AA1277" s="13">
        <v>19456.885710799997</v>
      </c>
      <c r="AB1277" s="16">
        <v>16504.931997983622</v>
      </c>
      <c r="AC1277" s="16">
        <v>16538.352854179997</v>
      </c>
      <c r="AD1277" s="14">
        <v>5.9499999999999997E-2</v>
      </c>
      <c r="AE1277" s="14">
        <v>9.2783505153999996E-2</v>
      </c>
      <c r="AF1277" s="22">
        <v>194</v>
      </c>
      <c r="AG1277" s="17">
        <v>17.999999999876</v>
      </c>
      <c r="AH1277" s="17">
        <v>11.542999999999999</v>
      </c>
      <c r="AI1277" s="31">
        <v>0.01</v>
      </c>
      <c r="AJ1277" s="27">
        <v>0.20567891325195384</v>
      </c>
      <c r="AK1277" s="25">
        <v>126.85418</v>
      </c>
      <c r="AL1277" s="16">
        <v>26.091229883867737</v>
      </c>
      <c r="AM1277" s="16">
        <v>1.2685417999999999</v>
      </c>
    </row>
    <row r="1278" spans="1:39" x14ac:dyDescent="0.25">
      <c r="A1278" s="11">
        <v>46235</v>
      </c>
      <c r="B1278" s="18">
        <v>46254</v>
      </c>
      <c r="C1278" s="12" t="s">
        <v>18</v>
      </c>
      <c r="D1278" s="12" t="s">
        <v>228</v>
      </c>
      <c r="E1278" s="12" t="s">
        <v>240</v>
      </c>
      <c r="F1278" s="12" t="s">
        <v>158</v>
      </c>
      <c r="G1278" s="12" t="s">
        <v>28</v>
      </c>
      <c r="H1278" s="12" t="s">
        <v>29</v>
      </c>
      <c r="I1278" s="13">
        <v>0</v>
      </c>
      <c r="J1278" s="14">
        <v>0.15</v>
      </c>
      <c r="K1278" s="14">
        <v>1</v>
      </c>
      <c r="L1278" s="16">
        <v>21</v>
      </c>
      <c r="M1278" s="17">
        <v>21</v>
      </c>
      <c r="N1278" s="16">
        <v>3.15</v>
      </c>
      <c r="O1278" s="14">
        <v>0.10495167511239072</v>
      </c>
      <c r="P1278" s="15">
        <v>1</v>
      </c>
      <c r="Q1278" s="13">
        <v>24</v>
      </c>
      <c r="R1278" s="17">
        <v>24</v>
      </c>
      <c r="S1278" s="16">
        <v>2.5188402026973771</v>
      </c>
      <c r="T1278" s="14">
        <v>0.15</v>
      </c>
      <c r="U1278" s="15">
        <v>0</v>
      </c>
      <c r="V1278" s="13">
        <v>0</v>
      </c>
      <c r="W1278" s="17">
        <v>0</v>
      </c>
      <c r="X1278" s="16">
        <v>0</v>
      </c>
      <c r="Y1278" s="14">
        <v>0.80189999999999995</v>
      </c>
      <c r="Z1278" s="14">
        <v>0</v>
      </c>
      <c r="AA1278" s="13">
        <v>0</v>
      </c>
      <c r="AB1278" s="16">
        <v>0</v>
      </c>
      <c r="AC1278" s="16">
        <v>0</v>
      </c>
      <c r="AD1278" s="14">
        <v>0.17180000000000001</v>
      </c>
      <c r="AE1278" s="14">
        <v>0</v>
      </c>
      <c r="AF1278" s="22">
        <v>1</v>
      </c>
      <c r="AG1278" s="17">
        <v>0</v>
      </c>
      <c r="AH1278" s="17">
        <v>0.17180000000000001</v>
      </c>
      <c r="AI1278" s="31">
        <v>0.01</v>
      </c>
      <c r="AJ1278" s="27">
        <v>0</v>
      </c>
      <c r="AK1278" s="25">
        <v>0</v>
      </c>
      <c r="AL1278" s="16">
        <v>0</v>
      </c>
      <c r="AM1278" s="16">
        <v>0</v>
      </c>
    </row>
    <row r="1279" spans="1:39" x14ac:dyDescent="0.25">
      <c r="A1279" s="11">
        <v>46235</v>
      </c>
      <c r="B1279" s="18">
        <v>46254</v>
      </c>
      <c r="C1279" s="12" t="s">
        <v>39</v>
      </c>
      <c r="D1279" s="12" t="s">
        <v>227</v>
      </c>
      <c r="E1279" s="12" t="s">
        <v>241</v>
      </c>
      <c r="F1279" s="12" t="s">
        <v>241</v>
      </c>
      <c r="G1279" s="12" t="s">
        <v>141</v>
      </c>
      <c r="H1279" s="12" t="s">
        <v>142</v>
      </c>
      <c r="I1279" s="13">
        <v>2836.6000000000004</v>
      </c>
      <c r="J1279" s="14">
        <v>0.12204</v>
      </c>
      <c r="K1279" s="14">
        <v>0.30702400000000002</v>
      </c>
      <c r="L1279" s="16">
        <v>2026.399999</v>
      </c>
      <c r="M1279" s="17">
        <v>622.15343329297605</v>
      </c>
      <c r="N1279" s="16">
        <v>247.30185587795998</v>
      </c>
      <c r="O1279" s="14">
        <v>3.6000000000000004E-2</v>
      </c>
      <c r="P1279" s="15">
        <v>0.117268</v>
      </c>
      <c r="Q1279" s="13">
        <v>1898.1999989999999</v>
      </c>
      <c r="R1279" s="17">
        <v>222.59811748273199</v>
      </c>
      <c r="S1279" s="16">
        <v>68.335199964000012</v>
      </c>
      <c r="T1279" s="14">
        <v>0.15</v>
      </c>
      <c r="U1279" s="15">
        <v>0.14131664379366826</v>
      </c>
      <c r="V1279" s="13">
        <v>2497.2838888888891</v>
      </c>
      <c r="W1279" s="17">
        <v>352.90777777777777</v>
      </c>
      <c r="X1279" s="16">
        <v>374.59258333333338</v>
      </c>
      <c r="Y1279" s="14">
        <v>0.85</v>
      </c>
      <c r="Z1279" s="14">
        <v>0.73415708947331293</v>
      </c>
      <c r="AA1279" s="13">
        <v>2836.6000000000004</v>
      </c>
      <c r="AB1279" s="16">
        <v>2082.5099999999998</v>
      </c>
      <c r="AC1279" s="16">
        <v>2411.11</v>
      </c>
      <c r="AD1279" s="14">
        <v>0</v>
      </c>
      <c r="AE1279" s="14">
        <v>8.3333333332999998E-2</v>
      </c>
      <c r="AF1279" s="22">
        <v>24</v>
      </c>
      <c r="AG1279" s="17">
        <v>1.999999999992</v>
      </c>
      <c r="AH1279" s="17">
        <v>0</v>
      </c>
      <c r="AI1279" s="31">
        <v>0.01</v>
      </c>
      <c r="AJ1279" s="27">
        <v>6.750634009598403E-3</v>
      </c>
      <c r="AK1279" s="25">
        <v>30.843730884408586</v>
      </c>
      <c r="AL1279" s="16">
        <v>0.20821473869118923</v>
      </c>
      <c r="AM1279" s="16">
        <v>0.30843730884408588</v>
      </c>
    </row>
    <row r="1280" spans="1:39" x14ac:dyDescent="0.25">
      <c r="A1280" s="11">
        <v>46235</v>
      </c>
      <c r="B1280" s="18">
        <v>46254</v>
      </c>
      <c r="C1280" s="12" t="s">
        <v>18</v>
      </c>
      <c r="D1280" s="12" t="s">
        <v>227</v>
      </c>
      <c r="E1280" s="12" t="s">
        <v>30</v>
      </c>
      <c r="F1280" s="12" t="s">
        <v>31</v>
      </c>
      <c r="G1280" s="12" t="s">
        <v>32</v>
      </c>
      <c r="H1280" s="12" t="s">
        <v>33</v>
      </c>
      <c r="I1280" s="13">
        <v>3863.9999999999995</v>
      </c>
      <c r="J1280" s="14">
        <v>0.15658521361549643</v>
      </c>
      <c r="K1280" s="14">
        <v>1</v>
      </c>
      <c r="L1280" s="16">
        <v>40</v>
      </c>
      <c r="M1280" s="17">
        <v>40</v>
      </c>
      <c r="N1280" s="16">
        <v>6.2634085446198569</v>
      </c>
      <c r="O1280" s="14">
        <v>5.8891661340034075E-2</v>
      </c>
      <c r="P1280" s="15">
        <v>1</v>
      </c>
      <c r="Q1280" s="13">
        <v>45</v>
      </c>
      <c r="R1280" s="17">
        <v>45</v>
      </c>
      <c r="S1280" s="16">
        <v>2.6501247603015332</v>
      </c>
      <c r="T1280" s="14">
        <v>0.10079945151312224</v>
      </c>
      <c r="U1280" s="15">
        <v>0</v>
      </c>
      <c r="V1280" s="13">
        <v>0</v>
      </c>
      <c r="W1280" s="17">
        <v>0</v>
      </c>
      <c r="X1280" s="16">
        <v>0</v>
      </c>
      <c r="Y1280" s="14">
        <v>0.72</v>
      </c>
      <c r="Z1280" s="14">
        <v>0</v>
      </c>
      <c r="AA1280" s="13">
        <v>3863.9999999999995</v>
      </c>
      <c r="AB1280" s="16">
        <v>0</v>
      </c>
      <c r="AC1280" s="16">
        <v>2782.0799999999995</v>
      </c>
      <c r="AD1280" s="14">
        <v>0.1391</v>
      </c>
      <c r="AE1280" s="14">
        <v>0</v>
      </c>
      <c r="AF1280" s="22">
        <v>29</v>
      </c>
      <c r="AG1280" s="17">
        <v>0</v>
      </c>
      <c r="AH1280" s="17">
        <v>4.0339</v>
      </c>
      <c r="AI1280" s="31">
        <v>0.01</v>
      </c>
      <c r="AJ1280" s="27">
        <v>0</v>
      </c>
      <c r="AK1280" s="25">
        <v>0</v>
      </c>
      <c r="AL1280" s="16">
        <v>0</v>
      </c>
      <c r="AM1280" s="16">
        <v>0</v>
      </c>
    </row>
    <row r="1281" spans="1:39" x14ac:dyDescent="0.25">
      <c r="A1281" s="11">
        <v>46235</v>
      </c>
      <c r="B1281" s="18">
        <v>46254</v>
      </c>
      <c r="C1281" s="12" t="s">
        <v>18</v>
      </c>
      <c r="D1281" s="12" t="s">
        <v>227</v>
      </c>
      <c r="E1281" s="12" t="s">
        <v>242</v>
      </c>
      <c r="F1281" s="12" t="s">
        <v>242</v>
      </c>
      <c r="G1281" s="12" t="s">
        <v>32</v>
      </c>
      <c r="H1281" s="12" t="s">
        <v>33</v>
      </c>
      <c r="I1281" s="13">
        <v>1868.3999999999999</v>
      </c>
      <c r="J1281" s="14">
        <v>0.15</v>
      </c>
      <c r="K1281" s="14">
        <v>0.15665999999999999</v>
      </c>
      <c r="L1281" s="16">
        <v>966.33333200000004</v>
      </c>
      <c r="M1281" s="17">
        <v>151.38577979112</v>
      </c>
      <c r="N1281" s="16">
        <v>144.9499998</v>
      </c>
      <c r="O1281" s="14">
        <v>0.1</v>
      </c>
      <c r="P1281" s="15">
        <v>3.7309000000000002E-2</v>
      </c>
      <c r="Q1281" s="13">
        <v>951.5</v>
      </c>
      <c r="R1281" s="17">
        <v>35.499513499999999</v>
      </c>
      <c r="S1281" s="16">
        <v>95.15</v>
      </c>
      <c r="T1281" s="14">
        <v>0.15</v>
      </c>
      <c r="U1281" s="15">
        <v>0.11676664387834387</v>
      </c>
      <c r="V1281" s="13">
        <v>1077.1436111111111</v>
      </c>
      <c r="W1281" s="17">
        <v>125.77444444444444</v>
      </c>
      <c r="X1281" s="16">
        <v>161.57154166666666</v>
      </c>
      <c r="Y1281" s="14">
        <v>0.9405</v>
      </c>
      <c r="Z1281" s="14">
        <v>1.0030507385998715</v>
      </c>
      <c r="AA1281" s="13">
        <v>1868.3999999999999</v>
      </c>
      <c r="AB1281" s="16">
        <v>1874.0999999999997</v>
      </c>
      <c r="AC1281" s="16">
        <v>1757.2302</v>
      </c>
      <c r="AD1281" s="14">
        <v>9.5200000000000007E-2</v>
      </c>
      <c r="AE1281" s="14">
        <v>3.8461538460999999E-2</v>
      </c>
      <c r="AF1281" s="22">
        <v>26</v>
      </c>
      <c r="AG1281" s="17">
        <v>0.99999999998599998</v>
      </c>
      <c r="AH1281" s="17">
        <v>2.4752000000000001</v>
      </c>
      <c r="AI1281" s="31">
        <v>0.01</v>
      </c>
      <c r="AJ1281" s="27">
        <v>0</v>
      </c>
      <c r="AK1281" s="25">
        <v>37.175385833333337</v>
      </c>
      <c r="AL1281" s="16">
        <v>0</v>
      </c>
      <c r="AM1281" s="16">
        <v>0.37175385833333335</v>
      </c>
    </row>
    <row r="1282" spans="1:39" x14ac:dyDescent="0.25">
      <c r="A1282" s="11">
        <v>46235</v>
      </c>
      <c r="B1282" s="18">
        <v>46254</v>
      </c>
      <c r="C1282" s="12" t="s">
        <v>39</v>
      </c>
      <c r="D1282" s="12" t="s">
        <v>227</v>
      </c>
      <c r="E1282" s="12" t="s">
        <v>246</v>
      </c>
      <c r="F1282" s="12" t="s">
        <v>246</v>
      </c>
      <c r="G1282" s="12" t="s">
        <v>36</v>
      </c>
      <c r="H1282" s="12" t="s">
        <v>37</v>
      </c>
      <c r="I1282" s="13">
        <v>8618.7999999999993</v>
      </c>
      <c r="J1282" s="14">
        <v>0.15</v>
      </c>
      <c r="K1282" s="14">
        <v>0.99999800000000005</v>
      </c>
      <c r="L1282" s="16">
        <v>9733.5080539999999</v>
      </c>
      <c r="M1282" s="17">
        <v>9733.4885869838927</v>
      </c>
      <c r="N1282" s="16">
        <v>1460.0262080999998</v>
      </c>
      <c r="O1282" s="14">
        <v>0.1</v>
      </c>
      <c r="P1282" s="15">
        <v>0.55568300000000004</v>
      </c>
      <c r="Q1282" s="13">
        <v>10838.002499</v>
      </c>
      <c r="R1282" s="17">
        <v>6022.4937426518172</v>
      </c>
      <c r="S1282" s="16">
        <v>1083.8002499000002</v>
      </c>
      <c r="T1282" s="14">
        <v>0.15</v>
      </c>
      <c r="U1282" s="15">
        <v>0.16245286339567203</v>
      </c>
      <c r="V1282" s="13">
        <v>7260.2222222222217</v>
      </c>
      <c r="W1282" s="17">
        <v>1179.443888888889</v>
      </c>
      <c r="X1282" s="16">
        <v>1089.0333333333333</v>
      </c>
      <c r="Y1282" s="14">
        <v>0.85</v>
      </c>
      <c r="Z1282" s="14">
        <v>0.85500417691558006</v>
      </c>
      <c r="AA1282" s="13">
        <v>8618.7999999999993</v>
      </c>
      <c r="AB1282" s="16">
        <v>7369.1100000000006</v>
      </c>
      <c r="AC1282" s="16">
        <v>7325.98</v>
      </c>
      <c r="AD1282" s="14">
        <v>5.9499999999999997E-2</v>
      </c>
      <c r="AE1282" s="14">
        <v>0.151162790697</v>
      </c>
      <c r="AF1282" s="22">
        <v>172</v>
      </c>
      <c r="AG1282" s="17">
        <v>25.999999999884</v>
      </c>
      <c r="AH1282" s="17">
        <v>10.234</v>
      </c>
      <c r="AI1282" s="31">
        <v>0.01</v>
      </c>
      <c r="AJ1282" s="27">
        <v>0.23731942580236434</v>
      </c>
      <c r="AK1282" s="25">
        <v>18.761101644857224</v>
      </c>
      <c r="AL1282" s="16">
        <v>4.4523738697773094</v>
      </c>
      <c r="AM1282" s="16">
        <v>0.18761101644857225</v>
      </c>
    </row>
    <row r="1283" spans="1:39" x14ac:dyDescent="0.25">
      <c r="A1283" s="11">
        <v>46235</v>
      </c>
      <c r="B1283" s="18">
        <v>46254</v>
      </c>
      <c r="C1283" s="12" t="s">
        <v>18</v>
      </c>
      <c r="D1283" s="12" t="s">
        <v>227</v>
      </c>
      <c r="E1283" s="12" t="s">
        <v>245</v>
      </c>
      <c r="F1283" s="12" t="s">
        <v>245</v>
      </c>
      <c r="G1283" s="12" t="s">
        <v>25</v>
      </c>
      <c r="H1283" s="12" t="s">
        <v>26</v>
      </c>
      <c r="I1283" s="13">
        <v>1897.1699999999996</v>
      </c>
      <c r="J1283" s="14">
        <v>0.15</v>
      </c>
      <c r="K1283" s="14">
        <v>0.34694700000000001</v>
      </c>
      <c r="L1283" s="16">
        <v>1360.5</v>
      </c>
      <c r="M1283" s="17">
        <v>472.02139349999999</v>
      </c>
      <c r="N1283" s="16">
        <v>204.07499999999999</v>
      </c>
      <c r="O1283" s="14">
        <v>0.1</v>
      </c>
      <c r="P1283" s="15">
        <v>0.195937</v>
      </c>
      <c r="Q1283" s="13">
        <v>1255.5</v>
      </c>
      <c r="R1283" s="17">
        <v>245.99890350000001</v>
      </c>
      <c r="S1283" s="16">
        <v>125.55000000000001</v>
      </c>
      <c r="T1283" s="14">
        <v>0.15</v>
      </c>
      <c r="U1283" s="15">
        <v>9.8858759698100027E-2</v>
      </c>
      <c r="V1283" s="13">
        <v>1569.3938888888888</v>
      </c>
      <c r="W1283" s="17">
        <v>155.14833333333334</v>
      </c>
      <c r="X1283" s="16">
        <v>235.40908333333331</v>
      </c>
      <c r="Y1283" s="14">
        <v>0.95</v>
      </c>
      <c r="Z1283" s="14">
        <v>0.92813506433266435</v>
      </c>
      <c r="AA1283" s="13">
        <v>1897.1699999999996</v>
      </c>
      <c r="AB1283" s="16">
        <v>1760.8300000000004</v>
      </c>
      <c r="AC1283" s="16">
        <v>1802.3114999999996</v>
      </c>
      <c r="AD1283" s="14">
        <v>0.1103</v>
      </c>
      <c r="AE1283" s="14">
        <v>0.33333333333300003</v>
      </c>
      <c r="AF1283" s="22">
        <v>24</v>
      </c>
      <c r="AG1283" s="17">
        <v>7.9999999999920011</v>
      </c>
      <c r="AH1283" s="17">
        <v>2.6471999999999998</v>
      </c>
      <c r="AI1283" s="31">
        <v>0.01</v>
      </c>
      <c r="AJ1283" s="27">
        <v>2.9300831527256099E-2</v>
      </c>
      <c r="AK1283" s="25">
        <v>24.962139999999998</v>
      </c>
      <c r="AL1283" s="16">
        <v>0.73141145869978053</v>
      </c>
      <c r="AM1283" s="16">
        <v>0.24962139999999999</v>
      </c>
    </row>
    <row r="1284" spans="1:39" x14ac:dyDescent="0.25">
      <c r="A1284" s="11">
        <v>46235</v>
      </c>
      <c r="B1284" s="18">
        <v>46254</v>
      </c>
      <c r="C1284" s="12" t="s">
        <v>39</v>
      </c>
      <c r="D1284" s="12" t="s">
        <v>227</v>
      </c>
      <c r="E1284" s="12" t="s">
        <v>243</v>
      </c>
      <c r="F1284" s="12" t="s">
        <v>243</v>
      </c>
      <c r="G1284" s="12" t="s">
        <v>36</v>
      </c>
      <c r="H1284" s="12" t="s">
        <v>37</v>
      </c>
      <c r="I1284" s="13">
        <v>24919.965999999953</v>
      </c>
      <c r="J1284" s="14">
        <v>0.15</v>
      </c>
      <c r="K1284" s="14">
        <v>0.39524300000000001</v>
      </c>
      <c r="L1284" s="16">
        <v>17826.506666000001</v>
      </c>
      <c r="M1284" s="17">
        <v>7045.8019741898388</v>
      </c>
      <c r="N1284" s="16">
        <v>2673.9759999000003</v>
      </c>
      <c r="O1284" s="14">
        <v>0.1</v>
      </c>
      <c r="P1284" s="15">
        <v>0.228266</v>
      </c>
      <c r="Q1284" s="13">
        <v>19689.755555</v>
      </c>
      <c r="R1284" s="17">
        <v>4494.5017415176299</v>
      </c>
      <c r="S1284" s="16">
        <v>1968.9755555000002</v>
      </c>
      <c r="T1284" s="14">
        <v>0.15</v>
      </c>
      <c r="U1284" s="15">
        <v>0.16500232089313241</v>
      </c>
      <c r="V1284" s="13">
        <v>24952.080000000002</v>
      </c>
      <c r="W1284" s="17">
        <v>4117.1511111111113</v>
      </c>
      <c r="X1284" s="16">
        <v>3742.8119999999999</v>
      </c>
      <c r="Y1284" s="14">
        <v>0.51939999999999997</v>
      </c>
      <c r="Z1284" s="14">
        <v>0.53134681599842148</v>
      </c>
      <c r="AA1284" s="13">
        <v>24919.965999999953</v>
      </c>
      <c r="AB1284" s="16">
        <v>13241.144588888894</v>
      </c>
      <c r="AC1284" s="16">
        <v>12943.430340399975</v>
      </c>
      <c r="AD1284" s="14">
        <v>5.9499999999999997E-2</v>
      </c>
      <c r="AE1284" s="14">
        <v>0.13750000000000001</v>
      </c>
      <c r="AF1284" s="22">
        <v>240</v>
      </c>
      <c r="AG1284" s="17">
        <v>33</v>
      </c>
      <c r="AH1284" s="17">
        <v>14.28</v>
      </c>
      <c r="AI1284" s="31">
        <v>0.01</v>
      </c>
      <c r="AJ1284" s="27">
        <v>0</v>
      </c>
      <c r="AK1284" s="25">
        <v>111.91613527968997</v>
      </c>
      <c r="AL1284" s="16">
        <v>0</v>
      </c>
      <c r="AM1284" s="16">
        <v>1.1191613527968998</v>
      </c>
    </row>
    <row r="1285" spans="1:39" x14ac:dyDescent="0.25">
      <c r="A1285" s="11">
        <v>46235</v>
      </c>
      <c r="B1285" s="18">
        <v>46254</v>
      </c>
      <c r="C1285" s="12" t="s">
        <v>39</v>
      </c>
      <c r="D1285" s="12" t="s">
        <v>227</v>
      </c>
      <c r="E1285" s="12" t="s">
        <v>248</v>
      </c>
      <c r="F1285" s="12" t="s">
        <v>248</v>
      </c>
      <c r="G1285" s="12" t="s">
        <v>41</v>
      </c>
      <c r="H1285" s="12" t="s">
        <v>42</v>
      </c>
      <c r="I1285" s="13">
        <v>825.2399999999999</v>
      </c>
      <c r="J1285" s="14">
        <v>0</v>
      </c>
      <c r="K1285" s="14">
        <v>0</v>
      </c>
      <c r="L1285" s="16">
        <v>0</v>
      </c>
      <c r="M1285" s="17">
        <v>0</v>
      </c>
      <c r="N1285" s="16">
        <v>0</v>
      </c>
      <c r="O1285" s="14">
        <v>0</v>
      </c>
      <c r="P1285" s="15">
        <v>0</v>
      </c>
      <c r="Q1285" s="13">
        <v>0</v>
      </c>
      <c r="R1285" s="17">
        <v>0</v>
      </c>
      <c r="S1285" s="16">
        <v>0</v>
      </c>
      <c r="T1285" s="14">
        <v>0</v>
      </c>
      <c r="U1285" s="15">
        <v>0</v>
      </c>
      <c r="V1285" s="13">
        <v>0</v>
      </c>
      <c r="W1285" s="17">
        <v>0</v>
      </c>
      <c r="X1285" s="16">
        <v>0</v>
      </c>
      <c r="Y1285" s="14">
        <v>0</v>
      </c>
      <c r="Z1285" s="14">
        <v>0.93318307401483225</v>
      </c>
      <c r="AA1285" s="13">
        <v>825.2399999999999</v>
      </c>
      <c r="AB1285" s="16">
        <v>770.1</v>
      </c>
      <c r="AC1285" s="16">
        <v>0</v>
      </c>
      <c r="AD1285" s="14">
        <v>0</v>
      </c>
      <c r="AE1285" s="14">
        <v>0</v>
      </c>
      <c r="AF1285" s="22">
        <v>8</v>
      </c>
      <c r="AG1285" s="17">
        <v>0</v>
      </c>
      <c r="AH1285" s="17">
        <v>0</v>
      </c>
      <c r="AI1285" s="31">
        <v>0.01</v>
      </c>
      <c r="AJ1285" s="27">
        <v>0</v>
      </c>
      <c r="AK1285" s="25">
        <v>9.0451875000000008</v>
      </c>
      <c r="AL1285" s="16">
        <v>0</v>
      </c>
      <c r="AM1285" s="16">
        <v>9.0451875000000015E-2</v>
      </c>
    </row>
    <row r="1286" spans="1:39" x14ac:dyDescent="0.25">
      <c r="A1286" s="11">
        <v>46235</v>
      </c>
      <c r="B1286" s="18">
        <v>46254</v>
      </c>
      <c r="C1286" s="12" t="s">
        <v>18</v>
      </c>
      <c r="D1286" s="12" t="s">
        <v>228</v>
      </c>
      <c r="E1286" s="12" t="s">
        <v>179</v>
      </c>
      <c r="F1286" s="12" t="s">
        <v>180</v>
      </c>
      <c r="G1286" s="12" t="s">
        <v>25</v>
      </c>
      <c r="H1286" s="12" t="s">
        <v>26</v>
      </c>
      <c r="I1286" s="13">
        <v>0</v>
      </c>
      <c r="J1286" s="14">
        <v>5.6546954480035667E-2</v>
      </c>
      <c r="K1286" s="14">
        <v>0</v>
      </c>
      <c r="L1286" s="16">
        <v>0</v>
      </c>
      <c r="M1286" s="17">
        <v>0</v>
      </c>
      <c r="N1286" s="16">
        <v>0</v>
      </c>
      <c r="O1286" s="14">
        <v>1.2474833111254078E-2</v>
      </c>
      <c r="P1286" s="15">
        <v>0</v>
      </c>
      <c r="Q1286" s="13">
        <v>0</v>
      </c>
      <c r="R1286" s="17">
        <v>0</v>
      </c>
      <c r="S1286" s="16">
        <v>0</v>
      </c>
      <c r="T1286" s="14">
        <v>0</v>
      </c>
      <c r="U1286" s="15">
        <v>0</v>
      </c>
      <c r="V1286" s="13">
        <v>0</v>
      </c>
      <c r="W1286" s="17">
        <v>0</v>
      </c>
      <c r="X1286" s="16">
        <v>0</v>
      </c>
      <c r="Y1286" s="14">
        <v>0</v>
      </c>
      <c r="Z1286" s="14">
        <v>0</v>
      </c>
      <c r="AA1286" s="13">
        <v>0</v>
      </c>
      <c r="AB1286" s="16">
        <v>0</v>
      </c>
      <c r="AC1286" s="16">
        <v>0</v>
      </c>
      <c r="AD1286" s="14"/>
      <c r="AE1286" s="14"/>
      <c r="AF1286" s="22"/>
      <c r="AG1286" s="17">
        <v>0</v>
      </c>
      <c r="AH1286" s="17">
        <v>0</v>
      </c>
      <c r="AI1286" s="31">
        <v>0.01</v>
      </c>
      <c r="AJ1286" s="27">
        <v>0</v>
      </c>
      <c r="AK1286" s="25">
        <v>0</v>
      </c>
      <c r="AL1286" s="16">
        <v>0</v>
      </c>
      <c r="AM1286" s="16">
        <v>0</v>
      </c>
    </row>
    <row r="1287" spans="1:39" x14ac:dyDescent="0.25">
      <c r="A1287" s="11">
        <v>46235</v>
      </c>
      <c r="B1287" s="18">
        <v>46254</v>
      </c>
      <c r="C1287" s="12" t="s">
        <v>18</v>
      </c>
      <c r="D1287" s="12" t="s">
        <v>227</v>
      </c>
      <c r="E1287" s="12" t="s">
        <v>251</v>
      </c>
      <c r="F1287" s="12" t="s">
        <v>251</v>
      </c>
      <c r="G1287" s="12" t="s">
        <v>36</v>
      </c>
      <c r="H1287" s="12" t="s">
        <v>37</v>
      </c>
      <c r="I1287" s="13">
        <v>237.04193110000003</v>
      </c>
      <c r="J1287" s="14">
        <v>5.7482999999999999E-2</v>
      </c>
      <c r="K1287" s="14">
        <v>3.2475999999999998E-2</v>
      </c>
      <c r="L1287" s="16">
        <v>135.5</v>
      </c>
      <c r="M1287" s="17">
        <v>4.4004979999999998</v>
      </c>
      <c r="N1287" s="16">
        <v>7.7889464999999998</v>
      </c>
      <c r="O1287" s="14">
        <v>0.1</v>
      </c>
      <c r="P1287" s="15">
        <v>0</v>
      </c>
      <c r="Q1287" s="13">
        <v>143.5</v>
      </c>
      <c r="R1287" s="17">
        <v>0</v>
      </c>
      <c r="S1287" s="16">
        <v>14.350000000000001</v>
      </c>
      <c r="T1287" s="14">
        <v>0.15</v>
      </c>
      <c r="U1287" s="15">
        <v>0.25974295190713098</v>
      </c>
      <c r="V1287" s="13">
        <v>241.20000000000002</v>
      </c>
      <c r="W1287" s="17">
        <v>62.65</v>
      </c>
      <c r="X1287" s="16">
        <v>36.18</v>
      </c>
      <c r="Y1287" s="14">
        <v>0.99</v>
      </c>
      <c r="Z1287" s="14">
        <v>1.0000000000084373</v>
      </c>
      <c r="AA1287" s="13">
        <v>237.04193110000003</v>
      </c>
      <c r="AB1287" s="16">
        <v>237.04193110200001</v>
      </c>
      <c r="AC1287" s="16">
        <v>234.67151178900002</v>
      </c>
      <c r="AD1287" s="14">
        <v>0.03</v>
      </c>
      <c r="AE1287" s="14">
        <v>0</v>
      </c>
      <c r="AF1287" s="22">
        <v>3</v>
      </c>
      <c r="AG1287" s="17">
        <v>0</v>
      </c>
      <c r="AH1287" s="17">
        <v>0.09</v>
      </c>
      <c r="AI1287" s="31">
        <v>0.01</v>
      </c>
      <c r="AJ1287" s="27">
        <v>0</v>
      </c>
      <c r="AK1287" s="25">
        <v>1.5975096666666668</v>
      </c>
      <c r="AL1287" s="16">
        <v>0</v>
      </c>
      <c r="AM1287" s="16">
        <v>1.5975096666666667E-2</v>
      </c>
    </row>
    <row r="1288" spans="1:39" x14ac:dyDescent="0.25">
      <c r="A1288" s="11">
        <v>46235</v>
      </c>
      <c r="B1288" s="18">
        <v>46254</v>
      </c>
      <c r="C1288" s="12" t="s">
        <v>18</v>
      </c>
      <c r="D1288" s="12"/>
      <c r="E1288" s="12" t="s">
        <v>252</v>
      </c>
      <c r="F1288" s="12" t="s">
        <v>252</v>
      </c>
      <c r="G1288" s="12" t="s">
        <v>63</v>
      </c>
      <c r="H1288" s="12" t="s">
        <v>64</v>
      </c>
      <c r="I1288" s="13">
        <v>0</v>
      </c>
      <c r="J1288" s="14">
        <v>0.19129564953229425</v>
      </c>
      <c r="K1288" s="14">
        <v>0.27748099999999998</v>
      </c>
      <c r="L1288" s="16">
        <v>313.5</v>
      </c>
      <c r="M1288" s="17">
        <v>86.990293499999993</v>
      </c>
      <c r="N1288" s="16">
        <v>59.971186128374249</v>
      </c>
      <c r="O1288" s="14">
        <v>0.1</v>
      </c>
      <c r="P1288" s="15">
        <v>6.2893000000000004E-2</v>
      </c>
      <c r="Q1288" s="13">
        <v>318</v>
      </c>
      <c r="R1288" s="17">
        <v>19.999974000000002</v>
      </c>
      <c r="S1288" s="16">
        <v>31.8</v>
      </c>
      <c r="T1288" s="14">
        <v>0.15</v>
      </c>
      <c r="U1288" s="15">
        <v>0</v>
      </c>
      <c r="V1288" s="13">
        <v>0</v>
      </c>
      <c r="W1288" s="17">
        <v>0</v>
      </c>
      <c r="X1288" s="16">
        <v>0</v>
      </c>
      <c r="Y1288" s="14">
        <v>0</v>
      </c>
      <c r="Z1288" s="14">
        <v>0</v>
      </c>
      <c r="AA1288" s="13">
        <v>0</v>
      </c>
      <c r="AB1288" s="16">
        <v>0</v>
      </c>
      <c r="AC1288" s="16">
        <v>0</v>
      </c>
      <c r="AD1288" s="14">
        <v>7.3499999999999996E-2</v>
      </c>
      <c r="AE1288" s="14">
        <v>0</v>
      </c>
      <c r="AF1288" s="22">
        <v>4</v>
      </c>
      <c r="AG1288" s="17">
        <v>0</v>
      </c>
      <c r="AH1288" s="17">
        <v>0.29399999999999998</v>
      </c>
      <c r="AI1288" s="31">
        <v>0.01</v>
      </c>
      <c r="AJ1288" s="27">
        <v>0</v>
      </c>
      <c r="AK1288" s="25">
        <v>0</v>
      </c>
      <c r="AL1288" s="16">
        <v>0</v>
      </c>
      <c r="AM1288" s="16">
        <v>0</v>
      </c>
    </row>
    <row r="1289" spans="1:39" x14ac:dyDescent="0.25">
      <c r="A1289" s="11">
        <v>46235</v>
      </c>
      <c r="B1289" s="18">
        <v>46254</v>
      </c>
      <c r="C1289" s="12" t="s">
        <v>18</v>
      </c>
      <c r="D1289" s="12"/>
      <c r="E1289" s="12" t="s">
        <v>253</v>
      </c>
      <c r="F1289" s="12" t="s">
        <v>253</v>
      </c>
      <c r="G1289" s="12" t="s">
        <v>63</v>
      </c>
      <c r="H1289" s="12" t="s">
        <v>64</v>
      </c>
      <c r="I1289" s="13">
        <v>0</v>
      </c>
      <c r="J1289" s="14">
        <v>0.19129564953229425</v>
      </c>
      <c r="K1289" s="14">
        <v>0.21098500000000001</v>
      </c>
      <c r="L1289" s="16">
        <v>2085</v>
      </c>
      <c r="M1289" s="17">
        <v>439.90372500000001</v>
      </c>
      <c r="N1289" s="16">
        <v>398.85142927483349</v>
      </c>
      <c r="O1289" s="14">
        <v>0.09</v>
      </c>
      <c r="P1289" s="15">
        <v>4.3270999999999997E-2</v>
      </c>
      <c r="Q1289" s="13">
        <v>1999</v>
      </c>
      <c r="R1289" s="17">
        <v>86.498728999999997</v>
      </c>
      <c r="S1289" s="16">
        <v>179.91</v>
      </c>
      <c r="T1289" s="14">
        <v>0.15</v>
      </c>
      <c r="U1289" s="15">
        <v>0</v>
      </c>
      <c r="V1289" s="13">
        <v>0</v>
      </c>
      <c r="W1289" s="17">
        <v>0</v>
      </c>
      <c r="X1289" s="16">
        <v>0</v>
      </c>
      <c r="Y1289" s="14">
        <v>0</v>
      </c>
      <c r="Z1289" s="14">
        <v>0</v>
      </c>
      <c r="AA1289" s="13">
        <v>0</v>
      </c>
      <c r="AB1289" s="16">
        <v>0</v>
      </c>
      <c r="AC1289" s="16">
        <v>0</v>
      </c>
      <c r="AD1289" s="14">
        <v>4.5499999999999999E-2</v>
      </c>
      <c r="AE1289" s="14">
        <v>0</v>
      </c>
      <c r="AF1289" s="22">
        <v>32</v>
      </c>
      <c r="AG1289" s="17">
        <v>0</v>
      </c>
      <c r="AH1289" s="17">
        <v>1.456</v>
      </c>
      <c r="AI1289" s="31">
        <v>0.01</v>
      </c>
      <c r="AJ1289" s="27">
        <v>0</v>
      </c>
      <c r="AK1289" s="25">
        <v>0</v>
      </c>
      <c r="AL1289" s="16">
        <v>0</v>
      </c>
      <c r="AM1289" s="16">
        <v>0</v>
      </c>
    </row>
    <row r="1290" spans="1:39" x14ac:dyDescent="0.25">
      <c r="A1290" s="11">
        <v>46235</v>
      </c>
      <c r="B1290" s="18">
        <v>46254</v>
      </c>
      <c r="C1290" s="12" t="s">
        <v>39</v>
      </c>
      <c r="D1290" s="12" t="s">
        <v>227</v>
      </c>
      <c r="E1290" s="12" t="s">
        <v>254</v>
      </c>
      <c r="F1290" s="12" t="s">
        <v>254</v>
      </c>
      <c r="G1290" s="12" t="s">
        <v>63</v>
      </c>
      <c r="H1290" s="12" t="s">
        <v>64</v>
      </c>
      <c r="I1290" s="13">
        <v>6282.22</v>
      </c>
      <c r="J1290" s="14">
        <v>0.21630407825672759</v>
      </c>
      <c r="K1290" s="14">
        <v>0.20880199999999999</v>
      </c>
      <c r="L1290" s="16">
        <v>4878.0011109999996</v>
      </c>
      <c r="M1290" s="17">
        <v>1018.5363879790218</v>
      </c>
      <c r="N1290" s="16">
        <v>1055.131534050148</v>
      </c>
      <c r="O1290" s="14">
        <v>0.1</v>
      </c>
      <c r="P1290" s="15">
        <v>0.11797100000000001</v>
      </c>
      <c r="Q1290" s="13">
        <v>5264</v>
      </c>
      <c r="R1290" s="17">
        <v>620.99934400000006</v>
      </c>
      <c r="S1290" s="16">
        <v>526.4</v>
      </c>
      <c r="T1290" s="14">
        <v>0.15</v>
      </c>
      <c r="U1290" s="15">
        <v>0.16119425657180589</v>
      </c>
      <c r="V1290" s="13">
        <v>7826.6263888888889</v>
      </c>
      <c r="W1290" s="17">
        <v>1261.6072222222222</v>
      </c>
      <c r="X1290" s="16">
        <v>1173.9939583333332</v>
      </c>
      <c r="Y1290" s="14">
        <v>0</v>
      </c>
      <c r="Z1290" s="14">
        <v>0</v>
      </c>
      <c r="AA1290" s="13">
        <v>6282.22</v>
      </c>
      <c r="AB1290" s="16">
        <v>0</v>
      </c>
      <c r="AC1290" s="16">
        <v>0</v>
      </c>
      <c r="AD1290" s="14">
        <v>7.5600000000000001E-2</v>
      </c>
      <c r="AE1290" s="14">
        <v>7.1428571428000007E-2</v>
      </c>
      <c r="AF1290" s="22">
        <v>70</v>
      </c>
      <c r="AG1290" s="17">
        <v>4.9999999999600009</v>
      </c>
      <c r="AH1290" s="17">
        <v>5.2919999999999998</v>
      </c>
      <c r="AI1290" s="31">
        <v>0.01</v>
      </c>
      <c r="AJ1290" s="27">
        <v>0</v>
      </c>
      <c r="AK1290" s="25">
        <v>0</v>
      </c>
      <c r="AL1290" s="16">
        <v>0</v>
      </c>
      <c r="AM1290" s="16">
        <v>0</v>
      </c>
    </row>
    <row r="1291" spans="1:39" x14ac:dyDescent="0.25">
      <c r="A1291" s="11">
        <v>46235</v>
      </c>
      <c r="B1291" s="18">
        <v>46254</v>
      </c>
      <c r="C1291" s="12" t="s">
        <v>18</v>
      </c>
      <c r="D1291" s="12"/>
      <c r="E1291" s="12" t="s">
        <v>191</v>
      </c>
      <c r="F1291" s="12" t="s">
        <v>191</v>
      </c>
      <c r="G1291" s="12" t="s">
        <v>28</v>
      </c>
      <c r="H1291" s="12" t="s">
        <v>29</v>
      </c>
      <c r="I1291" s="13">
        <v>0</v>
      </c>
      <c r="J1291" s="14">
        <v>0.13104257676777495</v>
      </c>
      <c r="K1291" s="14">
        <v>0.42127799999999999</v>
      </c>
      <c r="L1291" s="16">
        <v>261.5</v>
      </c>
      <c r="M1291" s="17">
        <v>110.164197</v>
      </c>
      <c r="N1291" s="16">
        <v>34.267633824773149</v>
      </c>
      <c r="O1291" s="14">
        <v>4.0950920364197133E-2</v>
      </c>
      <c r="P1291" s="15">
        <v>0.35378999999999999</v>
      </c>
      <c r="Q1291" s="13">
        <v>277</v>
      </c>
      <c r="R1291" s="17">
        <v>97.999830000000003</v>
      </c>
      <c r="S1291" s="16">
        <v>11.343404940882605</v>
      </c>
      <c r="T1291" s="14">
        <v>0.15</v>
      </c>
      <c r="U1291" s="15">
        <v>0</v>
      </c>
      <c r="V1291" s="13">
        <v>0</v>
      </c>
      <c r="W1291" s="17">
        <v>0</v>
      </c>
      <c r="X1291" s="16">
        <v>0</v>
      </c>
      <c r="Y1291" s="14">
        <v>0</v>
      </c>
      <c r="Z1291" s="14">
        <v>0</v>
      </c>
      <c r="AA1291" s="13">
        <v>0</v>
      </c>
      <c r="AB1291" s="16">
        <v>0</v>
      </c>
      <c r="AC1291" s="16">
        <v>0</v>
      </c>
      <c r="AD1291" s="14">
        <v>0.1018</v>
      </c>
      <c r="AE1291" s="14">
        <v>0.33333333333300003</v>
      </c>
      <c r="AF1291" s="22">
        <v>3</v>
      </c>
      <c r="AG1291" s="17">
        <v>0.99999999999900013</v>
      </c>
      <c r="AH1291" s="17">
        <v>0.3054</v>
      </c>
      <c r="AI1291" s="31">
        <v>0.01</v>
      </c>
      <c r="AJ1291" s="27">
        <v>0</v>
      </c>
      <c r="AK1291" s="25">
        <v>0</v>
      </c>
      <c r="AL1291" s="16">
        <v>0</v>
      </c>
      <c r="AM1291" s="16">
        <v>0</v>
      </c>
    </row>
    <row r="1292" spans="1:39" x14ac:dyDescent="0.25">
      <c r="A1292" s="11">
        <v>46235</v>
      </c>
      <c r="B1292" s="18">
        <v>46261</v>
      </c>
      <c r="C1292" s="12" t="s">
        <v>18</v>
      </c>
      <c r="D1292" s="12" t="s">
        <v>227</v>
      </c>
      <c r="E1292" s="12" t="s">
        <v>19</v>
      </c>
      <c r="F1292" s="12" t="s">
        <v>20</v>
      </c>
      <c r="G1292" s="12" t="s">
        <v>21</v>
      </c>
      <c r="H1292" s="12" t="s">
        <v>22</v>
      </c>
      <c r="I1292" s="13">
        <v>163868.15499999997</v>
      </c>
      <c r="J1292" s="14">
        <v>0.15994762452730649</v>
      </c>
      <c r="K1292" s="14">
        <v>0.19470199999999999</v>
      </c>
      <c r="L1292" s="16">
        <v>204295.065057</v>
      </c>
      <c r="M1292" s="17">
        <v>39776.657756728011</v>
      </c>
      <c r="N1292" s="16">
        <v>32676.510358518688</v>
      </c>
      <c r="O1292" s="14">
        <v>2.7E-2</v>
      </c>
      <c r="P1292" s="15">
        <v>9.2603000000000005E-2</v>
      </c>
      <c r="Q1292" s="13">
        <v>213249.16505700001</v>
      </c>
      <c r="R1292" s="17">
        <v>19747.512431773372</v>
      </c>
      <c r="S1292" s="16">
        <v>5757.7274565389998</v>
      </c>
      <c r="T1292" s="14">
        <v>0.15589756831251878</v>
      </c>
      <c r="U1292" s="15">
        <v>0.11091865791730468</v>
      </c>
      <c r="V1292" s="13">
        <v>143913.13888888888</v>
      </c>
      <c r="W1292" s="17">
        <v>15962.652222222223</v>
      </c>
      <c r="X1292" s="16">
        <v>22435.708400999556</v>
      </c>
      <c r="Y1292" s="14">
        <v>0.8</v>
      </c>
      <c r="Z1292" s="14">
        <v>0.71239613058911178</v>
      </c>
      <c r="AA1292" s="13">
        <v>163868.15499999997</v>
      </c>
      <c r="AB1292" s="16">
        <v>116739.03954877678</v>
      </c>
      <c r="AC1292" s="16">
        <v>131094.52399999998</v>
      </c>
      <c r="AD1292" s="14">
        <v>4.4699999999999997E-2</v>
      </c>
      <c r="AE1292" s="14">
        <v>8.5012594457999996E-2</v>
      </c>
      <c r="AF1292" s="22">
        <v>1588</v>
      </c>
      <c r="AG1292" s="17">
        <v>134.99999999930398</v>
      </c>
      <c r="AH1292" s="17">
        <v>70.983599999999996</v>
      </c>
      <c r="AI1292" s="31">
        <v>0.01</v>
      </c>
      <c r="AJ1292" s="27">
        <v>0.11003422842266908</v>
      </c>
      <c r="AK1292" s="25">
        <v>1855.7509763023745</v>
      </c>
      <c r="AL1292" s="16">
        <v>204.19612682204664</v>
      </c>
      <c r="AM1292" s="16">
        <v>18.557509763023745</v>
      </c>
    </row>
    <row r="1293" spans="1:39" x14ac:dyDescent="0.25">
      <c r="A1293" s="11">
        <v>46235</v>
      </c>
      <c r="B1293" s="18">
        <v>46261</v>
      </c>
      <c r="C1293" s="12" t="s">
        <v>23</v>
      </c>
      <c r="D1293" s="12" t="s">
        <v>227</v>
      </c>
      <c r="E1293" s="12" t="s">
        <v>24</v>
      </c>
      <c r="F1293" s="12" t="s">
        <v>24</v>
      </c>
      <c r="G1293" s="12" t="s">
        <v>25</v>
      </c>
      <c r="H1293" s="12" t="s">
        <v>26</v>
      </c>
      <c r="I1293" s="13">
        <v>7565.9000000000005</v>
      </c>
      <c r="J1293" s="14">
        <v>0.12990694970013233</v>
      </c>
      <c r="K1293" s="14">
        <v>0.16197500000000001</v>
      </c>
      <c r="L1293" s="16">
        <v>10017.349989</v>
      </c>
      <c r="M1293" s="17">
        <v>1622.5602644682751</v>
      </c>
      <c r="N1293" s="16">
        <v>1301.3233811496443</v>
      </c>
      <c r="O1293" s="14">
        <v>5.0019486281851828E-2</v>
      </c>
      <c r="P1293" s="15">
        <v>8.1433000000000005E-2</v>
      </c>
      <c r="Q1293" s="13">
        <v>10990.849989</v>
      </c>
      <c r="R1293" s="17">
        <v>895.01788715423709</v>
      </c>
      <c r="S1293" s="16">
        <v>549.75667025067685</v>
      </c>
      <c r="T1293" s="14">
        <v>0.10028191442826739</v>
      </c>
      <c r="U1293" s="15">
        <v>0.11589727106227043</v>
      </c>
      <c r="V1293" s="13">
        <v>7895.3086111111106</v>
      </c>
      <c r="W1293" s="17">
        <v>915.04472222222228</v>
      </c>
      <c r="X1293" s="16">
        <v>791.75666252420706</v>
      </c>
      <c r="Y1293" s="14">
        <v>0.83499999999999996</v>
      </c>
      <c r="Z1293" s="14">
        <v>0.76699401260920697</v>
      </c>
      <c r="AA1293" s="13">
        <v>7565.9000000000005</v>
      </c>
      <c r="AB1293" s="16">
        <v>5802.9999999999991</v>
      </c>
      <c r="AC1293" s="16">
        <v>6317.5264999999999</v>
      </c>
      <c r="AD1293" s="14">
        <v>0.13800000000000001</v>
      </c>
      <c r="AE1293" s="14">
        <v>0</v>
      </c>
      <c r="AF1293" s="22">
        <v>63</v>
      </c>
      <c r="AG1293" s="17">
        <v>0</v>
      </c>
      <c r="AH1293" s="17">
        <v>8.6940000000000008</v>
      </c>
      <c r="AI1293" s="31">
        <v>0.01</v>
      </c>
      <c r="AJ1293" s="27">
        <v>0</v>
      </c>
      <c r="AK1293" s="25">
        <v>99.050287833333329</v>
      </c>
      <c r="AL1293" s="16">
        <v>0</v>
      </c>
      <c r="AM1293" s="16">
        <v>0.99050287833333328</v>
      </c>
    </row>
    <row r="1294" spans="1:39" x14ac:dyDescent="0.25">
      <c r="A1294" s="11">
        <v>46235</v>
      </c>
      <c r="B1294" s="18">
        <v>46261</v>
      </c>
      <c r="C1294" s="12" t="s">
        <v>18</v>
      </c>
      <c r="D1294" s="12" t="s">
        <v>227</v>
      </c>
      <c r="E1294" s="12" t="s">
        <v>27</v>
      </c>
      <c r="F1294" s="12" t="s">
        <v>27</v>
      </c>
      <c r="G1294" s="12" t="s">
        <v>28</v>
      </c>
      <c r="H1294" s="12" t="s">
        <v>29</v>
      </c>
      <c r="I1294" s="13">
        <v>54274.749088100027</v>
      </c>
      <c r="J1294" s="14">
        <v>0.18346199827210588</v>
      </c>
      <c r="K1294" s="14">
        <v>0.26476100000000002</v>
      </c>
      <c r="L1294" s="16">
        <v>79093.599986000001</v>
      </c>
      <c r="M1294" s="17">
        <v>20940.900625893348</v>
      </c>
      <c r="N1294" s="16">
        <v>14510.669903966165</v>
      </c>
      <c r="O1294" s="14">
        <v>3.9471063504602229E-2</v>
      </c>
      <c r="P1294" s="15">
        <v>0.12895400000000001</v>
      </c>
      <c r="Q1294" s="13">
        <v>82692.849986000001</v>
      </c>
      <c r="R1294" s="17">
        <v>10663.573777094645</v>
      </c>
      <c r="S1294" s="16">
        <v>3263.9747331739518</v>
      </c>
      <c r="T1294" s="14">
        <v>0</v>
      </c>
      <c r="U1294" s="15">
        <v>1.7288415416962591E-2</v>
      </c>
      <c r="V1294" s="13">
        <v>20310.067777777778</v>
      </c>
      <c r="W1294" s="17">
        <v>351.12888888888847</v>
      </c>
      <c r="X1294" s="16">
        <v>0</v>
      </c>
      <c r="Y1294" s="14">
        <v>0.9</v>
      </c>
      <c r="Z1294" s="14">
        <v>0.86670279915515669</v>
      </c>
      <c r="AA1294" s="13">
        <v>54274.749088100027</v>
      </c>
      <c r="AB1294" s="16">
        <v>47040.076958100079</v>
      </c>
      <c r="AC1294" s="16">
        <v>48847.274179290027</v>
      </c>
      <c r="AD1294" s="14">
        <v>6.9599999999999995E-2</v>
      </c>
      <c r="AE1294" s="14">
        <v>9.3264248704000005E-2</v>
      </c>
      <c r="AF1294" s="22">
        <v>579</v>
      </c>
      <c r="AG1294" s="17">
        <v>53.999999999616001</v>
      </c>
      <c r="AH1294" s="17">
        <v>40.298399999999994</v>
      </c>
      <c r="AI1294" s="31">
        <v>0.01</v>
      </c>
      <c r="AJ1294" s="27">
        <v>0</v>
      </c>
      <c r="AK1294" s="25">
        <v>844.31247727585492</v>
      </c>
      <c r="AL1294" s="16">
        <v>0</v>
      </c>
      <c r="AM1294" s="16">
        <v>8.4431247727585497</v>
      </c>
    </row>
    <row r="1295" spans="1:39" x14ac:dyDescent="0.25">
      <c r="A1295" s="11">
        <v>46235</v>
      </c>
      <c r="B1295" s="18">
        <v>46261</v>
      </c>
      <c r="C1295" s="12" t="s">
        <v>18</v>
      </c>
      <c r="D1295" s="12" t="s">
        <v>227</v>
      </c>
      <c r="E1295" s="12" t="s">
        <v>34</v>
      </c>
      <c r="F1295" s="12" t="s">
        <v>35</v>
      </c>
      <c r="G1295" s="12" t="s">
        <v>36</v>
      </c>
      <c r="H1295" s="12" t="s">
        <v>37</v>
      </c>
      <c r="I1295" s="13">
        <v>12849.939999959</v>
      </c>
      <c r="J1295" s="14">
        <v>9.6599000000000004E-2</v>
      </c>
      <c r="K1295" s="14">
        <v>9.0178999999999995E-2</v>
      </c>
      <c r="L1295" s="16">
        <v>16656.133333000002</v>
      </c>
      <c r="M1295" s="17">
        <v>1502.0334478366071</v>
      </c>
      <c r="N1295" s="16">
        <v>1608.9658238344673</v>
      </c>
      <c r="O1295" s="14">
        <v>3.3787909269180322E-2</v>
      </c>
      <c r="P1295" s="15">
        <v>2.1162E-2</v>
      </c>
      <c r="Q1295" s="13">
        <v>17275.633333000002</v>
      </c>
      <c r="R1295" s="17">
        <v>365.58695259294603</v>
      </c>
      <c r="S1295" s="16">
        <v>583.70753162303129</v>
      </c>
      <c r="T1295" s="14">
        <v>0.10291916417332948</v>
      </c>
      <c r="U1295" s="15">
        <v>7.6184155437630449E-2</v>
      </c>
      <c r="V1295" s="13">
        <v>8325.2255555555548</v>
      </c>
      <c r="W1295" s="17">
        <v>634.25027777777768</v>
      </c>
      <c r="X1295" s="16">
        <v>856.82525573222028</v>
      </c>
      <c r="Y1295" s="14">
        <v>0.98</v>
      </c>
      <c r="Z1295" s="14">
        <v>0.90931744937885128</v>
      </c>
      <c r="AA1295" s="13">
        <v>12849.939999959</v>
      </c>
      <c r="AB1295" s="16">
        <v>11684.674665433995</v>
      </c>
      <c r="AC1295" s="16">
        <v>12592.94119995982</v>
      </c>
      <c r="AD1295" s="14">
        <v>5.2400000000000002E-2</v>
      </c>
      <c r="AE1295" s="14">
        <v>1.7094017093999998E-2</v>
      </c>
      <c r="AF1295" s="22">
        <v>117</v>
      </c>
      <c r="AG1295" s="17">
        <v>1.9999999999979998</v>
      </c>
      <c r="AH1295" s="17">
        <v>6.1308000000000007</v>
      </c>
      <c r="AI1295" s="31">
        <v>0.01</v>
      </c>
      <c r="AJ1295" s="27">
        <v>0</v>
      </c>
      <c r="AK1295" s="25">
        <v>116.54136365753166</v>
      </c>
      <c r="AL1295" s="16">
        <v>0</v>
      </c>
      <c r="AM1295" s="16">
        <v>1.1654136365753167</v>
      </c>
    </row>
    <row r="1296" spans="1:39" x14ac:dyDescent="0.25">
      <c r="A1296" s="11">
        <v>46235</v>
      </c>
      <c r="B1296" s="18">
        <v>46261</v>
      </c>
      <c r="C1296" s="12" t="s">
        <v>18</v>
      </c>
      <c r="D1296" s="12" t="s">
        <v>227</v>
      </c>
      <c r="E1296" s="12" t="s">
        <v>38</v>
      </c>
      <c r="F1296" s="12" t="s">
        <v>38</v>
      </c>
      <c r="G1296" s="12" t="s">
        <v>21</v>
      </c>
      <c r="H1296" s="12" t="s">
        <v>22</v>
      </c>
      <c r="I1296" s="13">
        <v>200300.23080291288</v>
      </c>
      <c r="J1296" s="14">
        <v>0.26155398677046438</v>
      </c>
      <c r="K1296" s="14">
        <v>0.206788</v>
      </c>
      <c r="L1296" s="16">
        <v>220326.966633</v>
      </c>
      <c r="M1296" s="17">
        <v>45560.972776104805</v>
      </c>
      <c r="N1296" s="16">
        <v>57627.396515904227</v>
      </c>
      <c r="O1296" s="14">
        <v>9.400571085164966E-2</v>
      </c>
      <c r="P1296" s="15">
        <v>8.5008E-2</v>
      </c>
      <c r="Q1296" s="13">
        <v>233619.83329800001</v>
      </c>
      <c r="R1296" s="17">
        <v>19859.554788996385</v>
      </c>
      <c r="S1296" s="16">
        <v>21961.598498222385</v>
      </c>
      <c r="T1296" s="14">
        <v>0.12294191663079326</v>
      </c>
      <c r="U1296" s="15">
        <v>0.11352490042784104</v>
      </c>
      <c r="V1296" s="13">
        <v>180160.17416666666</v>
      </c>
      <c r="W1296" s="17">
        <v>20452.665833333333</v>
      </c>
      <c r="X1296" s="16">
        <v>22149.237112587529</v>
      </c>
      <c r="Y1296" s="14">
        <v>0.57930000000000004</v>
      </c>
      <c r="Z1296" s="14">
        <v>0.53080974656726754</v>
      </c>
      <c r="AA1296" s="13">
        <v>200300.23080291288</v>
      </c>
      <c r="AB1296" s="16">
        <v>106321.31474985938</v>
      </c>
      <c r="AC1296" s="16">
        <v>116033.92370412743</v>
      </c>
      <c r="AD1296" s="14">
        <v>7.6899999999999996E-2</v>
      </c>
      <c r="AE1296" s="14">
        <v>4.5303131245000003E-2</v>
      </c>
      <c r="AF1296" s="22">
        <v>1501</v>
      </c>
      <c r="AG1296" s="17">
        <v>67.999999998745011</v>
      </c>
      <c r="AH1296" s="17">
        <v>115.42689999999999</v>
      </c>
      <c r="AI1296" s="31">
        <v>0.01</v>
      </c>
      <c r="AJ1296" s="27">
        <v>5.0711813243937672E-3</v>
      </c>
      <c r="AK1296" s="25">
        <v>1409.0879149510665</v>
      </c>
      <c r="AL1296" s="16">
        <v>7.1457403187288016</v>
      </c>
      <c r="AM1296" s="16">
        <v>14.090879149510666</v>
      </c>
    </row>
    <row r="1297" spans="1:39" x14ac:dyDescent="0.25">
      <c r="A1297" s="11">
        <v>46235</v>
      </c>
      <c r="B1297" s="18">
        <v>46261</v>
      </c>
      <c r="C1297" s="12" t="s">
        <v>39</v>
      </c>
      <c r="D1297" s="12" t="s">
        <v>227</v>
      </c>
      <c r="E1297" s="12" t="s">
        <v>38</v>
      </c>
      <c r="F1297" s="12" t="s">
        <v>38</v>
      </c>
      <c r="G1297" s="12" t="s">
        <v>21</v>
      </c>
      <c r="H1297" s="12" t="s">
        <v>22</v>
      </c>
      <c r="I1297" s="13">
        <v>90248.806542696009</v>
      </c>
      <c r="J1297" s="14">
        <v>0.23105068465218079</v>
      </c>
      <c r="K1297" s="14">
        <v>0.29314200000000001</v>
      </c>
      <c r="L1297" s="16">
        <v>138688.788573</v>
      </c>
      <c r="M1297" s="17">
        <v>40655.508859866364</v>
      </c>
      <c r="N1297" s="16">
        <v>32044.139553373196</v>
      </c>
      <c r="O1297" s="14">
        <v>0.1053</v>
      </c>
      <c r="P1297" s="15">
        <v>0.132822</v>
      </c>
      <c r="Q1297" s="13">
        <v>149921.76329599999</v>
      </c>
      <c r="R1297" s="17">
        <v>19912.90844450131</v>
      </c>
      <c r="S1297" s="16">
        <v>15786.761675068799</v>
      </c>
      <c r="T1297" s="14">
        <v>0.16314420893447454</v>
      </c>
      <c r="U1297" s="15">
        <v>0.12611656890844292</v>
      </c>
      <c r="V1297" s="13">
        <v>99681.487777777773</v>
      </c>
      <c r="W1297" s="17">
        <v>12571.48722222222</v>
      </c>
      <c r="X1297" s="16">
        <v>16262.457468917048</v>
      </c>
      <c r="Y1297" s="14">
        <v>0.48979999999999996</v>
      </c>
      <c r="Z1297" s="14">
        <v>0.4698193365247938</v>
      </c>
      <c r="AA1297" s="13">
        <v>90248.806542696009</v>
      </c>
      <c r="AB1297" s="16">
        <v>42400.63441204391</v>
      </c>
      <c r="AC1297" s="16">
        <v>44203.8654446125</v>
      </c>
      <c r="AD1297" s="14">
        <v>0.16439999999999999</v>
      </c>
      <c r="AE1297" s="14">
        <v>0.14763552479799999</v>
      </c>
      <c r="AF1297" s="22">
        <v>867</v>
      </c>
      <c r="AG1297" s="17">
        <v>127.99999999986599</v>
      </c>
      <c r="AH1297" s="17">
        <v>142.53479999999999</v>
      </c>
      <c r="AI1297" s="31">
        <v>0.01</v>
      </c>
      <c r="AJ1297" s="27">
        <v>0</v>
      </c>
      <c r="AK1297" s="25">
        <v>698.04575358107843</v>
      </c>
      <c r="AL1297" s="16">
        <v>0</v>
      </c>
      <c r="AM1297" s="16">
        <v>6.9804575358107845</v>
      </c>
    </row>
    <row r="1298" spans="1:39" x14ac:dyDescent="0.25">
      <c r="A1298" s="11">
        <v>46235</v>
      </c>
      <c r="B1298" s="18">
        <v>46261</v>
      </c>
      <c r="C1298" s="12" t="s">
        <v>39</v>
      </c>
      <c r="D1298" s="12" t="s">
        <v>227</v>
      </c>
      <c r="E1298" s="12" t="s">
        <v>40</v>
      </c>
      <c r="F1298" s="12" t="s">
        <v>40</v>
      </c>
      <c r="G1298" s="12" t="s">
        <v>41</v>
      </c>
      <c r="H1298" s="12" t="s">
        <v>42</v>
      </c>
      <c r="I1298" s="13">
        <v>1675.3899999999999</v>
      </c>
      <c r="J1298" s="14">
        <v>0.182065</v>
      </c>
      <c r="K1298" s="14">
        <v>0.232513</v>
      </c>
      <c r="L1298" s="16">
        <v>1869.5</v>
      </c>
      <c r="M1298" s="17">
        <v>434.68305349999997</v>
      </c>
      <c r="N1298" s="16">
        <v>340.37051750000001</v>
      </c>
      <c r="O1298" s="14">
        <v>9.3678165821895018E-2</v>
      </c>
      <c r="P1298" s="15">
        <v>9.6980999999999998E-2</v>
      </c>
      <c r="Q1298" s="13">
        <v>2056.5</v>
      </c>
      <c r="R1298" s="17">
        <v>199.44142650000001</v>
      </c>
      <c r="S1298" s="16">
        <v>192.6491480127271</v>
      </c>
      <c r="T1298" s="14">
        <v>8.4249957228864955E-2</v>
      </c>
      <c r="U1298" s="15">
        <v>0.10248292977112422</v>
      </c>
      <c r="V1298" s="13">
        <v>1601.9605555555554</v>
      </c>
      <c r="W1298" s="17">
        <v>164.17361111111111</v>
      </c>
      <c r="X1298" s="16">
        <v>134.96510828788428</v>
      </c>
      <c r="Y1298" s="14">
        <v>0.84179999999999999</v>
      </c>
      <c r="Z1298" s="14">
        <v>0.82550586729656983</v>
      </c>
      <c r="AA1298" s="13">
        <v>1675.3899999999999</v>
      </c>
      <c r="AB1298" s="16">
        <v>1383.0442750100001</v>
      </c>
      <c r="AC1298" s="16">
        <v>1410.343302</v>
      </c>
      <c r="AD1298" s="14">
        <v>0.13400000000000001</v>
      </c>
      <c r="AE1298" s="14">
        <v>8.3333333332999998E-2</v>
      </c>
      <c r="AF1298" s="22">
        <v>12</v>
      </c>
      <c r="AG1298" s="17">
        <v>0.99999999999599998</v>
      </c>
      <c r="AH1298" s="17">
        <v>1.6080000000000001</v>
      </c>
      <c r="AI1298" s="31">
        <v>0.01</v>
      </c>
      <c r="AJ1298" s="27">
        <v>0</v>
      </c>
      <c r="AK1298" s="25">
        <v>17.783644302836919</v>
      </c>
      <c r="AL1298" s="16">
        <v>0</v>
      </c>
      <c r="AM1298" s="16">
        <v>0.17783644302836918</v>
      </c>
    </row>
    <row r="1299" spans="1:39" x14ac:dyDescent="0.25">
      <c r="A1299" s="11">
        <v>46235</v>
      </c>
      <c r="B1299" s="18">
        <v>46261</v>
      </c>
      <c r="C1299" s="12" t="s">
        <v>39</v>
      </c>
      <c r="D1299" s="12" t="s">
        <v>227</v>
      </c>
      <c r="E1299" s="12" t="s">
        <v>43</v>
      </c>
      <c r="F1299" s="12" t="s">
        <v>43</v>
      </c>
      <c r="G1299" s="12" t="s">
        <v>41</v>
      </c>
      <c r="H1299" s="12" t="s">
        <v>42</v>
      </c>
      <c r="I1299" s="13">
        <v>13233.239444500005</v>
      </c>
      <c r="J1299" s="14">
        <v>0.26200000000000001</v>
      </c>
      <c r="K1299" s="14">
        <v>0.22598699999999999</v>
      </c>
      <c r="L1299" s="16">
        <v>13957.416655000001</v>
      </c>
      <c r="M1299" s="17">
        <v>3154.194717613485</v>
      </c>
      <c r="N1299" s="16">
        <v>3656.8431636100004</v>
      </c>
      <c r="O1299" s="14">
        <v>0.05</v>
      </c>
      <c r="P1299" s="15">
        <v>5.0131000000000002E-2</v>
      </c>
      <c r="Q1299" s="13">
        <v>14395.666655000001</v>
      </c>
      <c r="R1299" s="17">
        <v>721.66916508180509</v>
      </c>
      <c r="S1299" s="16">
        <v>719.78333275000011</v>
      </c>
      <c r="T1299" s="14">
        <v>5.5366499139366088E-2</v>
      </c>
      <c r="U1299" s="15">
        <v>5.5551172890727585E-2</v>
      </c>
      <c r="V1299" s="13">
        <v>12243.100833333332</v>
      </c>
      <c r="W1299" s="17">
        <v>680.11861111111091</v>
      </c>
      <c r="X1299" s="16">
        <v>677.85763175192221</v>
      </c>
      <c r="Y1299" s="14">
        <v>0.88</v>
      </c>
      <c r="Z1299" s="14">
        <v>0.88688569958415331</v>
      </c>
      <c r="AA1299" s="13">
        <v>13233.239444500005</v>
      </c>
      <c r="AB1299" s="16">
        <v>11736.370822499999</v>
      </c>
      <c r="AC1299" s="16">
        <v>11645.250711160004</v>
      </c>
      <c r="AD1299" s="14">
        <v>4.4200000000000003E-2</v>
      </c>
      <c r="AE1299" s="14">
        <v>0.10975609756</v>
      </c>
      <c r="AF1299" s="22">
        <v>82</v>
      </c>
      <c r="AG1299" s="17">
        <v>8.99999999992</v>
      </c>
      <c r="AH1299" s="17">
        <v>3.6244000000000001</v>
      </c>
      <c r="AI1299" s="31">
        <v>0.01</v>
      </c>
      <c r="AJ1299" s="27">
        <v>0</v>
      </c>
      <c r="AK1299" s="25">
        <v>182.06762685362918</v>
      </c>
      <c r="AL1299" s="16">
        <v>0</v>
      </c>
      <c r="AM1299" s="16">
        <v>1.8206762685362918</v>
      </c>
    </row>
    <row r="1300" spans="1:39" x14ac:dyDescent="0.25">
      <c r="A1300" s="11">
        <v>46235</v>
      </c>
      <c r="B1300" s="18">
        <v>46261</v>
      </c>
      <c r="C1300" s="12" t="s">
        <v>18</v>
      </c>
      <c r="D1300" s="12" t="s">
        <v>227</v>
      </c>
      <c r="E1300" s="12" t="s">
        <v>44</v>
      </c>
      <c r="F1300" s="12" t="s">
        <v>45</v>
      </c>
      <c r="G1300" s="12" t="s">
        <v>36</v>
      </c>
      <c r="H1300" s="12" t="s">
        <v>37</v>
      </c>
      <c r="I1300" s="13">
        <v>8028.9031848609993</v>
      </c>
      <c r="J1300" s="14">
        <v>0.16500000000000001</v>
      </c>
      <c r="K1300" s="14">
        <v>0.124388</v>
      </c>
      <c r="L1300" s="16">
        <v>7941.9999870000001</v>
      </c>
      <c r="M1300" s="17">
        <v>987.88949438295606</v>
      </c>
      <c r="N1300" s="16">
        <v>1310.429997855</v>
      </c>
      <c r="O1300" s="14">
        <v>5.8335906356733809E-2</v>
      </c>
      <c r="P1300" s="15">
        <v>1.7409000000000001E-2</v>
      </c>
      <c r="Q1300" s="13">
        <v>8394.9999869999992</v>
      </c>
      <c r="R1300" s="17">
        <v>146.148554773683</v>
      </c>
      <c r="S1300" s="16">
        <v>489.72993310641351</v>
      </c>
      <c r="T1300" s="14">
        <v>4.3800673932139142E-2</v>
      </c>
      <c r="U1300" s="15">
        <v>4.5547057545822875E-2</v>
      </c>
      <c r="V1300" s="13">
        <v>6469.6702777777773</v>
      </c>
      <c r="W1300" s="17">
        <v>294.6744444444443</v>
      </c>
      <c r="X1300" s="16">
        <v>283.37591828539649</v>
      </c>
      <c r="Y1300" s="14">
        <v>0.95</v>
      </c>
      <c r="Z1300" s="14">
        <v>0.98204010612721127</v>
      </c>
      <c r="AA1300" s="13">
        <v>8028.9031848609993</v>
      </c>
      <c r="AB1300" s="16">
        <v>7884.704935746</v>
      </c>
      <c r="AC1300" s="16">
        <v>7627.4580256179488</v>
      </c>
      <c r="AD1300" s="14">
        <v>4.8300000000000003E-2</v>
      </c>
      <c r="AE1300" s="14">
        <v>3.125E-2</v>
      </c>
      <c r="AF1300" s="22">
        <v>64</v>
      </c>
      <c r="AG1300" s="17">
        <v>2</v>
      </c>
      <c r="AH1300" s="17">
        <v>3.0912000000000002</v>
      </c>
      <c r="AI1300" s="31">
        <v>0.01</v>
      </c>
      <c r="AJ1300" s="27">
        <v>0</v>
      </c>
      <c r="AK1300" s="25">
        <v>38.768108580946084</v>
      </c>
      <c r="AL1300" s="16">
        <v>0</v>
      </c>
      <c r="AM1300" s="16">
        <v>0.38768108580946087</v>
      </c>
    </row>
    <row r="1301" spans="1:39" x14ac:dyDescent="0.25">
      <c r="A1301" s="11">
        <v>46235</v>
      </c>
      <c r="B1301" s="18">
        <v>46261</v>
      </c>
      <c r="C1301" s="12" t="s">
        <v>39</v>
      </c>
      <c r="D1301" s="12" t="s">
        <v>227</v>
      </c>
      <c r="E1301" s="12" t="s">
        <v>46</v>
      </c>
      <c r="F1301" s="12" t="s">
        <v>47</v>
      </c>
      <c r="G1301" s="12" t="s">
        <v>25</v>
      </c>
      <c r="H1301" s="12" t="s">
        <v>26</v>
      </c>
      <c r="I1301" s="13">
        <v>6124.5660629999966</v>
      </c>
      <c r="J1301" s="14">
        <v>0.19</v>
      </c>
      <c r="K1301" s="14">
        <v>0.17446600000000001</v>
      </c>
      <c r="L1301" s="16">
        <v>6438.7333280000003</v>
      </c>
      <c r="M1301" s="17">
        <v>1123.3400488028481</v>
      </c>
      <c r="N1301" s="16">
        <v>1223.35933232</v>
      </c>
      <c r="O1301" s="14">
        <v>0.1</v>
      </c>
      <c r="P1301" s="15">
        <v>8.7980000000000003E-2</v>
      </c>
      <c r="Q1301" s="13">
        <v>6796.7333280000003</v>
      </c>
      <c r="R1301" s="17">
        <v>597.97659819744001</v>
      </c>
      <c r="S1301" s="16">
        <v>679.67333280000003</v>
      </c>
      <c r="T1301" s="14">
        <v>0</v>
      </c>
      <c r="U1301" s="15">
        <v>0</v>
      </c>
      <c r="V1301" s="13">
        <v>6229.958333333333</v>
      </c>
      <c r="W1301" s="17">
        <v>0</v>
      </c>
      <c r="X1301" s="16">
        <v>0</v>
      </c>
      <c r="Y1301" s="14">
        <v>0.87550000000000106</v>
      </c>
      <c r="Z1301" s="14">
        <v>0.92042873683016735</v>
      </c>
      <c r="AA1301" s="13">
        <v>6124.5660629999966</v>
      </c>
      <c r="AB1301" s="16">
        <v>5637.226604999998</v>
      </c>
      <c r="AC1301" s="16">
        <v>5362.0575881565037</v>
      </c>
      <c r="AD1301" s="14">
        <v>0.10680000000000001</v>
      </c>
      <c r="AE1301" s="14">
        <v>0.13888888888799999</v>
      </c>
      <c r="AF1301" s="22">
        <v>36</v>
      </c>
      <c r="AG1301" s="17">
        <v>4.9999999999679998</v>
      </c>
      <c r="AH1301" s="17">
        <v>3.8448000000000002</v>
      </c>
      <c r="AI1301" s="31">
        <v>0.01</v>
      </c>
      <c r="AJ1301" s="27">
        <v>1.5988453954237584E-2</v>
      </c>
      <c r="AK1301" s="25">
        <v>72.600077386583337</v>
      </c>
      <c r="AL1301" s="16">
        <v>1.1607629943694731</v>
      </c>
      <c r="AM1301" s="16">
        <v>0.72600077386583339</v>
      </c>
    </row>
    <row r="1302" spans="1:39" x14ac:dyDescent="0.25">
      <c r="A1302" s="11">
        <v>46235</v>
      </c>
      <c r="B1302" s="18">
        <v>46261</v>
      </c>
      <c r="C1302" s="12" t="s">
        <v>18</v>
      </c>
      <c r="D1302" s="12" t="s">
        <v>227</v>
      </c>
      <c r="E1302" s="12" t="s">
        <v>48</v>
      </c>
      <c r="F1302" s="12" t="s">
        <v>48</v>
      </c>
      <c r="G1302" s="12" t="s">
        <v>25</v>
      </c>
      <c r="H1302" s="12" t="s">
        <v>26</v>
      </c>
      <c r="I1302" s="13">
        <v>98066.806340130002</v>
      </c>
      <c r="J1302" s="14">
        <v>0.19750293786004527</v>
      </c>
      <c r="K1302" s="14">
        <v>0.19352900000000001</v>
      </c>
      <c r="L1302" s="16">
        <v>121722.999925</v>
      </c>
      <c r="M1302" s="17">
        <v>23556.930452485325</v>
      </c>
      <c r="N1302" s="16">
        <v>24040.650090325569</v>
      </c>
      <c r="O1302" s="14">
        <v>6.480771752006606E-2</v>
      </c>
      <c r="P1302" s="15">
        <v>7.7239000000000002E-2</v>
      </c>
      <c r="Q1302" s="13">
        <v>121939.499925</v>
      </c>
      <c r="R1302" s="17">
        <v>9418.4850347070751</v>
      </c>
      <c r="S1302" s="16">
        <v>7902.6206656775166</v>
      </c>
      <c r="T1302" s="14">
        <v>0.14941000335829591</v>
      </c>
      <c r="U1302" s="15">
        <v>0.15398812336650836</v>
      </c>
      <c r="V1302" s="13">
        <v>86740.208611111113</v>
      </c>
      <c r="W1302" s="17">
        <v>13356.961944444449</v>
      </c>
      <c r="X1302" s="16">
        <v>12959.854859885399</v>
      </c>
      <c r="Y1302" s="14">
        <v>0.6532</v>
      </c>
      <c r="Z1302" s="14">
        <v>0.66079152830681886</v>
      </c>
      <c r="AA1302" s="13">
        <v>98066.806340130002</v>
      </c>
      <c r="AB1302" s="16">
        <v>64801.714837663341</v>
      </c>
      <c r="AC1302" s="16">
        <v>64057.237901372915</v>
      </c>
      <c r="AD1302" s="14">
        <v>0.13980000000000001</v>
      </c>
      <c r="AE1302" s="14">
        <v>0.126593033135</v>
      </c>
      <c r="AF1302" s="22">
        <v>1177</v>
      </c>
      <c r="AG1302" s="17">
        <v>148.99999999989501</v>
      </c>
      <c r="AH1302" s="17">
        <v>164.5446</v>
      </c>
      <c r="AI1302" s="31">
        <v>0.01</v>
      </c>
      <c r="AJ1302" s="27">
        <v>0</v>
      </c>
      <c r="AK1302" s="25">
        <v>1241.0412556455719</v>
      </c>
      <c r="AL1302" s="16">
        <v>0</v>
      </c>
      <c r="AM1302" s="16">
        <v>12.41041255645572</v>
      </c>
    </row>
    <row r="1303" spans="1:39" x14ac:dyDescent="0.25">
      <c r="A1303" s="11">
        <v>46235</v>
      </c>
      <c r="B1303" s="18">
        <v>46261</v>
      </c>
      <c r="C1303" s="12" t="s">
        <v>39</v>
      </c>
      <c r="D1303" s="12" t="s">
        <v>227</v>
      </c>
      <c r="E1303" s="12" t="s">
        <v>49</v>
      </c>
      <c r="F1303" s="12" t="s">
        <v>50</v>
      </c>
      <c r="G1303" s="12" t="s">
        <v>25</v>
      </c>
      <c r="H1303" s="12" t="s">
        <v>26</v>
      </c>
      <c r="I1303" s="13">
        <v>11429.1361277</v>
      </c>
      <c r="J1303" s="14">
        <v>0.192</v>
      </c>
      <c r="K1303" s="14">
        <v>0.23100599999999999</v>
      </c>
      <c r="L1303" s="16">
        <v>14046.5</v>
      </c>
      <c r="M1303" s="17">
        <v>3244.8257789999998</v>
      </c>
      <c r="N1303" s="16">
        <v>2696.9279999999999</v>
      </c>
      <c r="O1303" s="14">
        <v>8.6910977743428791E-2</v>
      </c>
      <c r="P1303" s="15">
        <v>6.8156999999999995E-2</v>
      </c>
      <c r="Q1303" s="13">
        <v>15321</v>
      </c>
      <c r="R1303" s="17">
        <v>1044.233397</v>
      </c>
      <c r="S1303" s="16">
        <v>1331.5630900070726</v>
      </c>
      <c r="T1303" s="14">
        <v>9.1734730118702673E-2</v>
      </c>
      <c r="U1303" s="15">
        <v>4.662503690915467E-2</v>
      </c>
      <c r="V1303" s="13">
        <v>18867.646666666667</v>
      </c>
      <c r="W1303" s="17">
        <v>879.70472222222247</v>
      </c>
      <c r="X1303" s="16">
        <v>1730.8184749417069</v>
      </c>
      <c r="Y1303" s="14">
        <v>0.7</v>
      </c>
      <c r="Z1303" s="14">
        <v>0.62037080886329898</v>
      </c>
      <c r="AA1303" s="13">
        <v>11429.1361277</v>
      </c>
      <c r="AB1303" s="16">
        <v>7090.3024241500016</v>
      </c>
      <c r="AC1303" s="16">
        <v>8000.3952893899996</v>
      </c>
      <c r="AD1303" s="14">
        <v>0.113</v>
      </c>
      <c r="AE1303" s="14">
        <v>3.5398230087999999E-2</v>
      </c>
      <c r="AF1303" s="22">
        <v>113</v>
      </c>
      <c r="AG1303" s="17">
        <v>3.9999999999439999</v>
      </c>
      <c r="AH1303" s="17">
        <v>12.769</v>
      </c>
      <c r="AI1303" s="31">
        <v>0.01</v>
      </c>
      <c r="AJ1303" s="27">
        <v>0</v>
      </c>
      <c r="AK1303" s="25">
        <v>114.68134754587334</v>
      </c>
      <c r="AL1303" s="16">
        <v>0</v>
      </c>
      <c r="AM1303" s="16">
        <v>1.1468134754587334</v>
      </c>
    </row>
    <row r="1304" spans="1:39" x14ac:dyDescent="0.25">
      <c r="A1304" s="11">
        <v>46235</v>
      </c>
      <c r="B1304" s="18">
        <v>46261</v>
      </c>
      <c r="C1304" s="12" t="s">
        <v>18</v>
      </c>
      <c r="D1304" s="12" t="s">
        <v>227</v>
      </c>
      <c r="E1304" s="12" t="s">
        <v>51</v>
      </c>
      <c r="F1304" s="12" t="s">
        <v>52</v>
      </c>
      <c r="G1304" s="12" t="s">
        <v>25</v>
      </c>
      <c r="H1304" s="12" t="s">
        <v>26</v>
      </c>
      <c r="I1304" s="13">
        <v>2755.6598470999998</v>
      </c>
      <c r="J1304" s="14">
        <v>0.10014340438133491</v>
      </c>
      <c r="K1304" s="14">
        <v>0.120657</v>
      </c>
      <c r="L1304" s="16">
        <v>3188.4166660000001</v>
      </c>
      <c r="M1304" s="17">
        <v>384.70478966956199</v>
      </c>
      <c r="N1304" s="16">
        <v>319.29889951942567</v>
      </c>
      <c r="O1304" s="14">
        <v>5.8866336111931643E-3</v>
      </c>
      <c r="P1304" s="15">
        <v>3.6329E-2</v>
      </c>
      <c r="Q1304" s="13">
        <v>3317.9166660000001</v>
      </c>
      <c r="R1304" s="17">
        <v>120.53659455911401</v>
      </c>
      <c r="S1304" s="16">
        <v>19.531359765213566</v>
      </c>
      <c r="T1304" s="14">
        <v>0</v>
      </c>
      <c r="U1304" s="15">
        <v>0</v>
      </c>
      <c r="V1304" s="13">
        <v>2533.5230555555554</v>
      </c>
      <c r="W1304" s="17">
        <v>0</v>
      </c>
      <c r="X1304" s="16">
        <v>0</v>
      </c>
      <c r="Y1304" s="14">
        <v>0.93189999999999995</v>
      </c>
      <c r="Z1304" s="14">
        <v>0.97480473231771836</v>
      </c>
      <c r="AA1304" s="13">
        <v>2755.6598470999998</v>
      </c>
      <c r="AB1304" s="16">
        <v>2686.2302596109998</v>
      </c>
      <c r="AC1304" s="16">
        <v>2567.9994115124896</v>
      </c>
      <c r="AD1304" s="14">
        <v>4.6100000000000002E-2</v>
      </c>
      <c r="AE1304" s="14">
        <v>8.3333333332999998E-2</v>
      </c>
      <c r="AF1304" s="22">
        <v>24</v>
      </c>
      <c r="AG1304" s="17">
        <v>1.999999999992</v>
      </c>
      <c r="AH1304" s="17">
        <v>1.1064000000000001</v>
      </c>
      <c r="AI1304" s="31">
        <v>0.01</v>
      </c>
      <c r="AJ1304" s="27">
        <v>2.9003004169467862E-2</v>
      </c>
      <c r="AK1304" s="25">
        <v>42.550395361213504</v>
      </c>
      <c r="AL1304" s="16">
        <v>1.2340892940737813</v>
      </c>
      <c r="AM1304" s="16">
        <v>0.42550395361213506</v>
      </c>
    </row>
    <row r="1305" spans="1:39" x14ac:dyDescent="0.25">
      <c r="A1305" s="11">
        <v>46235</v>
      </c>
      <c r="B1305" s="18">
        <v>46261</v>
      </c>
      <c r="C1305" s="12" t="s">
        <v>18</v>
      </c>
      <c r="D1305" s="12" t="s">
        <v>227</v>
      </c>
      <c r="E1305" s="12" t="s">
        <v>53</v>
      </c>
      <c r="F1305" s="12" t="s">
        <v>54</v>
      </c>
      <c r="G1305" s="12" t="s">
        <v>36</v>
      </c>
      <c r="H1305" s="12" t="s">
        <v>37</v>
      </c>
      <c r="I1305" s="13">
        <v>44594.369999999981</v>
      </c>
      <c r="J1305" s="14">
        <v>0.17</v>
      </c>
      <c r="K1305" s="14">
        <v>0.21490200000000001</v>
      </c>
      <c r="L1305" s="16">
        <v>59117.599970000003</v>
      </c>
      <c r="M1305" s="17">
        <v>12704.490468752942</v>
      </c>
      <c r="N1305" s="16">
        <v>10049.991994900001</v>
      </c>
      <c r="O1305" s="14">
        <v>5.7236754505582528E-2</v>
      </c>
      <c r="P1305" s="15">
        <v>7.7147999999999994E-2</v>
      </c>
      <c r="Q1305" s="13">
        <v>64630.099970000003</v>
      </c>
      <c r="R1305" s="17">
        <v>4986.0829524855599</v>
      </c>
      <c r="S1305" s="16">
        <v>3699.2171656541468</v>
      </c>
      <c r="T1305" s="14">
        <v>0.13980756504354724</v>
      </c>
      <c r="U1305" s="15">
        <v>0.21328968240851065</v>
      </c>
      <c r="V1305" s="13">
        <v>50689.435555555552</v>
      </c>
      <c r="W1305" s="17">
        <v>10811.533611111112</v>
      </c>
      <c r="X1305" s="16">
        <v>7086.7665584540291</v>
      </c>
      <c r="Y1305" s="14">
        <v>0.62</v>
      </c>
      <c r="Z1305" s="14">
        <v>0.65710914690917832</v>
      </c>
      <c r="AA1305" s="13">
        <v>44594.369999999981</v>
      </c>
      <c r="AB1305" s="16">
        <v>29303.368427652244</v>
      </c>
      <c r="AC1305" s="16">
        <v>27648.509399999988</v>
      </c>
      <c r="AD1305" s="14">
        <v>0.1106</v>
      </c>
      <c r="AE1305" s="14">
        <v>7.3529411764000005E-2</v>
      </c>
      <c r="AF1305" s="22">
        <v>476</v>
      </c>
      <c r="AG1305" s="17">
        <v>34.999999999664006</v>
      </c>
      <c r="AH1305" s="17">
        <v>52.645600000000002</v>
      </c>
      <c r="AI1305" s="31">
        <v>0.01</v>
      </c>
      <c r="AJ1305" s="27">
        <v>0</v>
      </c>
      <c r="AK1305" s="25">
        <v>377.89830175026748</v>
      </c>
      <c r="AL1305" s="16">
        <v>0</v>
      </c>
      <c r="AM1305" s="16">
        <v>3.7789830175026751</v>
      </c>
    </row>
    <row r="1306" spans="1:39" x14ac:dyDescent="0.25">
      <c r="A1306" s="11">
        <v>46235</v>
      </c>
      <c r="B1306" s="18">
        <v>46261</v>
      </c>
      <c r="C1306" s="12" t="s">
        <v>18</v>
      </c>
      <c r="D1306" s="12" t="s">
        <v>227</v>
      </c>
      <c r="E1306" s="12" t="s">
        <v>55</v>
      </c>
      <c r="F1306" s="12" t="s">
        <v>56</v>
      </c>
      <c r="G1306" s="12" t="s">
        <v>36</v>
      </c>
      <c r="H1306" s="12" t="s">
        <v>37</v>
      </c>
      <c r="I1306" s="13">
        <v>2490.6200000000008</v>
      </c>
      <c r="J1306" s="14">
        <v>0.149447</v>
      </c>
      <c r="K1306" s="14">
        <v>0.140322</v>
      </c>
      <c r="L1306" s="16">
        <v>2972</v>
      </c>
      <c r="M1306" s="17">
        <v>417.03698400000002</v>
      </c>
      <c r="N1306" s="16">
        <v>444.15648399999998</v>
      </c>
      <c r="O1306" s="14">
        <v>6.2338138284876631E-2</v>
      </c>
      <c r="P1306" s="15">
        <v>8.2605999999999999E-2</v>
      </c>
      <c r="Q1306" s="13">
        <v>3231</v>
      </c>
      <c r="R1306" s="17">
        <v>266.89998600000001</v>
      </c>
      <c r="S1306" s="16">
        <v>201.41452479843639</v>
      </c>
      <c r="T1306" s="14">
        <v>0.10504241538779707</v>
      </c>
      <c r="U1306" s="15">
        <v>0.13757418301270719</v>
      </c>
      <c r="V1306" s="13">
        <v>2897.8163888888885</v>
      </c>
      <c r="W1306" s="17">
        <v>398.66472222222222</v>
      </c>
      <c r="X1306" s="16">
        <v>304.39363283923274</v>
      </c>
      <c r="Y1306" s="14">
        <v>0.9</v>
      </c>
      <c r="Z1306" s="14">
        <v>0.6263283840971321</v>
      </c>
      <c r="AA1306" s="13">
        <v>2490.6200000000008</v>
      </c>
      <c r="AB1306" s="16">
        <v>1559.9459999999997</v>
      </c>
      <c r="AC1306" s="16">
        <v>2241.5580000000009</v>
      </c>
      <c r="AD1306" s="14">
        <v>5.45E-2</v>
      </c>
      <c r="AE1306" s="14">
        <v>9.0909090908999998E-2</v>
      </c>
      <c r="AF1306" s="22">
        <v>22</v>
      </c>
      <c r="AG1306" s="17">
        <v>1.999999999998</v>
      </c>
      <c r="AH1306" s="17">
        <v>1.1990000000000001</v>
      </c>
      <c r="AI1306" s="31">
        <v>0.01</v>
      </c>
      <c r="AJ1306" s="27">
        <v>0</v>
      </c>
      <c r="AK1306" s="25">
        <v>21.906714260416667</v>
      </c>
      <c r="AL1306" s="16">
        <v>0</v>
      </c>
      <c r="AM1306" s="16">
        <v>0.21906714260416668</v>
      </c>
    </row>
    <row r="1307" spans="1:39" x14ac:dyDescent="0.25">
      <c r="A1307" s="11">
        <v>46235</v>
      </c>
      <c r="B1307" s="18">
        <v>46261</v>
      </c>
      <c r="C1307" s="12" t="s">
        <v>18</v>
      </c>
      <c r="D1307" s="12" t="s">
        <v>227</v>
      </c>
      <c r="E1307" s="12" t="s">
        <v>57</v>
      </c>
      <c r="F1307" s="12" t="s">
        <v>57</v>
      </c>
      <c r="G1307" s="12" t="s">
        <v>36</v>
      </c>
      <c r="H1307" s="12" t="s">
        <v>37</v>
      </c>
      <c r="I1307" s="13">
        <v>13864.540000000008</v>
      </c>
      <c r="J1307" s="14">
        <v>0.12481956423228238</v>
      </c>
      <c r="K1307" s="14">
        <v>0.173345</v>
      </c>
      <c r="L1307" s="16">
        <v>15361.283299999999</v>
      </c>
      <c r="M1307" s="17">
        <v>2662.8016536384998</v>
      </c>
      <c r="N1307" s="16">
        <v>1917.3886875546366</v>
      </c>
      <c r="O1307" s="14">
        <v>1.9185127686060743E-2</v>
      </c>
      <c r="P1307" s="15">
        <v>7.9586000000000004E-2</v>
      </c>
      <c r="Q1307" s="13">
        <v>16036.783299999999</v>
      </c>
      <c r="R1307" s="17">
        <v>1276.3034357137999</v>
      </c>
      <c r="S1307" s="16">
        <v>307.66773528418656</v>
      </c>
      <c r="T1307" s="14">
        <v>0</v>
      </c>
      <c r="U1307" s="15">
        <v>4.4397853417282927E-4</v>
      </c>
      <c r="V1307" s="13">
        <v>13474.750555555556</v>
      </c>
      <c r="W1307" s="17">
        <v>5.9825000000000728</v>
      </c>
      <c r="X1307" s="16">
        <v>0</v>
      </c>
      <c r="Y1307" s="14">
        <v>0.95</v>
      </c>
      <c r="Z1307" s="14">
        <v>0.92318605593838665</v>
      </c>
      <c r="AA1307" s="13">
        <v>13864.540000000008</v>
      </c>
      <c r="AB1307" s="16">
        <v>12799.550000000007</v>
      </c>
      <c r="AC1307" s="16">
        <v>13171.313000000007</v>
      </c>
      <c r="AD1307" s="14">
        <v>7.3700000000000002E-2</v>
      </c>
      <c r="AE1307" s="14">
        <v>0.01</v>
      </c>
      <c r="AF1307" s="22">
        <v>100</v>
      </c>
      <c r="AG1307" s="17">
        <v>1</v>
      </c>
      <c r="AH1307" s="17">
        <v>7.37</v>
      </c>
      <c r="AI1307" s="31">
        <v>0.01</v>
      </c>
      <c r="AJ1307" s="27">
        <v>0</v>
      </c>
      <c r="AK1307" s="25">
        <v>120.80686874999999</v>
      </c>
      <c r="AL1307" s="16">
        <v>0</v>
      </c>
      <c r="AM1307" s="16">
        <v>1.2080686875</v>
      </c>
    </row>
    <row r="1308" spans="1:39" x14ac:dyDescent="0.25">
      <c r="A1308" s="11">
        <v>46235</v>
      </c>
      <c r="B1308" s="18">
        <v>46261</v>
      </c>
      <c r="C1308" s="12" t="s">
        <v>18</v>
      </c>
      <c r="D1308" s="12" t="s">
        <v>227</v>
      </c>
      <c r="E1308" s="12" t="s">
        <v>58</v>
      </c>
      <c r="F1308" s="12" t="s">
        <v>59</v>
      </c>
      <c r="G1308" s="12" t="s">
        <v>250</v>
      </c>
      <c r="H1308" s="12" t="s">
        <v>255</v>
      </c>
      <c r="I1308" s="13">
        <v>175018.94613718489</v>
      </c>
      <c r="J1308" s="14">
        <v>0.19073604865113727</v>
      </c>
      <c r="K1308" s="14">
        <v>0.25133800000000001</v>
      </c>
      <c r="L1308" s="16">
        <v>176585.299994</v>
      </c>
      <c r="M1308" s="17">
        <v>44382.596129891972</v>
      </c>
      <c r="N1308" s="16">
        <v>33681.182370731258</v>
      </c>
      <c r="O1308" s="14">
        <v>4.5717844043502119E-2</v>
      </c>
      <c r="P1308" s="15">
        <v>8.2556000000000004E-2</v>
      </c>
      <c r="Q1308" s="13">
        <v>191445.633328</v>
      </c>
      <c r="R1308" s="17">
        <v>15804.985705026369</v>
      </c>
      <c r="S1308" s="16">
        <v>8752.4816072989961</v>
      </c>
      <c r="T1308" s="14">
        <v>0</v>
      </c>
      <c r="U1308" s="15">
        <v>0</v>
      </c>
      <c r="V1308" s="13">
        <v>144993.1613888889</v>
      </c>
      <c r="W1308" s="17">
        <v>0</v>
      </c>
      <c r="X1308" s="16">
        <v>0</v>
      </c>
      <c r="Y1308" s="14">
        <v>0.93230000000000002</v>
      </c>
      <c r="Z1308" s="14">
        <v>0.95088889236682572</v>
      </c>
      <c r="AA1308" s="13">
        <v>175018.94613718489</v>
      </c>
      <c r="AB1308" s="16">
        <v>166423.57183559687</v>
      </c>
      <c r="AC1308" s="16">
        <v>163170.16348369748</v>
      </c>
      <c r="AD1308" s="14">
        <v>3.9600000000000003E-2</v>
      </c>
      <c r="AE1308" s="14">
        <v>4.0800000000000003E-2</v>
      </c>
      <c r="AF1308" s="22">
        <v>1250</v>
      </c>
      <c r="AG1308" s="17">
        <v>51.000000000000007</v>
      </c>
      <c r="AH1308" s="17">
        <v>49.500000000000007</v>
      </c>
      <c r="AI1308" s="31">
        <v>0.01</v>
      </c>
      <c r="AJ1308" s="27">
        <v>0</v>
      </c>
      <c r="AK1308" s="25">
        <v>1759.1648447667085</v>
      </c>
      <c r="AL1308" s="16">
        <v>0</v>
      </c>
      <c r="AM1308" s="16">
        <v>17.591648447667087</v>
      </c>
    </row>
    <row r="1309" spans="1:39" x14ac:dyDescent="0.25">
      <c r="A1309" s="11">
        <v>46235</v>
      </c>
      <c r="B1309" s="18">
        <v>46261</v>
      </c>
      <c r="C1309" s="12" t="s">
        <v>39</v>
      </c>
      <c r="D1309" s="12" t="s">
        <v>227</v>
      </c>
      <c r="E1309" s="12" t="s">
        <v>58</v>
      </c>
      <c r="F1309" s="12" t="s">
        <v>59</v>
      </c>
      <c r="G1309" s="12" t="s">
        <v>250</v>
      </c>
      <c r="H1309" s="12" t="s">
        <v>255</v>
      </c>
      <c r="I1309" s="13">
        <v>104690.31999999983</v>
      </c>
      <c r="J1309" s="14">
        <v>0.1936667252897199</v>
      </c>
      <c r="K1309" s="14">
        <v>0.24705199999999999</v>
      </c>
      <c r="L1309" s="16">
        <v>53747.002777000002</v>
      </c>
      <c r="M1309" s="17">
        <v>13278.304530063404</v>
      </c>
      <c r="N1309" s="16">
        <v>10409.006021959072</v>
      </c>
      <c r="O1309" s="14">
        <v>6.6286761127834645E-2</v>
      </c>
      <c r="P1309" s="15">
        <v>5.4601999999999998E-2</v>
      </c>
      <c r="Q1309" s="13">
        <v>55800.001110999998</v>
      </c>
      <c r="R1309" s="17">
        <v>3046.7916606628219</v>
      </c>
      <c r="S1309" s="16">
        <v>3698.8013445777647</v>
      </c>
      <c r="T1309" s="14">
        <v>0</v>
      </c>
      <c r="U1309" s="15">
        <v>0</v>
      </c>
      <c r="V1309" s="13">
        <v>41198.106666666667</v>
      </c>
      <c r="W1309" s="17">
        <v>0</v>
      </c>
      <c r="X1309" s="16">
        <v>0</v>
      </c>
      <c r="Y1309" s="14">
        <v>0.94</v>
      </c>
      <c r="Z1309" s="14">
        <v>0.88416655904767605</v>
      </c>
      <c r="AA1309" s="13">
        <v>104690.31999999983</v>
      </c>
      <c r="AB1309" s="16">
        <v>92563.679999999949</v>
      </c>
      <c r="AC1309" s="16">
        <v>98408.900799999843</v>
      </c>
      <c r="AD1309" s="14">
        <v>5.8799999999999998E-2</v>
      </c>
      <c r="AE1309" s="14">
        <v>0.115168539325</v>
      </c>
      <c r="AF1309" s="22">
        <v>356</v>
      </c>
      <c r="AG1309" s="17">
        <v>40.999999999700002</v>
      </c>
      <c r="AH1309" s="17">
        <v>20.9328</v>
      </c>
      <c r="AI1309" s="31">
        <v>0.01</v>
      </c>
      <c r="AJ1309" s="27">
        <v>0</v>
      </c>
      <c r="AK1309" s="25">
        <v>1213.4524000500007</v>
      </c>
      <c r="AL1309" s="16">
        <v>0</v>
      </c>
      <c r="AM1309" s="16">
        <v>12.134524000500008</v>
      </c>
    </row>
    <row r="1310" spans="1:39" x14ac:dyDescent="0.25">
      <c r="A1310" s="11">
        <v>46235</v>
      </c>
      <c r="B1310" s="18">
        <v>46261</v>
      </c>
      <c r="C1310" s="12" t="s">
        <v>39</v>
      </c>
      <c r="D1310" s="12" t="s">
        <v>227</v>
      </c>
      <c r="E1310" s="12" t="s">
        <v>61</v>
      </c>
      <c r="F1310" s="12" t="s">
        <v>61</v>
      </c>
      <c r="G1310" s="12" t="s">
        <v>41</v>
      </c>
      <c r="H1310" s="12" t="s">
        <v>42</v>
      </c>
      <c r="I1310" s="13">
        <v>10941.73277778</v>
      </c>
      <c r="J1310" s="14">
        <v>9.4353000000000006E-2</v>
      </c>
      <c r="K1310" s="14">
        <v>5.4474000000000002E-2</v>
      </c>
      <c r="L1310" s="16">
        <v>11197.016648999999</v>
      </c>
      <c r="M1310" s="17">
        <v>609.94628493762593</v>
      </c>
      <c r="N1310" s="16">
        <v>1056.4721118830969</v>
      </c>
      <c r="O1310" s="14">
        <v>2.8875000000000001E-2</v>
      </c>
      <c r="P1310" s="15">
        <v>7.2810000000000001E-3</v>
      </c>
      <c r="Q1310" s="13">
        <v>12304.016648999999</v>
      </c>
      <c r="R1310" s="17">
        <v>89.585545221369003</v>
      </c>
      <c r="S1310" s="16">
        <v>355.27848073987502</v>
      </c>
      <c r="T1310" s="14">
        <v>0</v>
      </c>
      <c r="U1310" s="15">
        <v>0</v>
      </c>
      <c r="V1310" s="13">
        <v>10881.339444444444</v>
      </c>
      <c r="W1310" s="17">
        <v>0</v>
      </c>
      <c r="X1310" s="16">
        <v>0</v>
      </c>
      <c r="Y1310" s="14">
        <v>0.95</v>
      </c>
      <c r="Z1310" s="14">
        <v>0.99603335729975639</v>
      </c>
      <c r="AA1310" s="13">
        <v>10941.73277778</v>
      </c>
      <c r="AB1310" s="16">
        <v>10898.330833329002</v>
      </c>
      <c r="AC1310" s="16">
        <v>10394.646138890999</v>
      </c>
      <c r="AD1310" s="14">
        <v>0.03</v>
      </c>
      <c r="AE1310" s="14">
        <v>2.4390243902000001E-2</v>
      </c>
      <c r="AF1310" s="22">
        <v>82</v>
      </c>
      <c r="AG1310" s="17">
        <v>1.9999999999640001</v>
      </c>
      <c r="AH1310" s="17">
        <v>2.46</v>
      </c>
      <c r="AI1310" s="31">
        <v>0.01</v>
      </c>
      <c r="AJ1310" s="27">
        <v>0.17115893834463658</v>
      </c>
      <c r="AK1310" s="25">
        <v>174.05604249997918</v>
      </c>
      <c r="AL1310" s="16">
        <v>29.791247446765382</v>
      </c>
      <c r="AM1310" s="16">
        <v>1.7405604249997919</v>
      </c>
    </row>
    <row r="1311" spans="1:39" x14ac:dyDescent="0.25">
      <c r="A1311" s="11">
        <v>46235</v>
      </c>
      <c r="B1311" s="18">
        <v>46261</v>
      </c>
      <c r="C1311" s="12" t="s">
        <v>18</v>
      </c>
      <c r="D1311" s="12" t="s">
        <v>227</v>
      </c>
      <c r="E1311" s="12" t="s">
        <v>62</v>
      </c>
      <c r="F1311" s="12" t="s">
        <v>62</v>
      </c>
      <c r="G1311" s="12" t="s">
        <v>63</v>
      </c>
      <c r="H1311" s="12" t="s">
        <v>64</v>
      </c>
      <c r="I1311" s="13">
        <v>258.19</v>
      </c>
      <c r="J1311" s="14">
        <v>0.21099999999999999</v>
      </c>
      <c r="K1311" s="14">
        <v>0.18492700000000001</v>
      </c>
      <c r="L1311" s="16">
        <v>264</v>
      </c>
      <c r="M1311" s="17">
        <v>48.820728000000003</v>
      </c>
      <c r="N1311" s="16">
        <v>55.704000000000001</v>
      </c>
      <c r="O1311" s="14">
        <v>4.3262927895120179E-2</v>
      </c>
      <c r="P1311" s="15">
        <v>0</v>
      </c>
      <c r="Q1311" s="13">
        <v>266.5</v>
      </c>
      <c r="R1311" s="17">
        <v>0</v>
      </c>
      <c r="S1311" s="16">
        <v>11.529570284049528</v>
      </c>
      <c r="T1311" s="14">
        <v>8.441884528658497E-2</v>
      </c>
      <c r="U1311" s="15">
        <v>3.697947114103789E-2</v>
      </c>
      <c r="V1311" s="13">
        <v>220.00194444444446</v>
      </c>
      <c r="W1311" s="17">
        <v>8.1355555555555554</v>
      </c>
      <c r="X1311" s="16">
        <v>18.572310110803418</v>
      </c>
      <c r="Y1311" s="14">
        <v>0.9</v>
      </c>
      <c r="Z1311" s="14">
        <v>1.3111532849839267</v>
      </c>
      <c r="AA1311" s="13">
        <v>258.19</v>
      </c>
      <c r="AB1311" s="16">
        <v>338.52666665000004</v>
      </c>
      <c r="AC1311" s="16">
        <v>232.37100000000001</v>
      </c>
      <c r="AD1311" s="14"/>
      <c r="AE1311" s="14"/>
      <c r="AF1311" s="22"/>
      <c r="AG1311" s="17">
        <v>0</v>
      </c>
      <c r="AH1311" s="17">
        <v>0</v>
      </c>
      <c r="AI1311" s="31">
        <v>0.01</v>
      </c>
      <c r="AJ1311" s="27">
        <v>2.6881463605033632E-2</v>
      </c>
      <c r="AK1311" s="25">
        <v>3.4518322998288</v>
      </c>
      <c r="AL1311" s="16">
        <v>9.2790304338527432E-2</v>
      </c>
      <c r="AM1311" s="16">
        <v>3.4518322998287998E-2</v>
      </c>
    </row>
    <row r="1312" spans="1:39" x14ac:dyDescent="0.25">
      <c r="A1312" s="11">
        <v>46235</v>
      </c>
      <c r="B1312" s="18">
        <v>46261</v>
      </c>
      <c r="C1312" s="12" t="s">
        <v>18</v>
      </c>
      <c r="D1312" s="12" t="s">
        <v>227</v>
      </c>
      <c r="E1312" s="12" t="s">
        <v>65</v>
      </c>
      <c r="F1312" s="12" t="s">
        <v>66</v>
      </c>
      <c r="G1312" s="12" t="s">
        <v>36</v>
      </c>
      <c r="H1312" s="12" t="s">
        <v>37</v>
      </c>
      <c r="I1312" s="13">
        <v>46547.34</v>
      </c>
      <c r="J1312" s="14">
        <v>0.184888</v>
      </c>
      <c r="K1312" s="14">
        <v>0.23540700000000001</v>
      </c>
      <c r="L1312" s="16">
        <v>65271.633318</v>
      </c>
      <c r="M1312" s="17">
        <v>15365.399384490427</v>
      </c>
      <c r="N1312" s="16">
        <v>12067.941740898385</v>
      </c>
      <c r="O1312" s="14">
        <v>4.1868257101004572E-2</v>
      </c>
      <c r="P1312" s="15">
        <v>9.4712000000000005E-2</v>
      </c>
      <c r="Q1312" s="13">
        <v>69352.633317999993</v>
      </c>
      <c r="R1312" s="17">
        <v>6568.5266068144156</v>
      </c>
      <c r="S1312" s="16">
        <v>2903.6738823897194</v>
      </c>
      <c r="T1312" s="14">
        <v>0.13183374003538634</v>
      </c>
      <c r="U1312" s="15">
        <v>0.10796010068101587</v>
      </c>
      <c r="V1312" s="13">
        <v>49455.202222222222</v>
      </c>
      <c r="W1312" s="17">
        <v>5339.1886111111107</v>
      </c>
      <c r="X1312" s="16">
        <v>6519.8642731619047</v>
      </c>
      <c r="Y1312" s="14">
        <v>0.60429999999999995</v>
      </c>
      <c r="Z1312" s="14">
        <v>0.64021598379418965</v>
      </c>
      <c r="AA1312" s="13">
        <v>46547.34</v>
      </c>
      <c r="AB1312" s="16">
        <v>29800.351071102632</v>
      </c>
      <c r="AC1312" s="16">
        <v>28128.557561999995</v>
      </c>
      <c r="AD1312" s="14">
        <v>6.3100000000000003E-2</v>
      </c>
      <c r="AE1312" s="14">
        <v>9.1085271317000005E-2</v>
      </c>
      <c r="AF1312" s="22">
        <v>516</v>
      </c>
      <c r="AG1312" s="17">
        <v>46.999999999572005</v>
      </c>
      <c r="AH1312" s="17">
        <v>32.559600000000003</v>
      </c>
      <c r="AI1312" s="31">
        <v>0.01</v>
      </c>
      <c r="AJ1312" s="27">
        <v>0</v>
      </c>
      <c r="AK1312" s="25">
        <v>451.2954017191725</v>
      </c>
      <c r="AL1312" s="16">
        <v>0</v>
      </c>
      <c r="AM1312" s="16">
        <v>4.5129540171917251</v>
      </c>
    </row>
    <row r="1313" spans="1:39" x14ac:dyDescent="0.25">
      <c r="A1313" s="11">
        <v>46235</v>
      </c>
      <c r="B1313" s="18">
        <v>46261</v>
      </c>
      <c r="C1313" s="12" t="s">
        <v>18</v>
      </c>
      <c r="D1313" s="12" t="s">
        <v>227</v>
      </c>
      <c r="E1313" s="12" t="s">
        <v>67</v>
      </c>
      <c r="F1313" s="12" t="s">
        <v>67</v>
      </c>
      <c r="G1313" s="12" t="s">
        <v>63</v>
      </c>
      <c r="H1313" s="12" t="s">
        <v>64</v>
      </c>
      <c r="I1313" s="13">
        <v>487.03999999999996</v>
      </c>
      <c r="J1313" s="14">
        <v>0.150251</v>
      </c>
      <c r="K1313" s="14">
        <v>5.5598000000000002E-2</v>
      </c>
      <c r="L1313" s="16">
        <v>588</v>
      </c>
      <c r="M1313" s="17">
        <v>32.691624000000004</v>
      </c>
      <c r="N1313" s="16">
        <v>88.347588000000002</v>
      </c>
      <c r="O1313" s="14">
        <v>4.5000000000000005E-2</v>
      </c>
      <c r="P1313" s="15">
        <v>0</v>
      </c>
      <c r="Q1313" s="13">
        <v>658</v>
      </c>
      <c r="R1313" s="17">
        <v>0</v>
      </c>
      <c r="S1313" s="16">
        <v>29.610000000000003</v>
      </c>
      <c r="T1313" s="14">
        <v>6.4014633561233061E-2</v>
      </c>
      <c r="U1313" s="15">
        <v>0</v>
      </c>
      <c r="V1313" s="13">
        <v>0</v>
      </c>
      <c r="W1313" s="17">
        <v>0</v>
      </c>
      <c r="X1313" s="16">
        <v>0</v>
      </c>
      <c r="Y1313" s="14">
        <v>0.84</v>
      </c>
      <c r="Z1313" s="14">
        <v>0.32522996057818659</v>
      </c>
      <c r="AA1313" s="13">
        <v>487.03999999999996</v>
      </c>
      <c r="AB1313" s="16">
        <v>158.39999999999998</v>
      </c>
      <c r="AC1313" s="16">
        <v>409.11359999999996</v>
      </c>
      <c r="AD1313" s="14">
        <v>1.9E-2</v>
      </c>
      <c r="AE1313" s="14">
        <v>0</v>
      </c>
      <c r="AF1313" s="22">
        <v>0</v>
      </c>
      <c r="AG1313" s="17">
        <v>0</v>
      </c>
      <c r="AH1313" s="17">
        <v>0</v>
      </c>
      <c r="AI1313" s="31">
        <v>0.01</v>
      </c>
      <c r="AJ1313" s="27">
        <v>3.9968201731701023E-3</v>
      </c>
      <c r="AK1313" s="25">
        <v>1.0553399999999999</v>
      </c>
      <c r="AL1313" s="16">
        <v>4.2180042015533357E-3</v>
      </c>
      <c r="AM1313" s="16">
        <v>1.0553399999999999E-2</v>
      </c>
    </row>
    <row r="1314" spans="1:39" x14ac:dyDescent="0.25">
      <c r="A1314" s="11">
        <v>46235</v>
      </c>
      <c r="B1314" s="18">
        <v>46261</v>
      </c>
      <c r="C1314" s="12" t="s">
        <v>39</v>
      </c>
      <c r="D1314" s="12" t="s">
        <v>227</v>
      </c>
      <c r="E1314" s="12" t="s">
        <v>68</v>
      </c>
      <c r="F1314" s="12" t="s">
        <v>69</v>
      </c>
      <c r="G1314" s="12" t="s">
        <v>28</v>
      </c>
      <c r="H1314" s="12" t="s">
        <v>29</v>
      </c>
      <c r="I1314" s="13">
        <v>11057.320000000003</v>
      </c>
      <c r="J1314" s="14">
        <v>0.216</v>
      </c>
      <c r="K1314" s="14">
        <v>0.35558200000000001</v>
      </c>
      <c r="L1314" s="16">
        <v>27139.999995999999</v>
      </c>
      <c r="M1314" s="17">
        <v>9650.4954785776717</v>
      </c>
      <c r="N1314" s="16">
        <v>5862.2399991359998</v>
      </c>
      <c r="O1314" s="14">
        <v>7.99705242473156E-2</v>
      </c>
      <c r="P1314" s="15">
        <v>0.26747300000000002</v>
      </c>
      <c r="Q1314" s="13">
        <v>28749.083330000001</v>
      </c>
      <c r="R1314" s="17">
        <v>7689.6035655250907</v>
      </c>
      <c r="S1314" s="16">
        <v>2299.0792655298619</v>
      </c>
      <c r="T1314" s="14">
        <v>0</v>
      </c>
      <c r="U1314" s="15">
        <v>0</v>
      </c>
      <c r="V1314" s="13">
        <v>16696.95</v>
      </c>
      <c r="W1314" s="17">
        <v>0</v>
      </c>
      <c r="X1314" s="16">
        <v>0</v>
      </c>
      <c r="Y1314" s="14">
        <v>0.84179999999999999</v>
      </c>
      <c r="Z1314" s="14">
        <v>0.89771029508054356</v>
      </c>
      <c r="AA1314" s="13">
        <v>11057.320000000003</v>
      </c>
      <c r="AB1314" s="16">
        <v>9926.2699999999986</v>
      </c>
      <c r="AC1314" s="16">
        <v>9308.0519760000025</v>
      </c>
      <c r="AD1314" s="14">
        <v>0.1007</v>
      </c>
      <c r="AE1314" s="14">
        <v>0.14556962025299999</v>
      </c>
      <c r="AF1314" s="22">
        <v>158</v>
      </c>
      <c r="AG1314" s="17">
        <v>22.999999999973998</v>
      </c>
      <c r="AH1314" s="17">
        <v>15.910600000000001</v>
      </c>
      <c r="AI1314" s="31">
        <v>0.01</v>
      </c>
      <c r="AJ1314" s="27">
        <v>0</v>
      </c>
      <c r="AK1314" s="25">
        <v>279.781657</v>
      </c>
      <c r="AL1314" s="16">
        <v>0</v>
      </c>
      <c r="AM1314" s="16">
        <v>2.7978165700000002</v>
      </c>
    </row>
    <row r="1315" spans="1:39" x14ac:dyDescent="0.25">
      <c r="A1315" s="11">
        <v>46235</v>
      </c>
      <c r="B1315" s="18">
        <v>46261</v>
      </c>
      <c r="C1315" s="12" t="s">
        <v>39</v>
      </c>
      <c r="D1315" s="12" t="s">
        <v>227</v>
      </c>
      <c r="E1315" s="12" t="s">
        <v>70</v>
      </c>
      <c r="F1315" s="12" t="s">
        <v>70</v>
      </c>
      <c r="G1315" s="12" t="s">
        <v>32</v>
      </c>
      <c r="H1315" s="12" t="s">
        <v>33</v>
      </c>
      <c r="I1315" s="13">
        <v>8910.6400000000012</v>
      </c>
      <c r="J1315" s="14">
        <v>6.0465999999999999E-2</v>
      </c>
      <c r="K1315" s="14">
        <v>8.1446000000000005E-2</v>
      </c>
      <c r="L1315" s="16">
        <v>9295.0833320000002</v>
      </c>
      <c r="M1315" s="17">
        <v>757.04735705807207</v>
      </c>
      <c r="N1315" s="16">
        <v>562.03650875271205</v>
      </c>
      <c r="O1315" s="14">
        <v>3.5584540754479213E-2</v>
      </c>
      <c r="P1315" s="15">
        <v>3.2668999999999997E-2</v>
      </c>
      <c r="Q1315" s="13">
        <v>9930.7499939999998</v>
      </c>
      <c r="R1315" s="17">
        <v>324.42767155398599</v>
      </c>
      <c r="S1315" s="16">
        <v>353.38117788403719</v>
      </c>
      <c r="T1315" s="14">
        <v>5.0659306166005905E-2</v>
      </c>
      <c r="U1315" s="15">
        <v>9.3418002973404326E-3</v>
      </c>
      <c r="V1315" s="13">
        <v>8697.2886111111111</v>
      </c>
      <c r="W1315" s="17">
        <v>81.248333333333335</v>
      </c>
      <c r="X1315" s="16">
        <v>440.59860656439406</v>
      </c>
      <c r="Y1315" s="14">
        <v>0.9</v>
      </c>
      <c r="Z1315" s="14">
        <v>0.92892317499079735</v>
      </c>
      <c r="AA1315" s="13">
        <v>8910.6400000000012</v>
      </c>
      <c r="AB1315" s="16">
        <v>8277.2999999999993</v>
      </c>
      <c r="AC1315" s="16">
        <v>8019.5760000000009</v>
      </c>
      <c r="AD1315" s="14">
        <v>4.7500000000000001E-2</v>
      </c>
      <c r="AE1315" s="14">
        <v>1.7857142857000002E-2</v>
      </c>
      <c r="AF1315" s="22">
        <v>56</v>
      </c>
      <c r="AG1315" s="17">
        <v>0.99999999999200007</v>
      </c>
      <c r="AH1315" s="17">
        <v>2.66</v>
      </c>
      <c r="AI1315" s="31">
        <v>0.01</v>
      </c>
      <c r="AJ1315" s="27">
        <v>0</v>
      </c>
      <c r="AK1315" s="25">
        <v>102.3020315</v>
      </c>
      <c r="AL1315" s="16">
        <v>0</v>
      </c>
      <c r="AM1315" s="16">
        <v>1.0230203149999999</v>
      </c>
    </row>
    <row r="1316" spans="1:39" x14ac:dyDescent="0.25">
      <c r="A1316" s="11">
        <v>46235</v>
      </c>
      <c r="B1316" s="18">
        <v>46261</v>
      </c>
      <c r="C1316" s="12" t="s">
        <v>18</v>
      </c>
      <c r="D1316" s="12" t="s">
        <v>227</v>
      </c>
      <c r="E1316" s="12" t="s">
        <v>71</v>
      </c>
      <c r="F1316" s="12" t="s">
        <v>72</v>
      </c>
      <c r="G1316" s="12" t="s">
        <v>32</v>
      </c>
      <c r="H1316" s="12" t="s">
        <v>33</v>
      </c>
      <c r="I1316" s="13">
        <v>7245.13</v>
      </c>
      <c r="J1316" s="14">
        <v>0.11319732026588304</v>
      </c>
      <c r="K1316" s="14">
        <v>0.136291</v>
      </c>
      <c r="L1316" s="16">
        <v>7992.5833329999996</v>
      </c>
      <c r="M1316" s="17">
        <v>1089.3171750379029</v>
      </c>
      <c r="N1316" s="16">
        <v>904.73901529735986</v>
      </c>
      <c r="O1316" s="14">
        <v>5.5180027173913043E-2</v>
      </c>
      <c r="P1316" s="15">
        <v>4.6940999999999997E-2</v>
      </c>
      <c r="Q1316" s="13">
        <v>8065.0833329999996</v>
      </c>
      <c r="R1316" s="17">
        <v>378.58307673435297</v>
      </c>
      <c r="S1316" s="16">
        <v>445.03151747481314</v>
      </c>
      <c r="T1316" s="14">
        <v>0</v>
      </c>
      <c r="U1316" s="15">
        <v>0.23039694655284551</v>
      </c>
      <c r="V1316" s="13">
        <v>5635.7433333333338</v>
      </c>
      <c r="W1316" s="17">
        <v>1298.4580555555556</v>
      </c>
      <c r="X1316" s="16">
        <v>0</v>
      </c>
      <c r="Y1316" s="14">
        <v>0.88</v>
      </c>
      <c r="Z1316" s="14">
        <v>0.68178348766688801</v>
      </c>
      <c r="AA1316" s="13">
        <v>7245.13</v>
      </c>
      <c r="AB1316" s="16">
        <v>4939.6100000000006</v>
      </c>
      <c r="AC1316" s="16">
        <v>6375.7143999999998</v>
      </c>
      <c r="AD1316" s="14">
        <v>7.4899999999999994E-2</v>
      </c>
      <c r="AE1316" s="14">
        <v>1.9607843137000001E-2</v>
      </c>
      <c r="AF1316" s="22">
        <v>51</v>
      </c>
      <c r="AG1316" s="17">
        <v>0.99999999998700007</v>
      </c>
      <c r="AH1316" s="17">
        <v>3.8198999999999996</v>
      </c>
      <c r="AI1316" s="31">
        <v>0.01</v>
      </c>
      <c r="AJ1316" s="27">
        <v>0</v>
      </c>
      <c r="AK1316" s="25">
        <v>74.588110999999998</v>
      </c>
      <c r="AL1316" s="16">
        <v>0</v>
      </c>
      <c r="AM1316" s="16">
        <v>0.74588111000000001</v>
      </c>
    </row>
    <row r="1317" spans="1:39" x14ac:dyDescent="0.25">
      <c r="A1317" s="11">
        <v>46235</v>
      </c>
      <c r="B1317" s="18">
        <v>46261</v>
      </c>
      <c r="C1317" s="12" t="s">
        <v>18</v>
      </c>
      <c r="D1317" s="12" t="s">
        <v>227</v>
      </c>
      <c r="E1317" s="12" t="s">
        <v>73</v>
      </c>
      <c r="F1317" s="12" t="s">
        <v>73</v>
      </c>
      <c r="G1317" s="12" t="s">
        <v>32</v>
      </c>
      <c r="H1317" s="12" t="s">
        <v>33</v>
      </c>
      <c r="I1317" s="13">
        <v>113267.44863619999</v>
      </c>
      <c r="J1317" s="14">
        <v>0.14403106973044202</v>
      </c>
      <c r="K1317" s="14">
        <v>0.156999</v>
      </c>
      <c r="L1317" s="16">
        <v>129170.69998600001</v>
      </c>
      <c r="M1317" s="17">
        <v>20279.670727102017</v>
      </c>
      <c r="N1317" s="16">
        <v>18604.594096813573</v>
      </c>
      <c r="O1317" s="14">
        <v>4.3929314595538574E-2</v>
      </c>
      <c r="P1317" s="15">
        <v>6.3756999999999994E-2</v>
      </c>
      <c r="Q1317" s="13">
        <v>132990.69998599999</v>
      </c>
      <c r="R1317" s="17">
        <v>8479.0880590074012</v>
      </c>
      <c r="S1317" s="16">
        <v>5842.1902979658807</v>
      </c>
      <c r="T1317" s="14">
        <v>8.9468339522809484E-2</v>
      </c>
      <c r="U1317" s="15">
        <v>8.8301461813033291E-2</v>
      </c>
      <c r="V1317" s="13">
        <v>113723.10472222223</v>
      </c>
      <c r="W1317" s="17">
        <v>10041.916388888892</v>
      </c>
      <c r="X1317" s="16">
        <v>10174.617344875796</v>
      </c>
      <c r="Y1317" s="14">
        <v>0.79349999999999998</v>
      </c>
      <c r="Z1317" s="14">
        <v>0.81214415643066262</v>
      </c>
      <c r="AA1317" s="13">
        <v>113267.44863619999</v>
      </c>
      <c r="AB1317" s="16">
        <v>91989.496523700043</v>
      </c>
      <c r="AC1317" s="16">
        <v>89877.720492824694</v>
      </c>
      <c r="AD1317" s="14">
        <v>0.1094</v>
      </c>
      <c r="AE1317" s="14">
        <v>0.14342629481999999</v>
      </c>
      <c r="AF1317" s="22">
        <v>1004</v>
      </c>
      <c r="AG1317" s="17">
        <v>143.99999999927999</v>
      </c>
      <c r="AH1317" s="17">
        <v>109.83759999999999</v>
      </c>
      <c r="AI1317" s="31">
        <v>0.01</v>
      </c>
      <c r="AJ1317" s="27">
        <v>0</v>
      </c>
      <c r="AK1317" s="25">
        <v>1483.0487887788418</v>
      </c>
      <c r="AL1317" s="16">
        <v>0</v>
      </c>
      <c r="AM1317" s="16">
        <v>14.830487887788419</v>
      </c>
    </row>
    <row r="1318" spans="1:39" x14ac:dyDescent="0.25">
      <c r="A1318" s="11">
        <v>46235</v>
      </c>
      <c r="B1318" s="18">
        <v>46261</v>
      </c>
      <c r="C1318" s="12" t="s">
        <v>18</v>
      </c>
      <c r="D1318" s="12" t="s">
        <v>227</v>
      </c>
      <c r="E1318" s="12" t="s">
        <v>74</v>
      </c>
      <c r="F1318" s="12" t="s">
        <v>75</v>
      </c>
      <c r="G1318" s="12" t="s">
        <v>36</v>
      </c>
      <c r="H1318" s="12" t="s">
        <v>37</v>
      </c>
      <c r="I1318" s="13">
        <v>38474.999999241998</v>
      </c>
      <c r="J1318" s="14">
        <v>9.3331850821158524E-2</v>
      </c>
      <c r="K1318" s="14">
        <v>9.4206999999999999E-2</v>
      </c>
      <c r="L1318" s="16">
        <v>43391.683327999999</v>
      </c>
      <c r="M1318" s="17">
        <v>4087.800311280896</v>
      </c>
      <c r="N1318" s="16">
        <v>4049.8261152478472</v>
      </c>
      <c r="O1318" s="14">
        <v>9.0000000000000011E-3</v>
      </c>
      <c r="P1318" s="15">
        <v>8.77E-3</v>
      </c>
      <c r="Q1318" s="13">
        <v>48024.933327999999</v>
      </c>
      <c r="R1318" s="17">
        <v>421.17866528655998</v>
      </c>
      <c r="S1318" s="16">
        <v>432.22439995200006</v>
      </c>
      <c r="T1318" s="14">
        <v>0</v>
      </c>
      <c r="U1318" s="15">
        <v>0</v>
      </c>
      <c r="V1318" s="13">
        <v>52287.913611111107</v>
      </c>
      <c r="W1318" s="17">
        <v>0</v>
      </c>
      <c r="X1318" s="16">
        <v>0</v>
      </c>
      <c r="Y1318" s="14">
        <v>0.98</v>
      </c>
      <c r="Z1318" s="14">
        <v>0.98856400264252964</v>
      </c>
      <c r="AA1318" s="13">
        <v>38474.999999241998</v>
      </c>
      <c r="AB1318" s="16">
        <v>38035.000000921995</v>
      </c>
      <c r="AC1318" s="16">
        <v>37705.499999257154</v>
      </c>
      <c r="AD1318" s="14">
        <v>1.2E-2</v>
      </c>
      <c r="AE1318" s="14">
        <v>8.9020771510000003E-3</v>
      </c>
      <c r="AF1318" s="22">
        <v>337</v>
      </c>
      <c r="AG1318" s="17">
        <v>2.9999999998870002</v>
      </c>
      <c r="AH1318" s="17">
        <v>4.0440000000000005</v>
      </c>
      <c r="AI1318" s="31">
        <v>0.01</v>
      </c>
      <c r="AJ1318" s="27">
        <v>0</v>
      </c>
      <c r="AK1318" s="25">
        <v>265.30637375186501</v>
      </c>
      <c r="AL1318" s="16">
        <v>0</v>
      </c>
      <c r="AM1318" s="16">
        <v>2.6530637375186501</v>
      </c>
    </row>
    <row r="1319" spans="1:39" x14ac:dyDescent="0.25">
      <c r="A1319" s="11">
        <v>46235</v>
      </c>
      <c r="B1319" s="18">
        <v>46261</v>
      </c>
      <c r="C1319" s="12" t="s">
        <v>39</v>
      </c>
      <c r="D1319" s="12" t="s">
        <v>227</v>
      </c>
      <c r="E1319" s="12" t="s">
        <v>76</v>
      </c>
      <c r="F1319" s="12" t="s">
        <v>77</v>
      </c>
      <c r="G1319" s="12" t="s">
        <v>41</v>
      </c>
      <c r="H1319" s="12" t="s">
        <v>42</v>
      </c>
      <c r="I1319" s="13">
        <v>50279.540000000008</v>
      </c>
      <c r="J1319" s="14">
        <v>0.19215099999999999</v>
      </c>
      <c r="K1319" s="14">
        <v>0.23857100000000001</v>
      </c>
      <c r="L1319" s="16">
        <v>55951.125550999997</v>
      </c>
      <c r="M1319" s="17">
        <v>13348.315973827621</v>
      </c>
      <c r="N1319" s="16">
        <v>10751.064725750201</v>
      </c>
      <c r="O1319" s="14">
        <v>7.8749999999999987E-2</v>
      </c>
      <c r="P1319" s="15">
        <v>6.8698999999999996E-2</v>
      </c>
      <c r="Q1319" s="13">
        <v>59224.033328999998</v>
      </c>
      <c r="R1319" s="17">
        <v>4068.6318656689705</v>
      </c>
      <c r="S1319" s="16">
        <v>4663.8926246587489</v>
      </c>
      <c r="T1319" s="14">
        <v>0.13525309592068852</v>
      </c>
      <c r="U1319" s="15">
        <v>0.11408007945824183</v>
      </c>
      <c r="V1319" s="13">
        <v>32797.660555555558</v>
      </c>
      <c r="W1319" s="17">
        <v>3741.5597222222223</v>
      </c>
      <c r="X1319" s="16">
        <v>4435.9851290947381</v>
      </c>
      <c r="Y1319" s="14">
        <v>0.81499999999999995</v>
      </c>
      <c r="Z1319" s="14">
        <v>0.75661009417276492</v>
      </c>
      <c r="AA1319" s="13">
        <v>50279.540000000008</v>
      </c>
      <c r="AB1319" s="16">
        <v>38042.007494363308</v>
      </c>
      <c r="AC1319" s="16">
        <v>40977.825100000002</v>
      </c>
      <c r="AD1319" s="14">
        <v>6.5000000000000002E-2</v>
      </c>
      <c r="AE1319" s="14">
        <v>0.102893890675</v>
      </c>
      <c r="AF1319" s="22">
        <v>933</v>
      </c>
      <c r="AG1319" s="17">
        <v>95.999999999775</v>
      </c>
      <c r="AH1319" s="17">
        <v>60.645000000000003</v>
      </c>
      <c r="AI1319" s="31">
        <v>0.01</v>
      </c>
      <c r="AJ1319" s="27">
        <v>0</v>
      </c>
      <c r="AK1319" s="25">
        <v>953.69588650822504</v>
      </c>
      <c r="AL1319" s="16">
        <v>0</v>
      </c>
      <c r="AM1319" s="16">
        <v>9.5369588650822514</v>
      </c>
    </row>
    <row r="1320" spans="1:39" x14ac:dyDescent="0.25">
      <c r="A1320" s="11">
        <v>46235</v>
      </c>
      <c r="B1320" s="18">
        <v>46261</v>
      </c>
      <c r="C1320" s="12" t="s">
        <v>39</v>
      </c>
      <c r="D1320" s="12" t="s">
        <v>227</v>
      </c>
      <c r="E1320" s="12" t="s">
        <v>78</v>
      </c>
      <c r="F1320" s="12" t="s">
        <v>78</v>
      </c>
      <c r="G1320" s="12" t="s">
        <v>41</v>
      </c>
      <c r="H1320" s="12" t="s">
        <v>42</v>
      </c>
      <c r="I1320" s="13">
        <v>2616.83</v>
      </c>
      <c r="J1320" s="14">
        <v>0.16015599999999999</v>
      </c>
      <c r="K1320" s="14">
        <v>0.226463</v>
      </c>
      <c r="L1320" s="16">
        <v>2935</v>
      </c>
      <c r="M1320" s="17">
        <v>664.668905</v>
      </c>
      <c r="N1320" s="16">
        <v>470.05786000000001</v>
      </c>
      <c r="O1320" s="14">
        <v>7.7579999999999996E-2</v>
      </c>
      <c r="P1320" s="15">
        <v>8.9343000000000006E-2</v>
      </c>
      <c r="Q1320" s="13">
        <v>3143.5</v>
      </c>
      <c r="R1320" s="17">
        <v>280.84972050000005</v>
      </c>
      <c r="S1320" s="16">
        <v>243.87272999999999</v>
      </c>
      <c r="T1320" s="14">
        <v>0</v>
      </c>
      <c r="U1320" s="15">
        <v>0</v>
      </c>
      <c r="V1320" s="13">
        <v>2552.7286111111111</v>
      </c>
      <c r="W1320" s="17">
        <v>0</v>
      </c>
      <c r="X1320" s="16">
        <v>0</v>
      </c>
      <c r="Y1320" s="14">
        <v>0.93054375246340004</v>
      </c>
      <c r="Z1320" s="14">
        <v>1.03433925780429</v>
      </c>
      <c r="AA1320" s="13">
        <v>2616.83</v>
      </c>
      <c r="AB1320" s="16">
        <v>2706.69</v>
      </c>
      <c r="AC1320" s="16">
        <v>2435.0748077587991</v>
      </c>
      <c r="AD1320" s="14">
        <v>7.2300000000000003E-2</v>
      </c>
      <c r="AE1320" s="14">
        <v>0.15</v>
      </c>
      <c r="AF1320" s="22">
        <v>20</v>
      </c>
      <c r="AG1320" s="17">
        <v>3</v>
      </c>
      <c r="AH1320" s="17">
        <v>1.4460000000000002</v>
      </c>
      <c r="AI1320" s="31">
        <v>0.01</v>
      </c>
      <c r="AJ1320" s="27">
        <v>0</v>
      </c>
      <c r="AK1320" s="25">
        <v>31.23971375</v>
      </c>
      <c r="AL1320" s="16">
        <v>0</v>
      </c>
      <c r="AM1320" s="16">
        <v>0.31239713750000003</v>
      </c>
    </row>
    <row r="1321" spans="1:39" x14ac:dyDescent="0.25">
      <c r="A1321" s="11">
        <v>46235</v>
      </c>
      <c r="B1321" s="18">
        <v>46261</v>
      </c>
      <c r="C1321" s="12" t="s">
        <v>18</v>
      </c>
      <c r="D1321" s="12" t="s">
        <v>227</v>
      </c>
      <c r="E1321" s="12" t="s">
        <v>79</v>
      </c>
      <c r="F1321" s="12" t="s">
        <v>79</v>
      </c>
      <c r="G1321" s="12" t="s">
        <v>25</v>
      </c>
      <c r="H1321" s="12" t="s">
        <v>26</v>
      </c>
      <c r="I1321" s="13">
        <v>7541.7699999999986</v>
      </c>
      <c r="J1321" s="14">
        <v>0.1379068030826846</v>
      </c>
      <c r="K1321" s="14">
        <v>0.19928100000000001</v>
      </c>
      <c r="L1321" s="16">
        <v>7449.75</v>
      </c>
      <c r="M1321" s="17">
        <v>1484.59362975</v>
      </c>
      <c r="N1321" s="16">
        <v>1027.3712062652296</v>
      </c>
      <c r="O1321" s="14">
        <v>2.267352742991623E-2</v>
      </c>
      <c r="P1321" s="15">
        <v>0.103518</v>
      </c>
      <c r="Q1321" s="13">
        <v>7792.5</v>
      </c>
      <c r="R1321" s="17">
        <v>806.66401499999995</v>
      </c>
      <c r="S1321" s="16">
        <v>176.68346249762223</v>
      </c>
      <c r="T1321" s="14">
        <v>0</v>
      </c>
      <c r="U1321" s="15">
        <v>4.7438693128495406E-2</v>
      </c>
      <c r="V1321" s="13">
        <v>7955.2324999999992</v>
      </c>
      <c r="W1321" s="17">
        <v>377.38583333333327</v>
      </c>
      <c r="X1321" s="16">
        <v>0</v>
      </c>
      <c r="Y1321" s="14">
        <v>0.75</v>
      </c>
      <c r="Z1321" s="14">
        <v>0.6833687582623178</v>
      </c>
      <c r="AA1321" s="13">
        <v>7541.7699999999986</v>
      </c>
      <c r="AB1321" s="16">
        <v>5153.8099999999995</v>
      </c>
      <c r="AC1321" s="16">
        <v>5656.3274999999994</v>
      </c>
      <c r="AD1321" s="14">
        <v>4.7300000000000002E-2</v>
      </c>
      <c r="AE1321" s="14">
        <v>0.14285714285699999</v>
      </c>
      <c r="AF1321" s="22">
        <v>63</v>
      </c>
      <c r="AG1321" s="17">
        <v>8.9999999999909992</v>
      </c>
      <c r="AH1321" s="17">
        <v>2.9799000000000002</v>
      </c>
      <c r="AI1321" s="31">
        <v>0.01</v>
      </c>
      <c r="AJ1321" s="27">
        <v>0</v>
      </c>
      <c r="AK1321" s="25">
        <v>74.199731916666749</v>
      </c>
      <c r="AL1321" s="16">
        <v>0</v>
      </c>
      <c r="AM1321" s="16">
        <v>0.74199731916666756</v>
      </c>
    </row>
    <row r="1322" spans="1:39" x14ac:dyDescent="0.25">
      <c r="A1322" s="11">
        <v>46235</v>
      </c>
      <c r="B1322" s="18">
        <v>46261</v>
      </c>
      <c r="C1322" s="12" t="s">
        <v>18</v>
      </c>
      <c r="D1322" s="12" t="s">
        <v>227</v>
      </c>
      <c r="E1322" s="12" t="s">
        <v>80</v>
      </c>
      <c r="F1322" s="12" t="s">
        <v>249</v>
      </c>
      <c r="G1322" s="12" t="s">
        <v>36</v>
      </c>
      <c r="H1322" s="12" t="s">
        <v>37</v>
      </c>
      <c r="I1322" s="13">
        <v>27920.539999999997</v>
      </c>
      <c r="J1322" s="14">
        <v>0.19129564953229425</v>
      </c>
      <c r="K1322" s="14">
        <v>0.123699</v>
      </c>
      <c r="L1322" s="16">
        <v>41888.683332000001</v>
      </c>
      <c r="M1322" s="17">
        <v>5181.5882394850678</v>
      </c>
      <c r="N1322" s="16">
        <v>8013.1228860475276</v>
      </c>
      <c r="O1322" s="14">
        <v>2.8670707864592273E-2</v>
      </c>
      <c r="P1322" s="15">
        <v>4.4635000000000001E-2</v>
      </c>
      <c r="Q1322" s="13">
        <v>45054.683332000001</v>
      </c>
      <c r="R1322" s="17">
        <v>2011.01579052382</v>
      </c>
      <c r="S1322" s="16">
        <v>1291.7496637434867</v>
      </c>
      <c r="T1322" s="14">
        <v>6.8672610997207117E-2</v>
      </c>
      <c r="U1322" s="15">
        <v>2.7294347347008845E-2</v>
      </c>
      <c r="V1322" s="13">
        <v>46624.621388888889</v>
      </c>
      <c r="W1322" s="17">
        <v>1272.5886111111113</v>
      </c>
      <c r="X1322" s="16">
        <v>3201.8344875312291</v>
      </c>
      <c r="Y1322" s="14">
        <v>0.96</v>
      </c>
      <c r="Z1322" s="14">
        <v>0.91824356157189024</v>
      </c>
      <c r="AA1322" s="13">
        <v>27920.539999999997</v>
      </c>
      <c r="AB1322" s="16">
        <v>25637.856090610421</v>
      </c>
      <c r="AC1322" s="16">
        <v>26803.718399999998</v>
      </c>
      <c r="AD1322" s="14">
        <v>7.3300000000000004E-2</v>
      </c>
      <c r="AE1322" s="14">
        <v>3.7800687285000002E-2</v>
      </c>
      <c r="AF1322" s="22">
        <v>291</v>
      </c>
      <c r="AG1322" s="17">
        <v>10.999999999935001</v>
      </c>
      <c r="AH1322" s="17">
        <v>21.330300000000001</v>
      </c>
      <c r="AI1322" s="31">
        <v>0.01</v>
      </c>
      <c r="AJ1322" s="27">
        <v>0</v>
      </c>
      <c r="AK1322" s="25">
        <v>212.21557456359167</v>
      </c>
      <c r="AL1322" s="16">
        <v>0</v>
      </c>
      <c r="AM1322" s="16">
        <v>2.1221557456359168</v>
      </c>
    </row>
    <row r="1323" spans="1:39" x14ac:dyDescent="0.25">
      <c r="A1323" s="11">
        <v>46235</v>
      </c>
      <c r="B1323" s="18">
        <v>46261</v>
      </c>
      <c r="C1323" s="12" t="s">
        <v>18</v>
      </c>
      <c r="D1323" s="12" t="s">
        <v>227</v>
      </c>
      <c r="E1323" s="12" t="s">
        <v>82</v>
      </c>
      <c r="F1323" s="12" t="s">
        <v>82</v>
      </c>
      <c r="G1323" s="12" t="s">
        <v>36</v>
      </c>
      <c r="H1323" s="12" t="s">
        <v>37</v>
      </c>
      <c r="I1323" s="13">
        <v>520.97</v>
      </c>
      <c r="J1323" s="14">
        <v>0.1464</v>
      </c>
      <c r="K1323" s="14">
        <v>8.1370999999999999E-2</v>
      </c>
      <c r="L1323" s="16">
        <v>521</v>
      </c>
      <c r="M1323" s="17">
        <v>42.394291000000003</v>
      </c>
      <c r="N1323" s="16">
        <v>76.2744</v>
      </c>
      <c r="O1323" s="14">
        <v>1.0499443000371336E-2</v>
      </c>
      <c r="P1323" s="15">
        <v>6.2E-4</v>
      </c>
      <c r="Q1323" s="13">
        <v>587</v>
      </c>
      <c r="R1323" s="17">
        <v>0.36393999999999999</v>
      </c>
      <c r="S1323" s="16">
        <v>6.1631730412179744</v>
      </c>
      <c r="T1323" s="14">
        <v>4.17211980953901E-2</v>
      </c>
      <c r="U1323" s="15">
        <v>4.9354903334047913E-2</v>
      </c>
      <c r="V1323" s="13">
        <v>514.41472222222217</v>
      </c>
      <c r="W1323" s="17">
        <v>25.388888888888882</v>
      </c>
      <c r="X1323" s="16">
        <v>21.461998529018402</v>
      </c>
      <c r="Y1323" s="14">
        <v>0.62</v>
      </c>
      <c r="Z1323" s="14">
        <v>0.55341478394917165</v>
      </c>
      <c r="AA1323" s="13">
        <v>520.97</v>
      </c>
      <c r="AB1323" s="16">
        <v>288.31249999399995</v>
      </c>
      <c r="AC1323" s="16">
        <v>323.00139999999999</v>
      </c>
      <c r="AD1323" s="14">
        <v>5.7299999999999997E-2</v>
      </c>
      <c r="AE1323" s="14">
        <v>0</v>
      </c>
      <c r="AF1323" s="22">
        <v>4</v>
      </c>
      <c r="AG1323" s="17">
        <v>0</v>
      </c>
      <c r="AH1323" s="17">
        <v>0.22919999999999999</v>
      </c>
      <c r="AI1323" s="31">
        <v>0.01</v>
      </c>
      <c r="AJ1323" s="27">
        <v>0</v>
      </c>
      <c r="AK1323" s="25">
        <v>35.002707966295588</v>
      </c>
      <c r="AL1323" s="16">
        <v>0</v>
      </c>
      <c r="AM1323" s="16">
        <v>0.35002707966295588</v>
      </c>
    </row>
    <row r="1324" spans="1:39" x14ac:dyDescent="0.25">
      <c r="A1324" s="11">
        <v>46235</v>
      </c>
      <c r="B1324" s="18">
        <v>46261</v>
      </c>
      <c r="C1324" s="12" t="s">
        <v>18</v>
      </c>
      <c r="D1324" s="12" t="s">
        <v>227</v>
      </c>
      <c r="E1324" s="12" t="s">
        <v>83</v>
      </c>
      <c r="F1324" s="12" t="s">
        <v>83</v>
      </c>
      <c r="G1324" s="12" t="s">
        <v>36</v>
      </c>
      <c r="H1324" s="12" t="s">
        <v>37</v>
      </c>
      <c r="I1324" s="13">
        <v>2160.2122222999997</v>
      </c>
      <c r="J1324" s="14">
        <v>6.8363764718336328E-2</v>
      </c>
      <c r="K1324" s="14">
        <v>5.7256000000000001E-2</v>
      </c>
      <c r="L1324" s="16">
        <v>2107.5</v>
      </c>
      <c r="M1324" s="17">
        <v>120.66702000000001</v>
      </c>
      <c r="N1324" s="16">
        <v>144.07663414389381</v>
      </c>
      <c r="O1324" s="14">
        <v>7.0580416482055831E-3</v>
      </c>
      <c r="P1324" s="15">
        <v>2.64E-3</v>
      </c>
      <c r="Q1324" s="13">
        <v>2362.5</v>
      </c>
      <c r="R1324" s="17">
        <v>6.2370000000000001</v>
      </c>
      <c r="S1324" s="16">
        <v>16.674623393885689</v>
      </c>
      <c r="T1324" s="14">
        <v>0</v>
      </c>
      <c r="U1324" s="15">
        <v>0</v>
      </c>
      <c r="V1324" s="13">
        <v>1649.4491666666668</v>
      </c>
      <c r="W1324" s="17">
        <v>0</v>
      </c>
      <c r="X1324" s="16">
        <v>0</v>
      </c>
      <c r="Y1324" s="14">
        <v>0.99810000000000099</v>
      </c>
      <c r="Z1324" s="14">
        <v>1.0070774939157239</v>
      </c>
      <c r="AA1324" s="13">
        <v>2160.2122222999997</v>
      </c>
      <c r="AB1324" s="16">
        <v>2175.5011111600002</v>
      </c>
      <c r="AC1324" s="16">
        <v>2156.1078190776316</v>
      </c>
      <c r="AD1324" s="14">
        <v>8.0999999999999996E-3</v>
      </c>
      <c r="AE1324" s="14">
        <v>0</v>
      </c>
      <c r="AF1324" s="22">
        <v>15</v>
      </c>
      <c r="AG1324" s="17">
        <v>0</v>
      </c>
      <c r="AH1324" s="17">
        <v>0.1215</v>
      </c>
      <c r="AI1324" s="31">
        <v>0.01</v>
      </c>
      <c r="AJ1324" s="27">
        <v>0</v>
      </c>
      <c r="AK1324" s="25">
        <v>18.872186604792166</v>
      </c>
      <c r="AL1324" s="16">
        <v>0</v>
      </c>
      <c r="AM1324" s="16">
        <v>0.18872186604792165</v>
      </c>
    </row>
    <row r="1325" spans="1:39" x14ac:dyDescent="0.25">
      <c r="A1325" s="11">
        <v>46235</v>
      </c>
      <c r="B1325" s="18">
        <v>46261</v>
      </c>
      <c r="C1325" s="12" t="s">
        <v>18</v>
      </c>
      <c r="D1325" s="12" t="s">
        <v>227</v>
      </c>
      <c r="E1325" s="12" t="s">
        <v>84</v>
      </c>
      <c r="F1325" s="12" t="s">
        <v>84</v>
      </c>
      <c r="G1325" s="12" t="s">
        <v>25</v>
      </c>
      <c r="H1325" s="12" t="s">
        <v>26</v>
      </c>
      <c r="I1325" s="13">
        <v>22045.410000000007</v>
      </c>
      <c r="J1325" s="14">
        <v>0.182842</v>
      </c>
      <c r="K1325" s="14">
        <v>0.24230699999999999</v>
      </c>
      <c r="L1325" s="16">
        <v>27403.666666000001</v>
      </c>
      <c r="M1325" s="17">
        <v>6640.1002588384617</v>
      </c>
      <c r="N1325" s="16">
        <v>5010.5412205447719</v>
      </c>
      <c r="O1325" s="14">
        <v>5.3796426377716436E-2</v>
      </c>
      <c r="P1325" s="15">
        <v>7.1529999999999996E-2</v>
      </c>
      <c r="Q1325" s="13">
        <v>29174.416666000001</v>
      </c>
      <c r="R1325" s="17">
        <v>2086.84602411898</v>
      </c>
      <c r="S1325" s="16">
        <v>1569.4793582852924</v>
      </c>
      <c r="T1325" s="14">
        <v>0</v>
      </c>
      <c r="U1325" s="15">
        <v>6.301333376943602E-2</v>
      </c>
      <c r="V1325" s="13">
        <v>22403.829722222221</v>
      </c>
      <c r="W1325" s="17">
        <v>1411.7399999999998</v>
      </c>
      <c r="X1325" s="16">
        <v>0</v>
      </c>
      <c r="Y1325" s="14">
        <v>0.86899999999999999</v>
      </c>
      <c r="Z1325" s="14">
        <v>0.85072448187627236</v>
      </c>
      <c r="AA1325" s="13">
        <v>22045.410000000007</v>
      </c>
      <c r="AB1325" s="16">
        <v>18754.57</v>
      </c>
      <c r="AC1325" s="16">
        <v>19157.461290000007</v>
      </c>
      <c r="AD1325" s="14">
        <v>0.1174</v>
      </c>
      <c r="AE1325" s="14">
        <v>5.3921568626999997E-2</v>
      </c>
      <c r="AF1325" s="22">
        <v>204</v>
      </c>
      <c r="AG1325" s="17">
        <v>10.999999999907999</v>
      </c>
      <c r="AH1325" s="17">
        <v>23.9496</v>
      </c>
      <c r="AI1325" s="31">
        <v>0.01</v>
      </c>
      <c r="AJ1325" s="27">
        <v>0</v>
      </c>
      <c r="AK1325" s="25">
        <v>323.03954541666667</v>
      </c>
      <c r="AL1325" s="16">
        <v>0</v>
      </c>
      <c r="AM1325" s="16">
        <v>3.2303954541666666</v>
      </c>
    </row>
    <row r="1326" spans="1:39" x14ac:dyDescent="0.25">
      <c r="A1326" s="11">
        <v>46235</v>
      </c>
      <c r="B1326" s="18">
        <v>46261</v>
      </c>
      <c r="C1326" s="12" t="s">
        <v>39</v>
      </c>
      <c r="D1326" s="12" t="s">
        <v>227</v>
      </c>
      <c r="E1326" s="12" t="s">
        <v>85</v>
      </c>
      <c r="F1326" s="12" t="s">
        <v>85</v>
      </c>
      <c r="G1326" s="12" t="s">
        <v>41</v>
      </c>
      <c r="H1326" s="12" t="s">
        <v>42</v>
      </c>
      <c r="I1326" s="13">
        <v>12066.7687049</v>
      </c>
      <c r="J1326" s="14">
        <v>0.16064297772806363</v>
      </c>
      <c r="K1326" s="14">
        <v>0.131883</v>
      </c>
      <c r="L1326" s="16">
        <v>12514.416665999999</v>
      </c>
      <c r="M1326" s="17">
        <v>1650.4388131620778</v>
      </c>
      <c r="N1326" s="16">
        <v>2010.3531577559461</v>
      </c>
      <c r="O1326" s="14">
        <v>5.4450000000000005E-2</v>
      </c>
      <c r="P1326" s="15">
        <v>3.6596999999999998E-2</v>
      </c>
      <c r="Q1326" s="13">
        <v>13783.416665999999</v>
      </c>
      <c r="R1326" s="17">
        <v>504.43169972560196</v>
      </c>
      <c r="S1326" s="16">
        <v>750.50703746370004</v>
      </c>
      <c r="T1326" s="14">
        <v>0</v>
      </c>
      <c r="U1326" s="15">
        <v>0</v>
      </c>
      <c r="V1326" s="13">
        <v>11249.914166666667</v>
      </c>
      <c r="W1326" s="17">
        <v>0</v>
      </c>
      <c r="X1326" s="16">
        <v>0</v>
      </c>
      <c r="Y1326" s="14">
        <v>0.60100269484445201</v>
      </c>
      <c r="Z1326" s="14">
        <v>0.71950297827607712</v>
      </c>
      <c r="AA1326" s="13">
        <v>12066.7687049</v>
      </c>
      <c r="AB1326" s="16">
        <v>8682.0760213441117</v>
      </c>
      <c r="AC1326" s="16">
        <v>7252.160509709598</v>
      </c>
      <c r="AD1326" s="14">
        <v>8.5000000000000006E-2</v>
      </c>
      <c r="AE1326" s="14">
        <v>8.0459770114000004E-2</v>
      </c>
      <c r="AF1326" s="22">
        <v>87</v>
      </c>
      <c r="AG1326" s="17">
        <v>6.9999999999180007</v>
      </c>
      <c r="AH1326" s="17">
        <v>7.3950000000000005</v>
      </c>
      <c r="AI1326" s="31">
        <v>0.01</v>
      </c>
      <c r="AJ1326" s="27">
        <v>0</v>
      </c>
      <c r="AK1326" s="25">
        <v>126.11969944527334</v>
      </c>
      <c r="AL1326" s="16">
        <v>0</v>
      </c>
      <c r="AM1326" s="16">
        <v>1.2611969944527335</v>
      </c>
    </row>
    <row r="1327" spans="1:39" x14ac:dyDescent="0.25">
      <c r="A1327" s="11">
        <v>46235</v>
      </c>
      <c r="B1327" s="18">
        <v>46261</v>
      </c>
      <c r="C1327" s="12" t="s">
        <v>18</v>
      </c>
      <c r="D1327" s="12" t="s">
        <v>227</v>
      </c>
      <c r="E1327" s="12" t="s">
        <v>86</v>
      </c>
      <c r="F1327" s="12" t="s">
        <v>86</v>
      </c>
      <c r="G1327" s="12" t="s">
        <v>36</v>
      </c>
      <c r="H1327" s="12" t="s">
        <v>37</v>
      </c>
      <c r="I1327" s="13">
        <v>58334.938574905987</v>
      </c>
      <c r="J1327" s="14">
        <v>0.13812924769739615</v>
      </c>
      <c r="K1327" s="14">
        <v>0.140128</v>
      </c>
      <c r="L1327" s="16">
        <v>43099.899981000002</v>
      </c>
      <c r="M1327" s="17">
        <v>6039.502784537568</v>
      </c>
      <c r="N1327" s="16">
        <v>5953.3567602085486</v>
      </c>
      <c r="O1327" s="14">
        <v>3.7421549344190209E-2</v>
      </c>
      <c r="P1327" s="15">
        <v>4.8223000000000002E-2</v>
      </c>
      <c r="Q1327" s="13">
        <v>44768.399981000002</v>
      </c>
      <c r="R1327" s="17">
        <v>2158.8665522837632</v>
      </c>
      <c r="S1327" s="16">
        <v>1675.3028889494356</v>
      </c>
      <c r="T1327" s="14">
        <v>0.10741137420635376</v>
      </c>
      <c r="U1327" s="15">
        <v>7.6460156525686981E-2</v>
      </c>
      <c r="V1327" s="13">
        <v>44288.825833333336</v>
      </c>
      <c r="W1327" s="17">
        <v>3386.3305555555562</v>
      </c>
      <c r="X1327" s="16">
        <v>4757.1236447441943</v>
      </c>
      <c r="Y1327" s="14">
        <v>0.72230000000000005</v>
      </c>
      <c r="Z1327" s="14">
        <v>0.72402269672397701</v>
      </c>
      <c r="AA1327" s="13">
        <v>58334.938574905987</v>
      </c>
      <c r="AB1327" s="16">
        <v>42235.819540230987</v>
      </c>
      <c r="AC1327" s="16">
        <v>42135.326132654598</v>
      </c>
      <c r="AD1327" s="14">
        <v>5.6099999999999997E-2</v>
      </c>
      <c r="AE1327" s="14">
        <v>4.9230769229999999E-2</v>
      </c>
      <c r="AF1327" s="22">
        <v>325</v>
      </c>
      <c r="AG1327" s="17">
        <v>15.999999999749999</v>
      </c>
      <c r="AH1327" s="17">
        <v>18.232499999999998</v>
      </c>
      <c r="AI1327" s="31">
        <v>0.01</v>
      </c>
      <c r="AJ1327" s="27">
        <v>0</v>
      </c>
      <c r="AK1327" s="25">
        <v>431.68142455235085</v>
      </c>
      <c r="AL1327" s="16">
        <v>0</v>
      </c>
      <c r="AM1327" s="16">
        <v>4.316814245523509</v>
      </c>
    </row>
    <row r="1328" spans="1:39" x14ac:dyDescent="0.25">
      <c r="A1328" s="11">
        <v>46235</v>
      </c>
      <c r="B1328" s="18">
        <v>46261</v>
      </c>
      <c r="C1328" s="12" t="s">
        <v>18</v>
      </c>
      <c r="D1328" s="12" t="s">
        <v>227</v>
      </c>
      <c r="E1328" s="12" t="s">
        <v>87</v>
      </c>
      <c r="F1328" s="12" t="s">
        <v>87</v>
      </c>
      <c r="G1328" s="12" t="s">
        <v>36</v>
      </c>
      <c r="H1328" s="12" t="s">
        <v>37</v>
      </c>
      <c r="I1328" s="13">
        <v>5128.6713952600003</v>
      </c>
      <c r="J1328" s="14">
        <v>0.13547234441734207</v>
      </c>
      <c r="K1328" s="14">
        <v>0.13490099999999999</v>
      </c>
      <c r="L1328" s="16">
        <v>5257.2833330000003</v>
      </c>
      <c r="M1328" s="17">
        <v>709.21277890503302</v>
      </c>
      <c r="N1328" s="16">
        <v>712.21649838772817</v>
      </c>
      <c r="O1328" s="14">
        <v>3.4895993343474055E-2</v>
      </c>
      <c r="P1328" s="15">
        <v>2.0448000000000001E-2</v>
      </c>
      <c r="Q1328" s="13">
        <v>5328.2833330000003</v>
      </c>
      <c r="R1328" s="17">
        <v>108.95273759318401</v>
      </c>
      <c r="S1328" s="16">
        <v>185.93573972051175</v>
      </c>
      <c r="T1328" s="14">
        <v>8.0339108540474241E-2</v>
      </c>
      <c r="U1328" s="15">
        <v>0.16262681814831406</v>
      </c>
      <c r="V1328" s="13">
        <v>5260.9233333333332</v>
      </c>
      <c r="W1328" s="17">
        <v>855.5672222222222</v>
      </c>
      <c r="X1328" s="16">
        <v>422.65789069978018</v>
      </c>
      <c r="Y1328" s="14">
        <v>0.55000000000000004</v>
      </c>
      <c r="Z1328" s="14">
        <v>0.20099909988010131</v>
      </c>
      <c r="AA1328" s="13">
        <v>5128.6713952600003</v>
      </c>
      <c r="AB1328" s="16">
        <v>1030.8583340280834</v>
      </c>
      <c r="AC1328" s="16">
        <v>2820.7692673930005</v>
      </c>
      <c r="AD1328" s="14">
        <v>8.5500000000000007E-2</v>
      </c>
      <c r="AE1328" s="14">
        <v>0.1</v>
      </c>
      <c r="AF1328" s="22">
        <v>40</v>
      </c>
      <c r="AG1328" s="17">
        <v>4</v>
      </c>
      <c r="AH1328" s="17">
        <v>3.4200000000000004</v>
      </c>
      <c r="AI1328" s="31">
        <v>0.01</v>
      </c>
      <c r="AJ1328" s="27">
        <v>0</v>
      </c>
      <c r="AK1328" s="25">
        <v>24.575129326660083</v>
      </c>
      <c r="AL1328" s="16">
        <v>0</v>
      </c>
      <c r="AM1328" s="16">
        <v>0.24575129326660083</v>
      </c>
    </row>
    <row r="1329" spans="1:39" x14ac:dyDescent="0.25">
      <c r="A1329" s="11">
        <v>46235</v>
      </c>
      <c r="B1329" s="18">
        <v>46261</v>
      </c>
      <c r="C1329" s="12" t="s">
        <v>18</v>
      </c>
      <c r="D1329" s="12" t="s">
        <v>227</v>
      </c>
      <c r="E1329" s="12" t="s">
        <v>88</v>
      </c>
      <c r="F1329" s="12" t="s">
        <v>88</v>
      </c>
      <c r="G1329" s="12" t="s">
        <v>36</v>
      </c>
      <c r="H1329" s="12" t="s">
        <v>37</v>
      </c>
      <c r="I1329" s="13">
        <v>76730.249999999971</v>
      </c>
      <c r="J1329" s="14">
        <v>0.18242882034569591</v>
      </c>
      <c r="K1329" s="14">
        <v>0.200686</v>
      </c>
      <c r="L1329" s="16">
        <v>85136.849921999994</v>
      </c>
      <c r="M1329" s="17">
        <v>17085.773863446491</v>
      </c>
      <c r="N1329" s="16">
        <v>15531.415099219012</v>
      </c>
      <c r="O1329" s="14">
        <v>2.99858288336824E-2</v>
      </c>
      <c r="P1329" s="15">
        <v>8.3295999999999995E-2</v>
      </c>
      <c r="Q1329" s="13">
        <v>89291.349921999994</v>
      </c>
      <c r="R1329" s="17">
        <v>7437.6122831029106</v>
      </c>
      <c r="S1329" s="16">
        <v>2677.4751350895322</v>
      </c>
      <c r="T1329" s="14">
        <v>7.8070688243059558E-2</v>
      </c>
      <c r="U1329" s="15">
        <v>5.6307177586804487E-2</v>
      </c>
      <c r="V1329" s="13">
        <v>93417.984722222231</v>
      </c>
      <c r="W1329" s="17">
        <v>5260.1030555555553</v>
      </c>
      <c r="X1329" s="16">
        <v>7293.2063615435127</v>
      </c>
      <c r="Y1329" s="14">
        <v>0.8</v>
      </c>
      <c r="Z1329" s="14">
        <v>0.67140247816213328</v>
      </c>
      <c r="AA1329" s="13">
        <v>76730.249999999971</v>
      </c>
      <c r="AB1329" s="16">
        <v>51516.880000000005</v>
      </c>
      <c r="AC1329" s="16">
        <v>61384.199999999983</v>
      </c>
      <c r="AD1329" s="14">
        <v>4.3099999999999999E-2</v>
      </c>
      <c r="AE1329" s="14">
        <v>4.1818181817999997E-2</v>
      </c>
      <c r="AF1329" s="22">
        <v>550</v>
      </c>
      <c r="AG1329" s="17">
        <v>22.999999999899998</v>
      </c>
      <c r="AH1329" s="17">
        <v>23.704999999999998</v>
      </c>
      <c r="AI1329" s="31">
        <v>0.01</v>
      </c>
      <c r="AJ1329" s="27">
        <v>0</v>
      </c>
      <c r="AK1329" s="25">
        <v>472.50790000000001</v>
      </c>
      <c r="AL1329" s="16">
        <v>0</v>
      </c>
      <c r="AM1329" s="16">
        <v>4.725079</v>
      </c>
    </row>
    <row r="1330" spans="1:39" x14ac:dyDescent="0.25">
      <c r="A1330" s="11">
        <v>46235</v>
      </c>
      <c r="B1330" s="18">
        <v>46261</v>
      </c>
      <c r="C1330" s="12" t="s">
        <v>18</v>
      </c>
      <c r="D1330" s="12" t="s">
        <v>227</v>
      </c>
      <c r="E1330" s="12" t="s">
        <v>89</v>
      </c>
      <c r="F1330" s="12" t="s">
        <v>89</v>
      </c>
      <c r="G1330" s="12" t="s">
        <v>63</v>
      </c>
      <c r="H1330" s="12" t="s">
        <v>64</v>
      </c>
      <c r="I1330" s="13">
        <v>129912.51731004</v>
      </c>
      <c r="J1330" s="14">
        <v>0.15247983569073237</v>
      </c>
      <c r="K1330" s="14">
        <v>0.151785</v>
      </c>
      <c r="L1330" s="16">
        <v>206451.19995400001</v>
      </c>
      <c r="M1330" s="17">
        <v>31336.195385017891</v>
      </c>
      <c r="N1330" s="16">
        <v>31479.645047140457</v>
      </c>
      <c r="O1330" s="14">
        <v>3.9813235114457293E-2</v>
      </c>
      <c r="P1330" s="15">
        <v>5.0545E-2</v>
      </c>
      <c r="Q1330" s="13">
        <v>212960.033287</v>
      </c>
      <c r="R1330" s="17">
        <v>10764.064882491415</v>
      </c>
      <c r="S1330" s="16">
        <v>8478.6278752379822</v>
      </c>
      <c r="T1330" s="14">
        <v>8.0428009760995386E-2</v>
      </c>
      <c r="U1330" s="15">
        <v>0</v>
      </c>
      <c r="V1330" s="13">
        <v>196522.02833333335</v>
      </c>
      <c r="W1330" s="17">
        <v>0</v>
      </c>
      <c r="X1330" s="16">
        <v>15805.875613043947</v>
      </c>
      <c r="Y1330" s="14">
        <v>0.84730000000000005</v>
      </c>
      <c r="Z1330" s="14">
        <v>0.87761759674384998</v>
      </c>
      <c r="AA1330" s="13">
        <v>129912.51731004</v>
      </c>
      <c r="AB1330" s="16">
        <v>114013.51122858112</v>
      </c>
      <c r="AC1330" s="16">
        <v>110074.8759167969</v>
      </c>
      <c r="AD1330" s="14">
        <v>5.9200000000000003E-2</v>
      </c>
      <c r="AE1330" s="14">
        <v>5.0811573747000002E-2</v>
      </c>
      <c r="AF1330" s="22">
        <v>1417</v>
      </c>
      <c r="AG1330" s="17">
        <v>71.999999999498996</v>
      </c>
      <c r="AH1330" s="17">
        <v>83.886400000000009</v>
      </c>
      <c r="AI1330" s="31">
        <v>0.01</v>
      </c>
      <c r="AJ1330" s="27">
        <v>7.7568811920899829E-5</v>
      </c>
      <c r="AK1330" s="25">
        <v>1032.7678260363159</v>
      </c>
      <c r="AL1330" s="16">
        <v>8.0110573255767578E-2</v>
      </c>
      <c r="AM1330" s="16">
        <v>10.327678260363159</v>
      </c>
    </row>
    <row r="1331" spans="1:39" x14ac:dyDescent="0.25">
      <c r="A1331" s="11">
        <v>46235</v>
      </c>
      <c r="B1331" s="18">
        <v>46261</v>
      </c>
      <c r="C1331" s="12" t="s">
        <v>18</v>
      </c>
      <c r="D1331" s="12" t="s">
        <v>227</v>
      </c>
      <c r="E1331" s="12" t="s">
        <v>90</v>
      </c>
      <c r="F1331" s="12" t="s">
        <v>90</v>
      </c>
      <c r="G1331" s="12" t="s">
        <v>41</v>
      </c>
      <c r="H1331" s="12" t="s">
        <v>42</v>
      </c>
      <c r="I1331" s="13">
        <v>9183.9699999999993</v>
      </c>
      <c r="J1331" s="14">
        <v>0.17178493717097482</v>
      </c>
      <c r="K1331" s="14">
        <v>0.16184100000000001</v>
      </c>
      <c r="L1331" s="16">
        <v>9668.9499959999994</v>
      </c>
      <c r="M1331" s="17">
        <v>1564.8325363026361</v>
      </c>
      <c r="N1331" s="16">
        <v>1660.9799675721572</v>
      </c>
      <c r="O1331" s="14">
        <v>1.8000000000000002E-2</v>
      </c>
      <c r="P1331" s="15">
        <v>4.2699000000000001E-2</v>
      </c>
      <c r="Q1331" s="13">
        <v>9885.6999959999994</v>
      </c>
      <c r="R1331" s="17">
        <v>422.10950412920397</v>
      </c>
      <c r="S1331" s="16">
        <v>177.94259992800002</v>
      </c>
      <c r="T1331" s="14">
        <v>0</v>
      </c>
      <c r="U1331" s="15">
        <v>0</v>
      </c>
      <c r="V1331" s="13">
        <v>8723.7113888888889</v>
      </c>
      <c r="W1331" s="17">
        <v>0</v>
      </c>
      <c r="X1331" s="16">
        <v>0</v>
      </c>
      <c r="Y1331" s="14">
        <v>0.95</v>
      </c>
      <c r="Z1331" s="14">
        <v>0.99942944064494987</v>
      </c>
      <c r="AA1331" s="13">
        <v>9183.9699999999993</v>
      </c>
      <c r="AB1331" s="16">
        <v>9178.73</v>
      </c>
      <c r="AC1331" s="16">
        <v>8724.7714999999989</v>
      </c>
      <c r="AD1331" s="14">
        <v>2.9100000000000001E-2</v>
      </c>
      <c r="AE1331" s="14">
        <v>9.375E-2</v>
      </c>
      <c r="AF1331" s="22">
        <v>64</v>
      </c>
      <c r="AG1331" s="17">
        <v>6</v>
      </c>
      <c r="AH1331" s="17">
        <v>1.8624000000000001</v>
      </c>
      <c r="AI1331" s="31">
        <v>0.01</v>
      </c>
      <c r="AJ1331" s="27">
        <v>0</v>
      </c>
      <c r="AK1331" s="25">
        <v>171.87171924999998</v>
      </c>
      <c r="AL1331" s="16">
        <v>0</v>
      </c>
      <c r="AM1331" s="16">
        <v>1.7187171924999998</v>
      </c>
    </row>
    <row r="1332" spans="1:39" x14ac:dyDescent="0.25">
      <c r="A1332" s="11">
        <v>46235</v>
      </c>
      <c r="B1332" s="18">
        <v>46261</v>
      </c>
      <c r="C1332" s="12" t="s">
        <v>18</v>
      </c>
      <c r="D1332" s="12" t="s">
        <v>227</v>
      </c>
      <c r="E1332" s="12" t="s">
        <v>91</v>
      </c>
      <c r="F1332" s="12" t="s">
        <v>92</v>
      </c>
      <c r="G1332" s="12" t="s">
        <v>21</v>
      </c>
      <c r="H1332" s="12" t="s">
        <v>22</v>
      </c>
      <c r="I1332" s="13">
        <v>52461.859999999979</v>
      </c>
      <c r="J1332" s="14">
        <v>0.16209714668088132</v>
      </c>
      <c r="K1332" s="14">
        <v>0.14396100000000001</v>
      </c>
      <c r="L1332" s="16">
        <v>60120.916664999997</v>
      </c>
      <c r="M1332" s="17">
        <v>8655.0672840100651</v>
      </c>
      <c r="N1332" s="16">
        <v>9745.429047235546</v>
      </c>
      <c r="O1332" s="14">
        <v>3.3965210688673433E-2</v>
      </c>
      <c r="P1332" s="15">
        <v>5.552E-2</v>
      </c>
      <c r="Q1332" s="13">
        <v>62052.916664999997</v>
      </c>
      <c r="R1332" s="17">
        <v>3445.1779332408</v>
      </c>
      <c r="S1332" s="16">
        <v>2107.6403883734197</v>
      </c>
      <c r="T1332" s="14">
        <v>0</v>
      </c>
      <c r="U1332" s="15">
        <v>0</v>
      </c>
      <c r="V1332" s="13">
        <v>35816.195555555554</v>
      </c>
      <c r="W1332" s="17">
        <v>0</v>
      </c>
      <c r="X1332" s="16">
        <v>0</v>
      </c>
      <c r="Y1332" s="14">
        <v>0.96640000000000004</v>
      </c>
      <c r="Z1332" s="14">
        <v>1.0662300192940175</v>
      </c>
      <c r="AA1332" s="13">
        <v>52461.859999999979</v>
      </c>
      <c r="AB1332" s="16">
        <v>55936.410000000025</v>
      </c>
      <c r="AC1332" s="16">
        <v>50699.141503999985</v>
      </c>
      <c r="AD1332" s="14">
        <v>7.8700000000000006E-2</v>
      </c>
      <c r="AE1332" s="14">
        <v>7.2527472526999995E-2</v>
      </c>
      <c r="AF1332" s="22">
        <v>455</v>
      </c>
      <c r="AG1332" s="17">
        <v>32.999999999784997</v>
      </c>
      <c r="AH1332" s="17">
        <v>35.808500000000002</v>
      </c>
      <c r="AI1332" s="31">
        <v>0.01</v>
      </c>
      <c r="AJ1332" s="27">
        <v>0</v>
      </c>
      <c r="AK1332" s="25">
        <v>810.07625147531007</v>
      </c>
      <c r="AL1332" s="16">
        <v>0</v>
      </c>
      <c r="AM1332" s="16">
        <v>8.1007625147531002</v>
      </c>
    </row>
    <row r="1333" spans="1:39" x14ac:dyDescent="0.25">
      <c r="A1333" s="11">
        <v>46235</v>
      </c>
      <c r="B1333" s="18">
        <v>46261</v>
      </c>
      <c r="C1333" s="12" t="s">
        <v>18</v>
      </c>
      <c r="D1333" s="12" t="s">
        <v>227</v>
      </c>
      <c r="E1333" s="12" t="s">
        <v>93</v>
      </c>
      <c r="F1333" s="12" t="s">
        <v>93</v>
      </c>
      <c r="G1333" s="12" t="s">
        <v>41</v>
      </c>
      <c r="H1333" s="12" t="s">
        <v>42</v>
      </c>
      <c r="I1333" s="13">
        <v>16428.398575899999</v>
      </c>
      <c r="J1333" s="14">
        <v>0.11851592458116918</v>
      </c>
      <c r="K1333" s="14">
        <v>0.152226</v>
      </c>
      <c r="L1333" s="16">
        <v>16778.416658999999</v>
      </c>
      <c r="M1333" s="17">
        <v>2554.1112543329336</v>
      </c>
      <c r="N1333" s="16">
        <v>1988.5095633494764</v>
      </c>
      <c r="O1333" s="14">
        <v>1.9847062282274001E-2</v>
      </c>
      <c r="P1333" s="15">
        <v>3.2152E-2</v>
      </c>
      <c r="Q1333" s="13">
        <v>17283.916658999999</v>
      </c>
      <c r="R1333" s="17">
        <v>555.71248842016792</v>
      </c>
      <c r="S1333" s="16">
        <v>343.03497041280616</v>
      </c>
      <c r="T1333" s="14">
        <v>9.5308247767443191E-2</v>
      </c>
      <c r="U1333" s="15">
        <v>0.1105847923394805</v>
      </c>
      <c r="V1333" s="13">
        <v>14195.323888888888</v>
      </c>
      <c r="W1333" s="17">
        <v>1569.7869444444445</v>
      </c>
      <c r="X1333" s="16">
        <v>1352.9314463413273</v>
      </c>
      <c r="Y1333" s="14">
        <v>0.6</v>
      </c>
      <c r="Z1333" s="14">
        <v>0.46112471616376877</v>
      </c>
      <c r="AA1333" s="13">
        <v>16428.398575899999</v>
      </c>
      <c r="AB1333" s="16">
        <v>7575.5406303371501</v>
      </c>
      <c r="AC1333" s="16">
        <v>9857.0391455399986</v>
      </c>
      <c r="AD1333" s="14">
        <v>5.4300000000000001E-2</v>
      </c>
      <c r="AE1333" s="14">
        <v>1.2738853503000001E-2</v>
      </c>
      <c r="AF1333" s="22">
        <v>157</v>
      </c>
      <c r="AG1333" s="17">
        <v>1.9999999999710001</v>
      </c>
      <c r="AH1333" s="17">
        <v>8.5251000000000001</v>
      </c>
      <c r="AI1333" s="31">
        <v>0.01</v>
      </c>
      <c r="AJ1333" s="27">
        <v>0</v>
      </c>
      <c r="AK1333" s="25">
        <v>115.68279668353334</v>
      </c>
      <c r="AL1333" s="16">
        <v>0</v>
      </c>
      <c r="AM1333" s="16">
        <v>1.1568279668353334</v>
      </c>
    </row>
    <row r="1334" spans="1:39" x14ac:dyDescent="0.25">
      <c r="A1334" s="11">
        <v>46235</v>
      </c>
      <c r="B1334" s="18">
        <v>46261</v>
      </c>
      <c r="C1334" s="12" t="s">
        <v>39</v>
      </c>
      <c r="D1334" s="12" t="s">
        <v>227</v>
      </c>
      <c r="E1334" s="12" t="s">
        <v>93</v>
      </c>
      <c r="F1334" s="12" t="s">
        <v>93</v>
      </c>
      <c r="G1334" s="12" t="s">
        <v>41</v>
      </c>
      <c r="H1334" s="12" t="s">
        <v>42</v>
      </c>
      <c r="I1334" s="13">
        <v>28097.959346950018</v>
      </c>
      <c r="J1334" s="14">
        <v>0.118834</v>
      </c>
      <c r="K1334" s="14">
        <v>0.133882</v>
      </c>
      <c r="L1334" s="16">
        <v>28667.039999000001</v>
      </c>
      <c r="M1334" s="17">
        <v>3838.0006491461181</v>
      </c>
      <c r="N1334" s="16">
        <v>3406.6190312411659</v>
      </c>
      <c r="O1334" s="14">
        <v>2.1645195017077602E-2</v>
      </c>
      <c r="P1334" s="15">
        <v>3.2154000000000002E-2</v>
      </c>
      <c r="Q1334" s="13">
        <v>32252.786666</v>
      </c>
      <c r="R1334" s="17">
        <v>1037.0561024585641</v>
      </c>
      <c r="S1334" s="16">
        <v>698.11785722977015</v>
      </c>
      <c r="T1334" s="14">
        <v>7.5180402555211343E-2</v>
      </c>
      <c r="U1334" s="15">
        <v>8.2778648645245922E-2</v>
      </c>
      <c r="V1334" s="13">
        <v>26100.873055555552</v>
      </c>
      <c r="W1334" s="17">
        <v>2160.5949999999993</v>
      </c>
      <c r="X1334" s="16">
        <v>1962.2741433591355</v>
      </c>
      <c r="Y1334" s="14">
        <v>0.58380649337769297</v>
      </c>
      <c r="Z1334" s="14">
        <v>0.59882356706207973</v>
      </c>
      <c r="AA1334" s="13">
        <v>28097.959346950018</v>
      </c>
      <c r="AB1334" s="16">
        <v>16825.720243305914</v>
      </c>
      <c r="AC1334" s="16">
        <v>16403.771117411863</v>
      </c>
      <c r="AD1334" s="14">
        <v>7.9399999999999998E-2</v>
      </c>
      <c r="AE1334" s="14">
        <v>6.7708333332999998E-2</v>
      </c>
      <c r="AF1334" s="22">
        <v>192</v>
      </c>
      <c r="AG1334" s="17">
        <v>12.999999999936</v>
      </c>
      <c r="AH1334" s="17">
        <v>15.2448</v>
      </c>
      <c r="AI1334" s="31">
        <v>0.01</v>
      </c>
      <c r="AJ1334" s="27">
        <v>0</v>
      </c>
      <c r="AK1334" s="25">
        <v>178.11644483115666</v>
      </c>
      <c r="AL1334" s="16">
        <v>0</v>
      </c>
      <c r="AM1334" s="16">
        <v>1.7811644483115665</v>
      </c>
    </row>
    <row r="1335" spans="1:39" x14ac:dyDescent="0.25">
      <c r="A1335" s="11">
        <v>46235</v>
      </c>
      <c r="B1335" s="18">
        <v>46261</v>
      </c>
      <c r="C1335" s="12" t="s">
        <v>18</v>
      </c>
      <c r="D1335" s="12" t="s">
        <v>227</v>
      </c>
      <c r="E1335" s="12" t="s">
        <v>94</v>
      </c>
      <c r="F1335" s="12" t="s">
        <v>94</v>
      </c>
      <c r="G1335" s="12" t="s">
        <v>25</v>
      </c>
      <c r="H1335" s="12" t="s">
        <v>26</v>
      </c>
      <c r="I1335" s="13">
        <v>8393.49</v>
      </c>
      <c r="J1335" s="14">
        <v>0.18412799999999899</v>
      </c>
      <c r="K1335" s="14">
        <v>0.33036599999999999</v>
      </c>
      <c r="L1335" s="16">
        <v>13414</v>
      </c>
      <c r="M1335" s="17">
        <v>4431.5295239999996</v>
      </c>
      <c r="N1335" s="16">
        <v>2469.8929919999864</v>
      </c>
      <c r="O1335" s="14">
        <v>6.4620215861356203E-2</v>
      </c>
      <c r="P1335" s="15">
        <v>0.22554099999999999</v>
      </c>
      <c r="Q1335" s="13">
        <v>14308.5</v>
      </c>
      <c r="R1335" s="17">
        <v>3227.1533985000001</v>
      </c>
      <c r="S1335" s="16">
        <v>924.61835865221519</v>
      </c>
      <c r="T1335" s="14">
        <v>0.12503817528696581</v>
      </c>
      <c r="U1335" s="15">
        <v>0</v>
      </c>
      <c r="V1335" s="13">
        <v>0</v>
      </c>
      <c r="W1335" s="17">
        <v>0</v>
      </c>
      <c r="X1335" s="16">
        <v>0</v>
      </c>
      <c r="Y1335" s="14">
        <v>0.82</v>
      </c>
      <c r="Z1335" s="14">
        <v>0.79863560926384614</v>
      </c>
      <c r="AA1335" s="13">
        <v>8393.49</v>
      </c>
      <c r="AB1335" s="16">
        <v>6703.34</v>
      </c>
      <c r="AC1335" s="16">
        <v>6882.6617999999999</v>
      </c>
      <c r="AD1335" s="14">
        <v>0.15770000000000001</v>
      </c>
      <c r="AE1335" s="14">
        <v>0.21296296296200001</v>
      </c>
      <c r="AF1335" s="22">
        <v>108</v>
      </c>
      <c r="AG1335" s="17">
        <v>22.999999999896001</v>
      </c>
      <c r="AH1335" s="17">
        <v>17.031600000000001</v>
      </c>
      <c r="AI1335" s="31">
        <v>0.01</v>
      </c>
      <c r="AJ1335" s="27">
        <v>0</v>
      </c>
      <c r="AK1335" s="25">
        <v>119.39726225000001</v>
      </c>
      <c r="AL1335" s="16">
        <v>0</v>
      </c>
      <c r="AM1335" s="16">
        <v>1.1939726225000002</v>
      </c>
    </row>
    <row r="1336" spans="1:39" x14ac:dyDescent="0.25">
      <c r="A1336" s="11">
        <v>46235</v>
      </c>
      <c r="B1336" s="18">
        <v>46261</v>
      </c>
      <c r="C1336" s="12" t="s">
        <v>39</v>
      </c>
      <c r="D1336" s="12" t="s">
        <v>227</v>
      </c>
      <c r="E1336" s="12" t="s">
        <v>95</v>
      </c>
      <c r="F1336" s="12" t="s">
        <v>95</v>
      </c>
      <c r="G1336" s="12" t="s">
        <v>25</v>
      </c>
      <c r="H1336" s="12" t="s">
        <v>26</v>
      </c>
      <c r="I1336" s="13">
        <v>8046.2500000000009</v>
      </c>
      <c r="J1336" s="14">
        <v>0.192939</v>
      </c>
      <c r="K1336" s="14">
        <v>0.22502900000000001</v>
      </c>
      <c r="L1336" s="16">
        <v>10308.017776000001</v>
      </c>
      <c r="M1336" s="17">
        <v>2319.6029321155042</v>
      </c>
      <c r="N1336" s="16">
        <v>1988.8186416836641</v>
      </c>
      <c r="O1336" s="14">
        <v>8.1285903486158134E-2</v>
      </c>
      <c r="P1336" s="15">
        <v>6.7591999999999999E-2</v>
      </c>
      <c r="Q1336" s="13">
        <v>11043.017776000001</v>
      </c>
      <c r="R1336" s="17">
        <v>746.41965751539203</v>
      </c>
      <c r="S1336" s="16">
        <v>897.64167713586471</v>
      </c>
      <c r="T1336" s="14">
        <v>7.8567931332582275E-2</v>
      </c>
      <c r="U1336" s="15">
        <v>7.8021271343130083E-2</v>
      </c>
      <c r="V1336" s="13">
        <v>8828.2049999999999</v>
      </c>
      <c r="W1336" s="17">
        <v>688.78777777777771</v>
      </c>
      <c r="X1336" s="16">
        <v>693.61380422995944</v>
      </c>
      <c r="Y1336" s="14">
        <v>0.88333333333333297</v>
      </c>
      <c r="Z1336" s="14">
        <v>0.87159359950287396</v>
      </c>
      <c r="AA1336" s="13">
        <v>8046.2500000000009</v>
      </c>
      <c r="AB1336" s="16">
        <v>7013.06</v>
      </c>
      <c r="AC1336" s="16">
        <v>7107.5208333333312</v>
      </c>
      <c r="AD1336" s="14">
        <v>5.8299999999999998E-2</v>
      </c>
      <c r="AE1336" s="14">
        <v>8.9285714284999998E-2</v>
      </c>
      <c r="AF1336" s="22">
        <v>56</v>
      </c>
      <c r="AG1336" s="17">
        <v>4.99999999996</v>
      </c>
      <c r="AH1336" s="17">
        <v>3.2647999999999997</v>
      </c>
      <c r="AI1336" s="31">
        <v>0.01</v>
      </c>
      <c r="AJ1336" s="27">
        <v>0</v>
      </c>
      <c r="AK1336" s="25">
        <v>109.96579491666667</v>
      </c>
      <c r="AL1336" s="16">
        <v>0</v>
      </c>
      <c r="AM1336" s="16">
        <v>1.0996579491666667</v>
      </c>
    </row>
    <row r="1337" spans="1:39" x14ac:dyDescent="0.25">
      <c r="A1337" s="11">
        <v>46235</v>
      </c>
      <c r="B1337" s="18">
        <v>46261</v>
      </c>
      <c r="C1337" s="12" t="s">
        <v>18</v>
      </c>
      <c r="D1337" s="12" t="s">
        <v>227</v>
      </c>
      <c r="E1337" s="12" t="s">
        <v>96</v>
      </c>
      <c r="F1337" s="12" t="s">
        <v>97</v>
      </c>
      <c r="G1337" s="12" t="s">
        <v>25</v>
      </c>
      <c r="H1337" s="12" t="s">
        <v>26</v>
      </c>
      <c r="I1337" s="13">
        <v>22207.640000000003</v>
      </c>
      <c r="J1337" s="14">
        <v>0.98676492928268289</v>
      </c>
      <c r="K1337" s="14">
        <v>0.98844600000000005</v>
      </c>
      <c r="L1337" s="16">
        <v>24669.799986999999</v>
      </c>
      <c r="M1337" s="17">
        <v>24384.765117950203</v>
      </c>
      <c r="N1337" s="16">
        <v>24343.293439589987</v>
      </c>
      <c r="O1337" s="14">
        <v>0.11137245901981518</v>
      </c>
      <c r="P1337" s="15">
        <v>0.27227000000000001</v>
      </c>
      <c r="Q1337" s="13">
        <v>25381.299986999999</v>
      </c>
      <c r="R1337" s="17">
        <v>6910.5665474604903</v>
      </c>
      <c r="S1337" s="16">
        <v>2826.7777926717931</v>
      </c>
      <c r="T1337" s="14">
        <v>9.8337521169291342E-2</v>
      </c>
      <c r="U1337" s="15">
        <v>8.0723715935864915E-2</v>
      </c>
      <c r="V1337" s="13">
        <v>23267.14</v>
      </c>
      <c r="W1337" s="17">
        <v>1878.21</v>
      </c>
      <c r="X1337" s="16">
        <v>2288.0328722988652</v>
      </c>
      <c r="Y1337" s="14">
        <v>0.72089999999999999</v>
      </c>
      <c r="Z1337" s="14">
        <v>0.66363692855251577</v>
      </c>
      <c r="AA1337" s="13">
        <v>22207.640000000003</v>
      </c>
      <c r="AB1337" s="16">
        <v>14737.809999999994</v>
      </c>
      <c r="AC1337" s="16">
        <v>16009.487676000002</v>
      </c>
      <c r="AD1337" s="14">
        <v>6.83E-2</v>
      </c>
      <c r="AE1337" s="14">
        <v>7.6502732239999996E-2</v>
      </c>
      <c r="AF1337" s="22">
        <v>183</v>
      </c>
      <c r="AG1337" s="17">
        <v>13.99999999992</v>
      </c>
      <c r="AH1337" s="17">
        <v>12.498900000000001</v>
      </c>
      <c r="AI1337" s="31">
        <v>0.01</v>
      </c>
      <c r="AJ1337" s="27">
        <v>0</v>
      </c>
      <c r="AK1337" s="25">
        <v>223.0271071666667</v>
      </c>
      <c r="AL1337" s="16">
        <v>0</v>
      </c>
      <c r="AM1337" s="16">
        <v>2.2302710716666669</v>
      </c>
    </row>
    <row r="1338" spans="1:39" x14ac:dyDescent="0.25">
      <c r="A1338" s="11">
        <v>46235</v>
      </c>
      <c r="B1338" s="18">
        <v>46261</v>
      </c>
      <c r="C1338" s="12" t="s">
        <v>18</v>
      </c>
      <c r="D1338" s="12" t="s">
        <v>227</v>
      </c>
      <c r="E1338" s="12" t="s">
        <v>98</v>
      </c>
      <c r="F1338" s="12" t="s">
        <v>99</v>
      </c>
      <c r="G1338" s="12" t="s">
        <v>32</v>
      </c>
      <c r="H1338" s="12" t="s">
        <v>33</v>
      </c>
      <c r="I1338" s="13">
        <v>3366.8299999999995</v>
      </c>
      <c r="J1338" s="14">
        <v>0.164659</v>
      </c>
      <c r="K1338" s="14">
        <v>0.13123299999999999</v>
      </c>
      <c r="L1338" s="16">
        <v>3418</v>
      </c>
      <c r="M1338" s="17">
        <v>448.55439399999995</v>
      </c>
      <c r="N1338" s="16">
        <v>562.80446199999994</v>
      </c>
      <c r="O1338" s="14">
        <v>6.1633156070199514E-2</v>
      </c>
      <c r="P1338" s="15">
        <v>2.7085999999999999E-2</v>
      </c>
      <c r="Q1338" s="13">
        <v>3608.5</v>
      </c>
      <c r="R1338" s="17">
        <v>97.739830999999995</v>
      </c>
      <c r="S1338" s="16">
        <v>222.40324367931495</v>
      </c>
      <c r="T1338" s="14">
        <v>0.21025953645823076</v>
      </c>
      <c r="U1338" s="15">
        <v>0.23910253921244681</v>
      </c>
      <c r="V1338" s="13">
        <v>3297.9713888888891</v>
      </c>
      <c r="W1338" s="17">
        <v>788.55333333333328</v>
      </c>
      <c r="X1338" s="16">
        <v>693.42993548028528</v>
      </c>
      <c r="Y1338" s="14">
        <v>0.8</v>
      </c>
      <c r="Z1338" s="14">
        <v>0.82115521128182922</v>
      </c>
      <c r="AA1338" s="13">
        <v>3366.8299999999995</v>
      </c>
      <c r="AB1338" s="16">
        <v>2764.6900000000005</v>
      </c>
      <c r="AC1338" s="16">
        <v>2693.4639999999999</v>
      </c>
      <c r="AD1338" s="14">
        <v>0.14330000000000001</v>
      </c>
      <c r="AE1338" s="14">
        <v>4.5454545454000003E-2</v>
      </c>
      <c r="AF1338" s="22">
        <v>22</v>
      </c>
      <c r="AG1338" s="17">
        <v>0.99999999998800004</v>
      </c>
      <c r="AH1338" s="17">
        <v>3.1526000000000001</v>
      </c>
      <c r="AI1338" s="31">
        <v>0.01</v>
      </c>
      <c r="AJ1338" s="27">
        <v>0</v>
      </c>
      <c r="AK1338" s="25">
        <v>26.172398666666666</v>
      </c>
      <c r="AL1338" s="16">
        <v>0</v>
      </c>
      <c r="AM1338" s="16">
        <v>0.26172398666666669</v>
      </c>
    </row>
    <row r="1339" spans="1:39" x14ac:dyDescent="0.25">
      <c r="A1339" s="11">
        <v>46235</v>
      </c>
      <c r="B1339" s="18">
        <v>46261</v>
      </c>
      <c r="C1339" s="12" t="s">
        <v>39</v>
      </c>
      <c r="D1339" s="12" t="s">
        <v>227</v>
      </c>
      <c r="E1339" s="12" t="s">
        <v>100</v>
      </c>
      <c r="F1339" s="12" t="s">
        <v>100</v>
      </c>
      <c r="G1339" s="12" t="s">
        <v>25</v>
      </c>
      <c r="H1339" s="12" t="s">
        <v>26</v>
      </c>
      <c r="I1339" s="13">
        <v>9987.0159989999975</v>
      </c>
      <c r="J1339" s="14">
        <v>0.17496159912953352</v>
      </c>
      <c r="K1339" s="14">
        <v>0.177341</v>
      </c>
      <c r="L1339" s="16">
        <v>11430.333331</v>
      </c>
      <c r="M1339" s="17">
        <v>2027.066743252871</v>
      </c>
      <c r="N1339" s="16">
        <v>1999.8693981753675</v>
      </c>
      <c r="O1339" s="14">
        <v>4.3924215156270943E-2</v>
      </c>
      <c r="P1339" s="15">
        <v>8.5183999999999996E-2</v>
      </c>
      <c r="Q1339" s="13">
        <v>12028.333331</v>
      </c>
      <c r="R1339" s="17">
        <v>1024.621546467904</v>
      </c>
      <c r="S1339" s="16">
        <v>528.33510120218921</v>
      </c>
      <c r="T1339" s="14">
        <v>0</v>
      </c>
      <c r="U1339" s="15">
        <v>0</v>
      </c>
      <c r="V1339" s="13">
        <v>1663.6094444444443</v>
      </c>
      <c r="W1339" s="17">
        <v>0</v>
      </c>
      <c r="X1339" s="16">
        <v>0</v>
      </c>
      <c r="Y1339" s="14">
        <v>0.92</v>
      </c>
      <c r="Z1339" s="14">
        <v>0.78038577878721616</v>
      </c>
      <c r="AA1339" s="13">
        <v>9987.0159989999975</v>
      </c>
      <c r="AB1339" s="16">
        <v>7793.7252581400007</v>
      </c>
      <c r="AC1339" s="16">
        <v>9188.0547190799989</v>
      </c>
      <c r="AD1339" s="14">
        <v>8.3299999999999999E-2</v>
      </c>
      <c r="AE1339" s="14">
        <v>1.3333333333E-2</v>
      </c>
      <c r="AF1339" s="22">
        <v>75</v>
      </c>
      <c r="AG1339" s="17">
        <v>0.999999999975</v>
      </c>
      <c r="AH1339" s="17">
        <v>6.2474999999999996</v>
      </c>
      <c r="AI1339" s="31">
        <v>0.01</v>
      </c>
      <c r="AJ1339" s="27">
        <v>0</v>
      </c>
      <c r="AK1339" s="25">
        <v>88.516624138669997</v>
      </c>
      <c r="AL1339" s="16">
        <v>0</v>
      </c>
      <c r="AM1339" s="16">
        <v>0.88516624138669997</v>
      </c>
    </row>
    <row r="1340" spans="1:39" x14ac:dyDescent="0.25">
      <c r="A1340" s="11">
        <v>46235</v>
      </c>
      <c r="B1340" s="18">
        <v>46261</v>
      </c>
      <c r="C1340" s="12" t="s">
        <v>18</v>
      </c>
      <c r="D1340" s="12" t="s">
        <v>227</v>
      </c>
      <c r="E1340" s="12" t="s">
        <v>101</v>
      </c>
      <c r="F1340" s="12" t="s">
        <v>101</v>
      </c>
      <c r="G1340" s="12" t="s">
        <v>41</v>
      </c>
      <c r="H1340" s="12" t="s">
        <v>42</v>
      </c>
      <c r="I1340" s="13">
        <v>6503.1000000000049</v>
      </c>
      <c r="J1340" s="14">
        <v>0.12273231118978248</v>
      </c>
      <c r="K1340" s="14">
        <v>0.14890100000000001</v>
      </c>
      <c r="L1340" s="16">
        <v>6697.2166639999996</v>
      </c>
      <c r="M1340" s="17">
        <v>997.22225848626397</v>
      </c>
      <c r="N1340" s="16">
        <v>821.96487971144484</v>
      </c>
      <c r="O1340" s="14">
        <v>2.4750000000000005E-2</v>
      </c>
      <c r="P1340" s="15">
        <v>9.946E-3</v>
      </c>
      <c r="Q1340" s="13">
        <v>7040.2166639999996</v>
      </c>
      <c r="R1340" s="17">
        <v>70.021994940143998</v>
      </c>
      <c r="S1340" s="16">
        <v>174.24536243400001</v>
      </c>
      <c r="T1340" s="14">
        <v>0.16634494787764431</v>
      </c>
      <c r="U1340" s="15">
        <v>0.12821334994739905</v>
      </c>
      <c r="V1340" s="13">
        <v>5261.0486111111113</v>
      </c>
      <c r="W1340" s="17">
        <v>674.53666666666663</v>
      </c>
      <c r="X1340" s="16">
        <v>875.14885699703086</v>
      </c>
      <c r="Y1340" s="14">
        <v>0.65280000000000005</v>
      </c>
      <c r="Z1340" s="14">
        <v>0.5590644791591699</v>
      </c>
      <c r="AA1340" s="13">
        <v>6503.1000000000049</v>
      </c>
      <c r="AB1340" s="16">
        <v>3635.6522144200007</v>
      </c>
      <c r="AC1340" s="16">
        <v>4245.2236800000037</v>
      </c>
      <c r="AD1340" s="14">
        <v>2.9700000000000001E-2</v>
      </c>
      <c r="AE1340" s="14">
        <v>4.5454545454000003E-2</v>
      </c>
      <c r="AF1340" s="22">
        <v>44</v>
      </c>
      <c r="AG1340" s="17">
        <v>1.9999999999760001</v>
      </c>
      <c r="AH1340" s="17">
        <v>1.3068</v>
      </c>
      <c r="AI1340" s="31">
        <v>0.01</v>
      </c>
      <c r="AJ1340" s="27">
        <v>0</v>
      </c>
      <c r="AK1340" s="25">
        <v>50.476344604722001</v>
      </c>
      <c r="AL1340" s="16">
        <v>0</v>
      </c>
      <c r="AM1340" s="16">
        <v>0.50476344604722001</v>
      </c>
    </row>
    <row r="1341" spans="1:39" x14ac:dyDescent="0.25">
      <c r="A1341" s="11">
        <v>46235</v>
      </c>
      <c r="B1341" s="18">
        <v>46261</v>
      </c>
      <c r="C1341" s="12" t="s">
        <v>18</v>
      </c>
      <c r="D1341" s="12" t="s">
        <v>227</v>
      </c>
      <c r="E1341" s="12" t="s">
        <v>102</v>
      </c>
      <c r="F1341" s="12" t="s">
        <v>103</v>
      </c>
      <c r="G1341" s="12" t="s">
        <v>28</v>
      </c>
      <c r="H1341" s="12" t="s">
        <v>29</v>
      </c>
      <c r="I1341" s="13">
        <v>1363.2599999999998</v>
      </c>
      <c r="J1341" s="14">
        <v>8.7214E-2</v>
      </c>
      <c r="K1341" s="14">
        <v>0.13967399999999999</v>
      </c>
      <c r="L1341" s="16">
        <v>2620.0333230000001</v>
      </c>
      <c r="M1341" s="17">
        <v>365.95053435670201</v>
      </c>
      <c r="N1341" s="16">
        <v>228.50358623212202</v>
      </c>
      <c r="O1341" s="14">
        <v>1.6037035883151429E-2</v>
      </c>
      <c r="P1341" s="15">
        <v>2.1471000000000001E-2</v>
      </c>
      <c r="Q1341" s="13">
        <v>2631.5333230000001</v>
      </c>
      <c r="R1341" s="17">
        <v>56.501651978133005</v>
      </c>
      <c r="S1341" s="16">
        <v>42.201994328659723</v>
      </c>
      <c r="T1341" s="14">
        <v>7.8136853041265733E-2</v>
      </c>
      <c r="U1341" s="15">
        <v>0.13423974985060658</v>
      </c>
      <c r="V1341" s="13">
        <v>5337.7880555555557</v>
      </c>
      <c r="W1341" s="17">
        <v>716.54333333333352</v>
      </c>
      <c r="X1341" s="16">
        <v>417.077960862368</v>
      </c>
      <c r="Y1341" s="14">
        <v>0.70340000000000003</v>
      </c>
      <c r="Z1341" s="14">
        <v>0.77172195081398032</v>
      </c>
      <c r="AA1341" s="13">
        <v>1363.2599999999998</v>
      </c>
      <c r="AB1341" s="16">
        <v>1052.0576666666666</v>
      </c>
      <c r="AC1341" s="16">
        <v>958.91708399999982</v>
      </c>
      <c r="AD1341" s="14">
        <v>8.4699999999999998E-2</v>
      </c>
      <c r="AE1341" s="14">
        <v>0</v>
      </c>
      <c r="AF1341" s="22">
        <v>18</v>
      </c>
      <c r="AG1341" s="17">
        <v>0</v>
      </c>
      <c r="AH1341" s="17">
        <v>1.5246</v>
      </c>
      <c r="AI1341" s="31">
        <v>0.01</v>
      </c>
      <c r="AJ1341" s="27">
        <v>0</v>
      </c>
      <c r="AK1341" s="25">
        <v>28.838533833333326</v>
      </c>
      <c r="AL1341" s="16">
        <v>0</v>
      </c>
      <c r="AM1341" s="16">
        <v>0.28838533833333324</v>
      </c>
    </row>
    <row r="1342" spans="1:39" x14ac:dyDescent="0.25">
      <c r="A1342" s="11">
        <v>46235</v>
      </c>
      <c r="B1342" s="18">
        <v>46261</v>
      </c>
      <c r="C1342" s="12" t="s">
        <v>39</v>
      </c>
      <c r="D1342" s="12" t="s">
        <v>227</v>
      </c>
      <c r="E1342" s="12" t="s">
        <v>102</v>
      </c>
      <c r="F1342" s="12" t="s">
        <v>103</v>
      </c>
      <c r="G1342" s="12" t="s">
        <v>28</v>
      </c>
      <c r="H1342" s="12" t="s">
        <v>29</v>
      </c>
      <c r="I1342" s="13">
        <v>5109.3599999999997</v>
      </c>
      <c r="J1342" s="14">
        <v>0.16114600000000001</v>
      </c>
      <c r="K1342" s="14">
        <v>0.14422499999999999</v>
      </c>
      <c r="L1342" s="16">
        <v>8805.1166659999999</v>
      </c>
      <c r="M1342" s="17">
        <v>1269.91795115385</v>
      </c>
      <c r="N1342" s="16">
        <v>1418.9093302592362</v>
      </c>
      <c r="O1342" s="14">
        <v>7.2847608933289745E-2</v>
      </c>
      <c r="P1342" s="15">
        <v>2.9864000000000002E-2</v>
      </c>
      <c r="Q1342" s="13">
        <v>9451.3666659999999</v>
      </c>
      <c r="R1342" s="17">
        <v>282.25561411342403</v>
      </c>
      <c r="S1342" s="16">
        <v>688.50946276989851</v>
      </c>
      <c r="T1342" s="14">
        <v>7.0705739309467941E-2</v>
      </c>
      <c r="U1342" s="15">
        <v>0.13615940063533519</v>
      </c>
      <c r="V1342" s="13">
        <v>8161.3086111111115</v>
      </c>
      <c r="W1342" s="17">
        <v>1111.2388888888888</v>
      </c>
      <c r="X1342" s="16">
        <v>577.05135908133809</v>
      </c>
      <c r="Y1342" s="14">
        <v>0.84179999999999999</v>
      </c>
      <c r="Z1342" s="14">
        <v>0.88611489501620555</v>
      </c>
      <c r="AA1342" s="13">
        <v>5109.3599999999997</v>
      </c>
      <c r="AB1342" s="16">
        <v>4527.4799999999996</v>
      </c>
      <c r="AC1342" s="16">
        <v>4301.0592479999996</v>
      </c>
      <c r="AD1342" s="14">
        <v>0.1416</v>
      </c>
      <c r="AE1342" s="14">
        <v>0.105263157894</v>
      </c>
      <c r="AF1342" s="22">
        <v>57</v>
      </c>
      <c r="AG1342" s="17">
        <v>5.9999999999579998</v>
      </c>
      <c r="AH1342" s="17">
        <v>8.071200000000001</v>
      </c>
      <c r="AI1342" s="31">
        <v>0.01</v>
      </c>
      <c r="AJ1342" s="27">
        <v>0</v>
      </c>
      <c r="AK1342" s="25">
        <v>89.196177333333338</v>
      </c>
      <c r="AL1342" s="16">
        <v>0</v>
      </c>
      <c r="AM1342" s="16">
        <v>0.89196177333333337</v>
      </c>
    </row>
    <row r="1343" spans="1:39" x14ac:dyDescent="0.25">
      <c r="A1343" s="11">
        <v>46235</v>
      </c>
      <c r="B1343" s="18">
        <v>46261</v>
      </c>
      <c r="C1343" s="12" t="s">
        <v>18</v>
      </c>
      <c r="D1343" s="12" t="s">
        <v>227</v>
      </c>
      <c r="E1343" s="12" t="s">
        <v>104</v>
      </c>
      <c r="F1343" s="12" t="s">
        <v>104</v>
      </c>
      <c r="G1343" s="12" t="s">
        <v>36</v>
      </c>
      <c r="H1343" s="12" t="s">
        <v>37</v>
      </c>
      <c r="I1343" s="13">
        <v>19759.113333199999</v>
      </c>
      <c r="J1343" s="14">
        <v>9.8552476537299288E-2</v>
      </c>
      <c r="K1343" s="14">
        <v>0.12722600000000001</v>
      </c>
      <c r="L1343" s="16">
        <v>19012.983293000001</v>
      </c>
      <c r="M1343" s="17">
        <v>2418.9458124352182</v>
      </c>
      <c r="N1343" s="16">
        <v>1873.7765898874459</v>
      </c>
      <c r="O1343" s="14">
        <v>2.4332010234557885E-2</v>
      </c>
      <c r="P1343" s="15">
        <v>4.5683000000000001E-2</v>
      </c>
      <c r="Q1343" s="13">
        <v>19873.483293000001</v>
      </c>
      <c r="R1343" s="17">
        <v>907.88033727411903</v>
      </c>
      <c r="S1343" s="16">
        <v>483.56179888159119</v>
      </c>
      <c r="T1343" s="14">
        <v>0.1301129199490125</v>
      </c>
      <c r="U1343" s="15">
        <v>0.20929258778090859</v>
      </c>
      <c r="V1343" s="13">
        <v>11052.058333333334</v>
      </c>
      <c r="W1343" s="17">
        <v>2313.1138888888891</v>
      </c>
      <c r="X1343" s="16">
        <v>1438.0155811968166</v>
      </c>
      <c r="Y1343" s="14">
        <v>0.88</v>
      </c>
      <c r="Z1343" s="14">
        <v>0.84594348754861581</v>
      </c>
      <c r="AA1343" s="13">
        <v>19759.113333199999</v>
      </c>
      <c r="AB1343" s="16">
        <v>16715.093243955562</v>
      </c>
      <c r="AC1343" s="16">
        <v>17388.019733215999</v>
      </c>
      <c r="AD1343" s="14">
        <v>5.04E-2</v>
      </c>
      <c r="AE1343" s="14">
        <v>2.1978021978000001E-2</v>
      </c>
      <c r="AF1343" s="22">
        <v>182</v>
      </c>
      <c r="AG1343" s="17">
        <v>3.9999999999960001</v>
      </c>
      <c r="AH1343" s="17">
        <v>9.1728000000000005</v>
      </c>
      <c r="AI1343" s="31">
        <v>0.01</v>
      </c>
      <c r="AJ1343" s="27">
        <v>1.0105056508708311E-2</v>
      </c>
      <c r="AK1343" s="25">
        <v>99.668628564921676</v>
      </c>
      <c r="AL1343" s="16">
        <v>1.0071571237939929</v>
      </c>
      <c r="AM1343" s="16">
        <v>0.9966862856492168</v>
      </c>
    </row>
    <row r="1344" spans="1:39" x14ac:dyDescent="0.25">
      <c r="A1344" s="11">
        <v>46235</v>
      </c>
      <c r="B1344" s="18">
        <v>46261</v>
      </c>
      <c r="C1344" s="12" t="s">
        <v>18</v>
      </c>
      <c r="D1344" s="12" t="s">
        <v>227</v>
      </c>
      <c r="E1344" s="12" t="s">
        <v>105</v>
      </c>
      <c r="F1344" s="12" t="s">
        <v>106</v>
      </c>
      <c r="G1344" s="12" t="s">
        <v>36</v>
      </c>
      <c r="H1344" s="12" t="s">
        <v>37</v>
      </c>
      <c r="I1344" s="13">
        <v>3103.79</v>
      </c>
      <c r="J1344" s="14">
        <v>8.0033000000000007E-2</v>
      </c>
      <c r="K1344" s="14">
        <v>7.0587999999999998E-2</v>
      </c>
      <c r="L1344" s="16">
        <v>2997.5166650000001</v>
      </c>
      <c r="M1344" s="17">
        <v>211.58870634902001</v>
      </c>
      <c r="N1344" s="16">
        <v>239.90025124994503</v>
      </c>
      <c r="O1344" s="14">
        <v>1.0011771987089467E-2</v>
      </c>
      <c r="P1344" s="15">
        <v>2.7755999999999999E-2</v>
      </c>
      <c r="Q1344" s="13">
        <v>3345.5166650000001</v>
      </c>
      <c r="R1344" s="17">
        <v>92.858160553740007</v>
      </c>
      <c r="S1344" s="16">
        <v>33.494550028987973</v>
      </c>
      <c r="T1344" s="14">
        <v>3.0013997983248764E-2</v>
      </c>
      <c r="U1344" s="15">
        <v>2.1071499432093421E-2</v>
      </c>
      <c r="V1344" s="13">
        <v>2836.4405555555554</v>
      </c>
      <c r="W1344" s="17">
        <v>59.768055555555634</v>
      </c>
      <c r="X1344" s="16">
        <v>85.132921114049438</v>
      </c>
      <c r="Y1344" s="14">
        <v>0.94</v>
      </c>
      <c r="Z1344" s="14">
        <v>0.95373630303596546</v>
      </c>
      <c r="AA1344" s="13">
        <v>3103.79</v>
      </c>
      <c r="AB1344" s="16">
        <v>2960.1971999999992</v>
      </c>
      <c r="AC1344" s="16">
        <v>2917.5625999999997</v>
      </c>
      <c r="AD1344" s="14">
        <v>2.4E-2</v>
      </c>
      <c r="AE1344" s="14">
        <v>0</v>
      </c>
      <c r="AF1344" s="22">
        <v>23</v>
      </c>
      <c r="AG1344" s="17">
        <v>0</v>
      </c>
      <c r="AH1344" s="17">
        <v>0.55200000000000005</v>
      </c>
      <c r="AI1344" s="31">
        <v>0.01</v>
      </c>
      <c r="AJ1344" s="27">
        <v>0</v>
      </c>
      <c r="AK1344" s="25">
        <v>12.95349505730375</v>
      </c>
      <c r="AL1344" s="16">
        <v>0</v>
      </c>
      <c r="AM1344" s="16">
        <v>0.12953495057303749</v>
      </c>
    </row>
    <row r="1345" spans="1:39" x14ac:dyDescent="0.25">
      <c r="A1345" s="11">
        <v>46235</v>
      </c>
      <c r="B1345" s="18">
        <v>46261</v>
      </c>
      <c r="C1345" s="12" t="s">
        <v>18</v>
      </c>
      <c r="D1345" s="12" t="s">
        <v>227</v>
      </c>
      <c r="E1345" s="12" t="s">
        <v>107</v>
      </c>
      <c r="F1345" s="12" t="s">
        <v>108</v>
      </c>
      <c r="G1345" s="12" t="s">
        <v>36</v>
      </c>
      <c r="H1345" s="12" t="s">
        <v>37</v>
      </c>
      <c r="I1345" s="13">
        <v>8458.0000000279979</v>
      </c>
      <c r="J1345" s="14">
        <v>0.124334</v>
      </c>
      <c r="K1345" s="14">
        <v>9.2993000000000006E-2</v>
      </c>
      <c r="L1345" s="16">
        <v>11203.75</v>
      </c>
      <c r="M1345" s="17">
        <v>1041.8703237500001</v>
      </c>
      <c r="N1345" s="16">
        <v>1393.0070525000001</v>
      </c>
      <c r="O1345" s="14">
        <v>1.7481425255813275E-2</v>
      </c>
      <c r="P1345" s="15">
        <v>2.6875E-2</v>
      </c>
      <c r="Q1345" s="13">
        <v>12357.75</v>
      </c>
      <c r="R1345" s="17">
        <v>332.11453124999997</v>
      </c>
      <c r="S1345" s="16">
        <v>216.03108295502651</v>
      </c>
      <c r="T1345" s="14">
        <v>0</v>
      </c>
      <c r="U1345" s="15">
        <v>0</v>
      </c>
      <c r="V1345" s="13">
        <v>7454.5169444444446</v>
      </c>
      <c r="W1345" s="17">
        <v>0</v>
      </c>
      <c r="X1345" s="16">
        <v>0</v>
      </c>
      <c r="Y1345" s="14">
        <v>0.98</v>
      </c>
      <c r="Z1345" s="14">
        <v>0.98214707968863779</v>
      </c>
      <c r="AA1345" s="13">
        <v>8458.0000000279979</v>
      </c>
      <c r="AB1345" s="16">
        <v>8307.0000000339969</v>
      </c>
      <c r="AC1345" s="16">
        <v>8288.8400000274378</v>
      </c>
      <c r="AD1345" s="14">
        <v>3.4200000000000001E-2</v>
      </c>
      <c r="AE1345" s="14">
        <v>1.2048192770999999E-2</v>
      </c>
      <c r="AF1345" s="22">
        <v>83</v>
      </c>
      <c r="AG1345" s="17">
        <v>0.99999999999299993</v>
      </c>
      <c r="AH1345" s="17">
        <v>2.8386</v>
      </c>
      <c r="AI1345" s="31">
        <v>0.01</v>
      </c>
      <c r="AJ1345" s="27">
        <v>0</v>
      </c>
      <c r="AK1345" s="25">
        <v>55.240835035659245</v>
      </c>
      <c r="AL1345" s="16">
        <v>0</v>
      </c>
      <c r="AM1345" s="16">
        <v>0.55240835035659241</v>
      </c>
    </row>
    <row r="1346" spans="1:39" x14ac:dyDescent="0.25">
      <c r="A1346" s="11">
        <v>46235</v>
      </c>
      <c r="B1346" s="18">
        <v>46261</v>
      </c>
      <c r="C1346" s="12" t="s">
        <v>18</v>
      </c>
      <c r="D1346" s="12" t="s">
        <v>227</v>
      </c>
      <c r="E1346" s="12" t="s">
        <v>109</v>
      </c>
      <c r="F1346" s="12" t="s">
        <v>110</v>
      </c>
      <c r="G1346" s="12" t="s">
        <v>36</v>
      </c>
      <c r="H1346" s="12" t="s">
        <v>37</v>
      </c>
      <c r="I1346" s="13">
        <v>28377.730000000047</v>
      </c>
      <c r="J1346" s="14">
        <v>0.13613697737043939</v>
      </c>
      <c r="K1346" s="14">
        <v>0.13744200000000001</v>
      </c>
      <c r="L1346" s="16">
        <v>30882.916666000001</v>
      </c>
      <c r="M1346" s="17">
        <v>4244.6098324083723</v>
      </c>
      <c r="N1346" s="16">
        <v>4204.3069272924076</v>
      </c>
      <c r="O1346" s="14">
        <v>2.7845161336703551E-2</v>
      </c>
      <c r="P1346" s="15">
        <v>2.6192E-2</v>
      </c>
      <c r="Q1346" s="13">
        <v>34005.916665999997</v>
      </c>
      <c r="R1346" s="17">
        <v>890.6829693158719</v>
      </c>
      <c r="S1346" s="16">
        <v>946.90023596726598</v>
      </c>
      <c r="T1346" s="14">
        <v>9.5589769844728764E-2</v>
      </c>
      <c r="U1346" s="15">
        <v>0.13129300088810505</v>
      </c>
      <c r="V1346" s="13">
        <v>20424.885000000002</v>
      </c>
      <c r="W1346" s="17">
        <v>2681.6444444444437</v>
      </c>
      <c r="X1346" s="16">
        <v>1952.410056255053</v>
      </c>
      <c r="Y1346" s="14">
        <v>0.89</v>
      </c>
      <c r="Z1346" s="14">
        <v>0.92793010575546153</v>
      </c>
      <c r="AA1346" s="13">
        <v>28377.730000000047</v>
      </c>
      <c r="AB1346" s="16">
        <v>26332.549999999977</v>
      </c>
      <c r="AC1346" s="16">
        <v>25256.179700000041</v>
      </c>
      <c r="AD1346" s="14">
        <v>5.2200000000000003E-2</v>
      </c>
      <c r="AE1346" s="14">
        <v>3.3980582523999998E-2</v>
      </c>
      <c r="AF1346" s="22">
        <v>206</v>
      </c>
      <c r="AG1346" s="17">
        <v>6.9999999999439995</v>
      </c>
      <c r="AH1346" s="17">
        <v>10.753200000000001</v>
      </c>
      <c r="AI1346" s="31">
        <v>0.01</v>
      </c>
      <c r="AJ1346" s="27">
        <v>0</v>
      </c>
      <c r="AK1346" s="25">
        <v>222.41390023943751</v>
      </c>
      <c r="AL1346" s="16">
        <v>0</v>
      </c>
      <c r="AM1346" s="16">
        <v>2.224139002394375</v>
      </c>
    </row>
    <row r="1347" spans="1:39" x14ac:dyDescent="0.25">
      <c r="A1347" s="11">
        <v>46235</v>
      </c>
      <c r="B1347" s="18">
        <v>46261</v>
      </c>
      <c r="C1347" s="12" t="s">
        <v>39</v>
      </c>
      <c r="D1347" s="12" t="s">
        <v>227</v>
      </c>
      <c r="E1347" s="12" t="s">
        <v>111</v>
      </c>
      <c r="F1347" s="12" t="s">
        <v>111</v>
      </c>
      <c r="G1347" s="12" t="s">
        <v>32</v>
      </c>
      <c r="H1347" s="12" t="s">
        <v>33</v>
      </c>
      <c r="I1347" s="13">
        <v>12095.93</v>
      </c>
      <c r="J1347" s="14">
        <v>0.12206500000000001</v>
      </c>
      <c r="K1347" s="14">
        <v>0.151756</v>
      </c>
      <c r="L1347" s="16">
        <v>14855.005832000001</v>
      </c>
      <c r="M1347" s="17">
        <v>2254.3362650409922</v>
      </c>
      <c r="N1347" s="16">
        <v>1813.2762868830803</v>
      </c>
      <c r="O1347" s="14">
        <v>3.2669754458576034E-2</v>
      </c>
      <c r="P1347" s="15">
        <v>2.869E-2</v>
      </c>
      <c r="Q1347" s="13">
        <v>15249</v>
      </c>
      <c r="R1347" s="17">
        <v>437.49381</v>
      </c>
      <c r="S1347" s="16">
        <v>498.18108573882591</v>
      </c>
      <c r="T1347" s="14">
        <v>9.3151137816204987E-2</v>
      </c>
      <c r="U1347" s="15">
        <v>0.10937042757002965</v>
      </c>
      <c r="V1347" s="13">
        <v>13476.1875</v>
      </c>
      <c r="W1347" s="17">
        <v>1473.8963888888891</v>
      </c>
      <c r="X1347" s="16">
        <v>1255.322199049519</v>
      </c>
      <c r="Y1347" s="14">
        <v>0.9587</v>
      </c>
      <c r="Z1347" s="14">
        <v>0.96940375812360025</v>
      </c>
      <c r="AA1347" s="13">
        <v>12095.93</v>
      </c>
      <c r="AB1347" s="16">
        <v>11725.84</v>
      </c>
      <c r="AC1347" s="16">
        <v>11596.368091</v>
      </c>
      <c r="AD1347" s="14">
        <v>4.7800000000000002E-2</v>
      </c>
      <c r="AE1347" s="14">
        <v>1.0869565217000001E-2</v>
      </c>
      <c r="AF1347" s="22">
        <v>92</v>
      </c>
      <c r="AG1347" s="17">
        <v>0.99999999996400002</v>
      </c>
      <c r="AH1347" s="17">
        <v>4.3976000000000006</v>
      </c>
      <c r="AI1347" s="31">
        <v>0.01</v>
      </c>
      <c r="AJ1347" s="27">
        <v>0</v>
      </c>
      <c r="AK1347" s="25">
        <v>168.13267699999997</v>
      </c>
      <c r="AL1347" s="16">
        <v>0</v>
      </c>
      <c r="AM1347" s="16">
        <v>1.6813267699999999</v>
      </c>
    </row>
    <row r="1348" spans="1:39" x14ac:dyDescent="0.25">
      <c r="A1348" s="11">
        <v>46235</v>
      </c>
      <c r="B1348" s="18">
        <v>46261</v>
      </c>
      <c r="C1348" s="12" t="s">
        <v>18</v>
      </c>
      <c r="D1348" s="12" t="s">
        <v>227</v>
      </c>
      <c r="E1348" s="12" t="s">
        <v>112</v>
      </c>
      <c r="F1348" s="12" t="s">
        <v>113</v>
      </c>
      <c r="G1348" s="12" t="s">
        <v>36</v>
      </c>
      <c r="H1348" s="12" t="s">
        <v>37</v>
      </c>
      <c r="I1348" s="13">
        <v>185280.22217696198</v>
      </c>
      <c r="J1348" s="14">
        <v>0.15046103606530026</v>
      </c>
      <c r="K1348" s="14">
        <v>0.178564</v>
      </c>
      <c r="L1348" s="16">
        <v>215696.81662200001</v>
      </c>
      <c r="M1348" s="17">
        <v>38515.686363290813</v>
      </c>
      <c r="N1348" s="16">
        <v>32453.9665049332</v>
      </c>
      <c r="O1348" s="14">
        <v>4.2422938806973592E-2</v>
      </c>
      <c r="P1348" s="15">
        <v>5.8573E-2</v>
      </c>
      <c r="Q1348" s="13">
        <v>220478.56662200001</v>
      </c>
      <c r="R1348" s="17">
        <v>12914.091082750407</v>
      </c>
      <c r="S1348" s="16">
        <v>9353.3487400543563</v>
      </c>
      <c r="T1348" s="14">
        <v>0.11818797974109224</v>
      </c>
      <c r="U1348" s="15">
        <v>0.12867039766060434</v>
      </c>
      <c r="V1348" s="13">
        <v>106394.05</v>
      </c>
      <c r="W1348" s="17">
        <v>13689.764722222222</v>
      </c>
      <c r="X1348" s="16">
        <v>12574.497825972756</v>
      </c>
      <c r="Y1348" s="14">
        <v>0.78269999999999995</v>
      </c>
      <c r="Z1348" s="14">
        <v>0.83241181053518598</v>
      </c>
      <c r="AA1348" s="13">
        <v>185280.22217696198</v>
      </c>
      <c r="AB1348" s="16">
        <v>154229.44519868644</v>
      </c>
      <c r="AC1348" s="16">
        <v>145018.82989790814</v>
      </c>
      <c r="AD1348" s="14">
        <v>5.8400000000000001E-2</v>
      </c>
      <c r="AE1348" s="14">
        <v>4.2595019658999998E-2</v>
      </c>
      <c r="AF1348" s="22">
        <v>1526</v>
      </c>
      <c r="AG1348" s="17">
        <v>64.999999999633999</v>
      </c>
      <c r="AH1348" s="17">
        <v>89.118399999999994</v>
      </c>
      <c r="AI1348" s="31">
        <v>0.01</v>
      </c>
      <c r="AJ1348" s="27">
        <v>0</v>
      </c>
      <c r="AK1348" s="25">
        <v>1021.7615166329474</v>
      </c>
      <c r="AL1348" s="16">
        <v>0</v>
      </c>
      <c r="AM1348" s="16">
        <v>10.217615166329475</v>
      </c>
    </row>
    <row r="1349" spans="1:39" x14ac:dyDescent="0.25">
      <c r="A1349" s="11">
        <v>46235</v>
      </c>
      <c r="B1349" s="18">
        <v>46261</v>
      </c>
      <c r="C1349" s="12" t="s">
        <v>18</v>
      </c>
      <c r="D1349" s="12" t="s">
        <v>227</v>
      </c>
      <c r="E1349" s="12" t="s">
        <v>114</v>
      </c>
      <c r="F1349" s="12" t="s">
        <v>115</v>
      </c>
      <c r="G1349" s="12" t="s">
        <v>36</v>
      </c>
      <c r="H1349" s="12" t="s">
        <v>37</v>
      </c>
      <c r="I1349" s="13">
        <v>66972.328609410964</v>
      </c>
      <c r="J1349" s="14">
        <v>0.10857821191161617</v>
      </c>
      <c r="K1349" s="14">
        <v>9.8738000000000006E-2</v>
      </c>
      <c r="L1349" s="16">
        <v>70800.166664000004</v>
      </c>
      <c r="M1349" s="17">
        <v>6990.6668560700327</v>
      </c>
      <c r="N1349" s="16">
        <v>7687.3554994215347</v>
      </c>
      <c r="O1349" s="14">
        <v>1.0579385090891196E-2</v>
      </c>
      <c r="P1349" s="15">
        <v>1.6330999999999998E-2</v>
      </c>
      <c r="Q1349" s="13">
        <v>73467.666664000004</v>
      </c>
      <c r="R1349" s="17">
        <v>1199.800464289784</v>
      </c>
      <c r="S1349" s="16">
        <v>777.24273736768578</v>
      </c>
      <c r="T1349" s="14">
        <v>0</v>
      </c>
      <c r="U1349" s="15">
        <v>0</v>
      </c>
      <c r="V1349" s="13">
        <v>67627.236388888894</v>
      </c>
      <c r="W1349" s="17">
        <v>0</v>
      </c>
      <c r="X1349" s="16">
        <v>0</v>
      </c>
      <c r="Y1349" s="14">
        <v>0.98499999999999999</v>
      </c>
      <c r="Z1349" s="14">
        <v>0.98896559197971257</v>
      </c>
      <c r="AA1349" s="13">
        <v>66972.328609410964</v>
      </c>
      <c r="AB1349" s="16">
        <v>66233.328609465956</v>
      </c>
      <c r="AC1349" s="16">
        <v>65967.743680269792</v>
      </c>
      <c r="AD1349" s="14">
        <v>3.6600000000000001E-2</v>
      </c>
      <c r="AE1349" s="14">
        <v>3.7174721179999998E-3</v>
      </c>
      <c r="AF1349" s="22">
        <v>538</v>
      </c>
      <c r="AG1349" s="17">
        <v>1.9999999994839999</v>
      </c>
      <c r="AH1349" s="17">
        <v>19.690799999999999</v>
      </c>
      <c r="AI1349" s="31">
        <v>0.01</v>
      </c>
      <c r="AJ1349" s="27">
        <v>0</v>
      </c>
      <c r="AK1349" s="25">
        <v>410.22231262700581</v>
      </c>
      <c r="AL1349" s="16">
        <v>0</v>
      </c>
      <c r="AM1349" s="16">
        <v>4.1022231262700579</v>
      </c>
    </row>
    <row r="1350" spans="1:39" x14ac:dyDescent="0.25">
      <c r="A1350" s="11">
        <v>46235</v>
      </c>
      <c r="B1350" s="18">
        <v>46261</v>
      </c>
      <c r="C1350" s="12" t="s">
        <v>18</v>
      </c>
      <c r="D1350" s="12" t="s">
        <v>227</v>
      </c>
      <c r="E1350" s="12" t="s">
        <v>114</v>
      </c>
      <c r="F1350" s="12" t="s">
        <v>116</v>
      </c>
      <c r="G1350" s="12" t="s">
        <v>36</v>
      </c>
      <c r="H1350" s="12" t="s">
        <v>37</v>
      </c>
      <c r="I1350" s="13">
        <v>117471.42426990099</v>
      </c>
      <c r="J1350" s="14">
        <v>0.13390573642822506</v>
      </c>
      <c r="K1350" s="14">
        <v>0.12532399999999999</v>
      </c>
      <c r="L1350" s="16">
        <v>118677.99999900001</v>
      </c>
      <c r="M1350" s="17">
        <v>14873.201671874676</v>
      </c>
      <c r="N1350" s="16">
        <v>15891.664987694989</v>
      </c>
      <c r="O1350" s="14">
        <v>2.3829359991794558E-2</v>
      </c>
      <c r="P1350" s="15">
        <v>2.1843999999999999E-2</v>
      </c>
      <c r="Q1350" s="13">
        <v>121573.99999900001</v>
      </c>
      <c r="R1350" s="17">
        <v>2655.6624559781562</v>
      </c>
      <c r="S1350" s="16">
        <v>2897.0306116186025</v>
      </c>
      <c r="T1350" s="14">
        <v>0</v>
      </c>
      <c r="U1350" s="15">
        <v>0</v>
      </c>
      <c r="V1350" s="13">
        <v>114382.75083333332</v>
      </c>
      <c r="W1350" s="17">
        <v>0</v>
      </c>
      <c r="X1350" s="16">
        <v>0</v>
      </c>
      <c r="Y1350" s="14">
        <v>0.98</v>
      </c>
      <c r="Z1350" s="14">
        <v>0.98201143758435383</v>
      </c>
      <c r="AA1350" s="13">
        <v>117471.42426990099</v>
      </c>
      <c r="AB1350" s="16">
        <v>115358.28222236702</v>
      </c>
      <c r="AC1350" s="16">
        <v>115121.99578450297</v>
      </c>
      <c r="AD1350" s="14">
        <v>6.3299999999999995E-2</v>
      </c>
      <c r="AE1350" s="14">
        <v>3.8784067084999999E-2</v>
      </c>
      <c r="AF1350" s="22">
        <v>954</v>
      </c>
      <c r="AG1350" s="17">
        <v>36.999999999090001</v>
      </c>
      <c r="AH1350" s="17">
        <v>60.388199999999998</v>
      </c>
      <c r="AI1350" s="31">
        <v>0.01</v>
      </c>
      <c r="AJ1350" s="27">
        <v>0</v>
      </c>
      <c r="AK1350" s="25">
        <v>722.75805988869922</v>
      </c>
      <c r="AL1350" s="16">
        <v>0</v>
      </c>
      <c r="AM1350" s="16">
        <v>7.2275805988869921</v>
      </c>
    </row>
    <row r="1351" spans="1:39" x14ac:dyDescent="0.25">
      <c r="A1351" s="11">
        <v>46235</v>
      </c>
      <c r="B1351" s="18">
        <v>46261</v>
      </c>
      <c r="C1351" s="12" t="s">
        <v>18</v>
      </c>
      <c r="D1351" s="12" t="s">
        <v>227</v>
      </c>
      <c r="E1351" s="12" t="s">
        <v>114</v>
      </c>
      <c r="F1351" s="12" t="s">
        <v>117</v>
      </c>
      <c r="G1351" s="12" t="s">
        <v>36</v>
      </c>
      <c r="H1351" s="12" t="s">
        <v>37</v>
      </c>
      <c r="I1351" s="13">
        <v>94855.879001484951</v>
      </c>
      <c r="J1351" s="14">
        <v>9.4447664083725763E-2</v>
      </c>
      <c r="K1351" s="14">
        <v>8.1499000000000002E-2</v>
      </c>
      <c r="L1351" s="16">
        <v>98216.533320000002</v>
      </c>
      <c r="M1351" s="17">
        <v>8004.5492490466804</v>
      </c>
      <c r="N1351" s="16">
        <v>9276.3221464754188</v>
      </c>
      <c r="O1351" s="14">
        <v>1.2737107449517244E-2</v>
      </c>
      <c r="P1351" s="15">
        <v>1.1015E-2</v>
      </c>
      <c r="Q1351" s="13">
        <v>101395.78332</v>
      </c>
      <c r="R1351" s="17">
        <v>1116.8745532698001</v>
      </c>
      <c r="S1351" s="16">
        <v>1291.4889870748084</v>
      </c>
      <c r="T1351" s="14">
        <v>0</v>
      </c>
      <c r="U1351" s="15">
        <v>0</v>
      </c>
      <c r="V1351" s="13">
        <v>94526.672777777771</v>
      </c>
      <c r="W1351" s="17">
        <v>0</v>
      </c>
      <c r="X1351" s="16">
        <v>0</v>
      </c>
      <c r="Y1351" s="14">
        <v>0.98499999999999999</v>
      </c>
      <c r="Z1351" s="14">
        <v>0.9855829986491248</v>
      </c>
      <c r="AA1351" s="13">
        <v>94855.879001484951</v>
      </c>
      <c r="AB1351" s="16">
        <v>93488.341665782093</v>
      </c>
      <c r="AC1351" s="16">
        <v>93433.040816462672</v>
      </c>
      <c r="AD1351" s="14">
        <v>3.1E-2</v>
      </c>
      <c r="AE1351" s="14">
        <v>2.7322404371E-2</v>
      </c>
      <c r="AF1351" s="22">
        <v>732</v>
      </c>
      <c r="AG1351" s="17">
        <v>19.999999999572001</v>
      </c>
      <c r="AH1351" s="17">
        <v>22.692</v>
      </c>
      <c r="AI1351" s="31">
        <v>0.01</v>
      </c>
      <c r="AJ1351" s="27">
        <v>0</v>
      </c>
      <c r="AK1351" s="25">
        <v>478.99116993346416</v>
      </c>
      <c r="AL1351" s="16">
        <v>0</v>
      </c>
      <c r="AM1351" s="16">
        <v>4.7899116993346418</v>
      </c>
    </row>
    <row r="1352" spans="1:39" x14ac:dyDescent="0.25">
      <c r="A1352" s="11">
        <v>46235</v>
      </c>
      <c r="B1352" s="18">
        <v>46261</v>
      </c>
      <c r="C1352" s="12" t="s">
        <v>18</v>
      </c>
      <c r="D1352" s="12" t="s">
        <v>227</v>
      </c>
      <c r="E1352" s="12" t="s">
        <v>114</v>
      </c>
      <c r="F1352" s="12" t="s">
        <v>118</v>
      </c>
      <c r="G1352" s="12" t="s">
        <v>36</v>
      </c>
      <c r="H1352" s="12" t="s">
        <v>37</v>
      </c>
      <c r="I1352" s="13">
        <v>32213.456112689997</v>
      </c>
      <c r="J1352" s="14">
        <v>0.10547109676187917</v>
      </c>
      <c r="K1352" s="14">
        <v>9.1286999999999993E-2</v>
      </c>
      <c r="L1352" s="16">
        <v>33662.666664999997</v>
      </c>
      <c r="M1352" s="17">
        <v>3072.9638518478546</v>
      </c>
      <c r="N1352" s="16">
        <v>3550.4383730870991</v>
      </c>
      <c r="O1352" s="14">
        <v>2.1315139848350199E-2</v>
      </c>
      <c r="P1352" s="15">
        <v>1.5252999999999999E-2</v>
      </c>
      <c r="Q1352" s="13">
        <v>35960.666664999997</v>
      </c>
      <c r="R1352" s="17">
        <v>548.50804864124495</v>
      </c>
      <c r="S1352" s="16">
        <v>766.50663900438008</v>
      </c>
      <c r="T1352" s="14">
        <v>0</v>
      </c>
      <c r="U1352" s="15">
        <v>0</v>
      </c>
      <c r="V1352" s="13">
        <v>31116.173888888887</v>
      </c>
      <c r="W1352" s="17">
        <v>0</v>
      </c>
      <c r="X1352" s="16">
        <v>0</v>
      </c>
      <c r="Y1352" s="14">
        <v>0.98499999999999999</v>
      </c>
      <c r="Z1352" s="14">
        <v>0.98747867114944221</v>
      </c>
      <c r="AA1352" s="13">
        <v>32213.456112689997</v>
      </c>
      <c r="AB1352" s="16">
        <v>31810.100835289995</v>
      </c>
      <c r="AC1352" s="16">
        <v>31730.254270999645</v>
      </c>
      <c r="AD1352" s="14">
        <v>3.6900000000000002E-2</v>
      </c>
      <c r="AE1352" s="14">
        <v>3.6290322579999999E-2</v>
      </c>
      <c r="AF1352" s="22">
        <v>248</v>
      </c>
      <c r="AG1352" s="17">
        <v>8.99999999984</v>
      </c>
      <c r="AH1352" s="17">
        <v>9.1512000000000011</v>
      </c>
      <c r="AI1352" s="31">
        <v>0.01</v>
      </c>
      <c r="AJ1352" s="27">
        <v>0</v>
      </c>
      <c r="AK1352" s="25">
        <v>163.41836086228247</v>
      </c>
      <c r="AL1352" s="16">
        <v>0</v>
      </c>
      <c r="AM1352" s="16">
        <v>1.6341836086228247</v>
      </c>
    </row>
    <row r="1353" spans="1:39" x14ac:dyDescent="0.25">
      <c r="A1353" s="11">
        <v>46235</v>
      </c>
      <c r="B1353" s="18">
        <v>46261</v>
      </c>
      <c r="C1353" s="12" t="s">
        <v>18</v>
      </c>
      <c r="D1353" s="12" t="s">
        <v>227</v>
      </c>
      <c r="E1353" s="12" t="s">
        <v>119</v>
      </c>
      <c r="F1353" s="12" t="s">
        <v>119</v>
      </c>
      <c r="G1353" s="12" t="s">
        <v>36</v>
      </c>
      <c r="H1353" s="12" t="s">
        <v>37</v>
      </c>
      <c r="I1353" s="13">
        <v>8002.1600000000017</v>
      </c>
      <c r="J1353" s="14">
        <v>0.106999</v>
      </c>
      <c r="K1353" s="14">
        <v>8.7454000000000004E-2</v>
      </c>
      <c r="L1353" s="16">
        <v>8428.4833330000001</v>
      </c>
      <c r="M1353" s="17">
        <v>737.104581404182</v>
      </c>
      <c r="N1353" s="16">
        <v>901.83928814766693</v>
      </c>
      <c r="O1353" s="14">
        <v>2.7657102309676846E-2</v>
      </c>
      <c r="P1353" s="15">
        <v>1.8901999999999999E-2</v>
      </c>
      <c r="Q1353" s="13">
        <v>8912.4833330000001</v>
      </c>
      <c r="R1353" s="17">
        <v>168.46375996036599</v>
      </c>
      <c r="S1353" s="16">
        <v>246.4934633740707</v>
      </c>
      <c r="T1353" s="14">
        <v>4.6546192103301E-2</v>
      </c>
      <c r="U1353" s="15">
        <v>4.2396600376086384E-2</v>
      </c>
      <c r="V1353" s="13">
        <v>8344.7138888888894</v>
      </c>
      <c r="W1353" s="17">
        <v>353.78749999999997</v>
      </c>
      <c r="X1353" s="16">
        <v>388.41465571930621</v>
      </c>
      <c r="Y1353" s="14">
        <v>0.87376201935004005</v>
      </c>
      <c r="Z1353" s="14">
        <v>0.92924785307966851</v>
      </c>
      <c r="AA1353" s="13">
        <v>8002.1600000000017</v>
      </c>
      <c r="AB1353" s="16">
        <v>7435.9900000000016</v>
      </c>
      <c r="AC1353" s="16">
        <v>6991.9834807621182</v>
      </c>
      <c r="AD1353" s="14">
        <v>0.1085</v>
      </c>
      <c r="AE1353" s="14">
        <v>8.3333333332999998E-2</v>
      </c>
      <c r="AF1353" s="22">
        <v>60</v>
      </c>
      <c r="AG1353" s="17">
        <v>4.99999999998</v>
      </c>
      <c r="AH1353" s="17">
        <v>6.51</v>
      </c>
      <c r="AI1353" s="31">
        <v>0.01</v>
      </c>
      <c r="AJ1353" s="27">
        <v>0</v>
      </c>
      <c r="AK1353" s="25">
        <v>44.957171604166675</v>
      </c>
      <c r="AL1353" s="16">
        <v>0</v>
      </c>
      <c r="AM1353" s="16">
        <v>0.44957171604166674</v>
      </c>
    </row>
    <row r="1354" spans="1:39" x14ac:dyDescent="0.25">
      <c r="A1354" s="11">
        <v>46235</v>
      </c>
      <c r="B1354" s="18">
        <v>46261</v>
      </c>
      <c r="C1354" s="12" t="s">
        <v>18</v>
      </c>
      <c r="D1354" s="12" t="s">
        <v>227</v>
      </c>
      <c r="E1354" s="12" t="s">
        <v>120</v>
      </c>
      <c r="F1354" s="12" t="s">
        <v>120</v>
      </c>
      <c r="G1354" s="12" t="s">
        <v>36</v>
      </c>
      <c r="H1354" s="12" t="s">
        <v>37</v>
      </c>
      <c r="I1354" s="13">
        <v>2375.0000000479999</v>
      </c>
      <c r="J1354" s="14">
        <v>0.19083025199633197</v>
      </c>
      <c r="K1354" s="14">
        <v>8.5039000000000003E-2</v>
      </c>
      <c r="L1354" s="16">
        <v>3025.5</v>
      </c>
      <c r="M1354" s="17">
        <v>257.28549450000003</v>
      </c>
      <c r="N1354" s="16">
        <v>577.35692741490232</v>
      </c>
      <c r="O1354" s="14">
        <v>2.2988418627213195E-2</v>
      </c>
      <c r="P1354" s="15">
        <v>1.2643E-2</v>
      </c>
      <c r="Q1354" s="13">
        <v>3262</v>
      </c>
      <c r="R1354" s="17">
        <v>41.241466000000003</v>
      </c>
      <c r="S1354" s="16">
        <v>74.988221561969439</v>
      </c>
      <c r="T1354" s="14">
        <v>0</v>
      </c>
      <c r="U1354" s="15">
        <v>0</v>
      </c>
      <c r="V1354" s="13">
        <v>2930.1591666666664</v>
      </c>
      <c r="W1354" s="17">
        <v>0</v>
      </c>
      <c r="X1354" s="16">
        <v>0</v>
      </c>
      <c r="Y1354" s="14">
        <v>0.97</v>
      </c>
      <c r="Z1354" s="14">
        <v>0.97221052633361427</v>
      </c>
      <c r="AA1354" s="13">
        <v>2375.0000000479999</v>
      </c>
      <c r="AB1354" s="16">
        <v>2309.000000089</v>
      </c>
      <c r="AC1354" s="16">
        <v>2303.7500000465598</v>
      </c>
      <c r="AD1354" s="14">
        <v>4.4999999999999998E-2</v>
      </c>
      <c r="AE1354" s="14">
        <v>0.04</v>
      </c>
      <c r="AF1354" s="22">
        <v>25</v>
      </c>
      <c r="AG1354" s="17">
        <v>1</v>
      </c>
      <c r="AH1354" s="17">
        <v>1.125</v>
      </c>
      <c r="AI1354" s="31">
        <v>0.01</v>
      </c>
      <c r="AJ1354" s="27">
        <v>0</v>
      </c>
      <c r="AK1354" s="25">
        <v>24.860078638933</v>
      </c>
      <c r="AL1354" s="16">
        <v>0</v>
      </c>
      <c r="AM1354" s="16">
        <v>0.24860078638933</v>
      </c>
    </row>
    <row r="1355" spans="1:39" x14ac:dyDescent="0.25">
      <c r="A1355" s="11">
        <v>46235</v>
      </c>
      <c r="B1355" s="18">
        <v>46261</v>
      </c>
      <c r="C1355" s="12" t="s">
        <v>18</v>
      </c>
      <c r="D1355" s="12" t="s">
        <v>227</v>
      </c>
      <c r="E1355" s="12" t="s">
        <v>121</v>
      </c>
      <c r="F1355" s="12" t="s">
        <v>121</v>
      </c>
      <c r="G1355" s="12" t="s">
        <v>36</v>
      </c>
      <c r="H1355" s="12" t="s">
        <v>37</v>
      </c>
      <c r="I1355" s="13">
        <v>2040.9299999999998</v>
      </c>
      <c r="J1355" s="14">
        <v>0.135851</v>
      </c>
      <c r="K1355" s="14">
        <v>0.13794500000000001</v>
      </c>
      <c r="L1355" s="16">
        <v>2273.5</v>
      </c>
      <c r="M1355" s="17">
        <v>313.61795750000005</v>
      </c>
      <c r="N1355" s="16">
        <v>308.85724850000003</v>
      </c>
      <c r="O1355" s="14">
        <v>9.7278459175020645E-3</v>
      </c>
      <c r="P1355" s="15">
        <v>0.11207300000000001</v>
      </c>
      <c r="Q1355" s="13">
        <v>2388.5</v>
      </c>
      <c r="R1355" s="17">
        <v>267.68636050000003</v>
      </c>
      <c r="S1355" s="16">
        <v>23.234959973953682</v>
      </c>
      <c r="T1355" s="14">
        <v>6.4334573011017138E-2</v>
      </c>
      <c r="U1355" s="15">
        <v>7.0323034215479405E-2</v>
      </c>
      <c r="V1355" s="13">
        <v>1598.6266666666668</v>
      </c>
      <c r="W1355" s="17">
        <v>112.4202777777778</v>
      </c>
      <c r="X1355" s="16">
        <v>102.84696400402564</v>
      </c>
      <c r="Y1355" s="14">
        <v>0.98</v>
      </c>
      <c r="Z1355" s="14">
        <v>0.97735836113928454</v>
      </c>
      <c r="AA1355" s="13">
        <v>2040.9299999999998</v>
      </c>
      <c r="AB1355" s="16">
        <v>1994.7199999999998</v>
      </c>
      <c r="AC1355" s="16">
        <v>2000.1113999999998</v>
      </c>
      <c r="AD1355" s="14">
        <v>3.2099999999999997E-2</v>
      </c>
      <c r="AE1355" s="14">
        <v>0.26666666666599997</v>
      </c>
      <c r="AF1355" s="22">
        <v>15</v>
      </c>
      <c r="AG1355" s="17">
        <v>3.9999999999899996</v>
      </c>
      <c r="AH1355" s="17">
        <v>0.48149999999999993</v>
      </c>
      <c r="AI1355" s="31">
        <v>0.01</v>
      </c>
      <c r="AJ1355" s="27">
        <v>7.9419896354396679E-3</v>
      </c>
      <c r="AK1355" s="25">
        <v>10.843081825333334</v>
      </c>
      <c r="AL1355" s="16">
        <v>8.6115643473021572E-2</v>
      </c>
      <c r="AM1355" s="16">
        <v>0.10843081825333334</v>
      </c>
    </row>
    <row r="1356" spans="1:39" x14ac:dyDescent="0.25">
      <c r="A1356" s="11">
        <v>46235</v>
      </c>
      <c r="B1356" s="18">
        <v>46261</v>
      </c>
      <c r="C1356" s="12" t="s">
        <v>18</v>
      </c>
      <c r="D1356" s="12" t="s">
        <v>228</v>
      </c>
      <c r="E1356" s="12" t="s">
        <v>124</v>
      </c>
      <c r="F1356" s="12" t="s">
        <v>124</v>
      </c>
      <c r="G1356" s="12" t="s">
        <v>63</v>
      </c>
      <c r="H1356" s="12" t="s">
        <v>64</v>
      </c>
      <c r="I1356" s="13">
        <v>0</v>
      </c>
      <c r="J1356" s="14">
        <v>0</v>
      </c>
      <c r="K1356" s="14">
        <v>0</v>
      </c>
      <c r="L1356" s="16">
        <v>0</v>
      </c>
      <c r="M1356" s="17">
        <v>0</v>
      </c>
      <c r="N1356" s="16">
        <v>0</v>
      </c>
      <c r="O1356" s="14">
        <v>0</v>
      </c>
      <c r="P1356" s="15">
        <v>0</v>
      </c>
      <c r="Q1356" s="13">
        <v>0</v>
      </c>
      <c r="R1356" s="17">
        <v>0</v>
      </c>
      <c r="S1356" s="16">
        <v>0</v>
      </c>
      <c r="T1356" s="14">
        <v>0</v>
      </c>
      <c r="U1356" s="15">
        <v>0</v>
      </c>
      <c r="V1356" s="13">
        <v>0</v>
      </c>
      <c r="W1356" s="17">
        <v>0</v>
      </c>
      <c r="X1356" s="16">
        <v>0</v>
      </c>
      <c r="Y1356" s="14">
        <v>0.46</v>
      </c>
      <c r="Z1356" s="14">
        <v>0</v>
      </c>
      <c r="AA1356" s="13">
        <v>0</v>
      </c>
      <c r="AB1356" s="16">
        <v>0</v>
      </c>
      <c r="AC1356" s="16">
        <v>0</v>
      </c>
      <c r="AD1356" s="14"/>
      <c r="AE1356" s="14"/>
      <c r="AF1356" s="22"/>
      <c r="AG1356" s="17">
        <v>0</v>
      </c>
      <c r="AH1356" s="17">
        <v>0</v>
      </c>
      <c r="AI1356" s="31">
        <v>0.01</v>
      </c>
      <c r="AJ1356" s="27">
        <v>0</v>
      </c>
      <c r="AK1356" s="25">
        <v>0</v>
      </c>
      <c r="AL1356" s="16">
        <v>0</v>
      </c>
      <c r="AM1356" s="16">
        <v>0</v>
      </c>
    </row>
    <row r="1357" spans="1:39" x14ac:dyDescent="0.25">
      <c r="A1357" s="11">
        <v>46235</v>
      </c>
      <c r="B1357" s="18">
        <v>46261</v>
      </c>
      <c r="C1357" s="12" t="s">
        <v>18</v>
      </c>
      <c r="D1357" s="12" t="s">
        <v>227</v>
      </c>
      <c r="E1357" s="12" t="s">
        <v>125</v>
      </c>
      <c r="F1357" s="12" t="s">
        <v>202</v>
      </c>
      <c r="G1357" s="12" t="s">
        <v>126</v>
      </c>
      <c r="H1357" s="12" t="s">
        <v>127</v>
      </c>
      <c r="I1357" s="13">
        <v>100498.59999999993</v>
      </c>
      <c r="J1357" s="14">
        <v>0.14599999999999999</v>
      </c>
      <c r="K1357" s="14">
        <v>0.19655300000000001</v>
      </c>
      <c r="L1357" s="16">
        <v>117882.393319</v>
      </c>
      <c r="M1357" s="17">
        <v>23170.138054029409</v>
      </c>
      <c r="N1357" s="16">
        <v>17210.829424574</v>
      </c>
      <c r="O1357" s="14">
        <v>3.2878430791419042E-2</v>
      </c>
      <c r="P1357" s="15">
        <v>5.7461999999999999E-2</v>
      </c>
      <c r="Q1357" s="13">
        <v>125285.583319</v>
      </c>
      <c r="R1357" s="17">
        <v>7199.1601886763774</v>
      </c>
      <c r="S1357" s="16">
        <v>4119.1933803163056</v>
      </c>
      <c r="T1357" s="14">
        <v>0.16912125344824983</v>
      </c>
      <c r="U1357" s="15">
        <v>0.2154718728622893</v>
      </c>
      <c r="V1357" s="13">
        <v>88513.85500000001</v>
      </c>
      <c r="W1357" s="17">
        <v>19072.246111111112</v>
      </c>
      <c r="X1357" s="16">
        <v>14969.574105136637</v>
      </c>
      <c r="Y1357" s="14">
        <v>0.86119999999999997</v>
      </c>
      <c r="Z1357" s="14">
        <v>0.73700489360524513</v>
      </c>
      <c r="AA1357" s="13">
        <v>100498.59999999993</v>
      </c>
      <c r="AB1357" s="16">
        <v>74067.960000476043</v>
      </c>
      <c r="AC1357" s="16">
        <v>86549.394319999934</v>
      </c>
      <c r="AD1357" s="14">
        <v>0.1091</v>
      </c>
      <c r="AE1357" s="14">
        <v>0.116424116424</v>
      </c>
      <c r="AF1357" s="22">
        <v>962</v>
      </c>
      <c r="AG1357" s="17">
        <v>111.99999999988799</v>
      </c>
      <c r="AH1357" s="17">
        <v>104.9542</v>
      </c>
      <c r="AI1357" s="31">
        <v>0.01</v>
      </c>
      <c r="AJ1357" s="27">
        <v>0</v>
      </c>
      <c r="AK1357" s="25">
        <v>919.19291108792481</v>
      </c>
      <c r="AL1357" s="16">
        <v>0</v>
      </c>
      <c r="AM1357" s="16">
        <v>9.1919291108792489</v>
      </c>
    </row>
    <row r="1358" spans="1:39" x14ac:dyDescent="0.25">
      <c r="A1358" s="11">
        <v>46235</v>
      </c>
      <c r="B1358" s="18">
        <v>46261</v>
      </c>
      <c r="C1358" s="12" t="s">
        <v>128</v>
      </c>
      <c r="D1358" s="12" t="s">
        <v>227</v>
      </c>
      <c r="E1358" s="12" t="s">
        <v>125</v>
      </c>
      <c r="F1358" s="12" t="s">
        <v>129</v>
      </c>
      <c r="G1358" s="12" t="s">
        <v>126</v>
      </c>
      <c r="H1358" s="12" t="s">
        <v>127</v>
      </c>
      <c r="I1358" s="13">
        <v>3112.15</v>
      </c>
      <c r="J1358" s="14">
        <v>0.114</v>
      </c>
      <c r="K1358" s="14">
        <v>0.12598599999999999</v>
      </c>
      <c r="L1358" s="16">
        <v>3070.2369309999999</v>
      </c>
      <c r="M1358" s="17">
        <v>386.80686998896596</v>
      </c>
      <c r="N1358" s="16">
        <v>350.00701013399998</v>
      </c>
      <c r="O1358" s="14">
        <v>0.02</v>
      </c>
      <c r="P1358" s="15">
        <v>1.7568E-2</v>
      </c>
      <c r="Q1358" s="13">
        <v>3406.2447090000001</v>
      </c>
      <c r="R1358" s="17">
        <v>59.840907047712001</v>
      </c>
      <c r="S1358" s="16">
        <v>68.124894179999998</v>
      </c>
      <c r="T1358" s="14">
        <v>7.430608252838343E-2</v>
      </c>
      <c r="U1358" s="15">
        <v>0.10694602863578838</v>
      </c>
      <c r="V1358" s="13">
        <v>2356.6663888888888</v>
      </c>
      <c r="W1358" s="17">
        <v>252.0361111111111</v>
      </c>
      <c r="X1358" s="16">
        <v>175.11464718464512</v>
      </c>
      <c r="Y1358" s="14">
        <v>0.85</v>
      </c>
      <c r="Z1358" s="14">
        <v>0.8082708095689477</v>
      </c>
      <c r="AA1358" s="13">
        <v>3112.15</v>
      </c>
      <c r="AB1358" s="16">
        <v>2515.4600000000005</v>
      </c>
      <c r="AC1358" s="16">
        <v>2645.3274999999999</v>
      </c>
      <c r="AD1358" s="14">
        <v>1.21E-2</v>
      </c>
      <c r="AE1358" s="14">
        <v>0</v>
      </c>
      <c r="AF1358" s="22">
        <v>23</v>
      </c>
      <c r="AG1358" s="17">
        <v>0</v>
      </c>
      <c r="AH1358" s="17">
        <v>0.27829999999999999</v>
      </c>
      <c r="AI1358" s="31">
        <v>0.01</v>
      </c>
      <c r="AJ1358" s="27">
        <v>1.0520437512278064E-2</v>
      </c>
      <c r="AK1358" s="25">
        <v>26.18538908333333</v>
      </c>
      <c r="AL1358" s="16">
        <v>0.2754817495858965</v>
      </c>
      <c r="AM1358" s="16">
        <v>0.26185389083333332</v>
      </c>
    </row>
    <row r="1359" spans="1:39" x14ac:dyDescent="0.25">
      <c r="A1359" s="11">
        <v>46235</v>
      </c>
      <c r="B1359" s="18">
        <v>46261</v>
      </c>
      <c r="C1359" s="12" t="s">
        <v>39</v>
      </c>
      <c r="D1359" s="12" t="s">
        <v>227</v>
      </c>
      <c r="E1359" s="12" t="s">
        <v>125</v>
      </c>
      <c r="F1359" s="12" t="s">
        <v>203</v>
      </c>
      <c r="G1359" s="12" t="s">
        <v>126</v>
      </c>
      <c r="H1359" s="12" t="s">
        <v>127</v>
      </c>
      <c r="I1359" s="13">
        <v>87703.000000000015</v>
      </c>
      <c r="J1359" s="14">
        <v>0.14523900000000001</v>
      </c>
      <c r="K1359" s="14">
        <v>0.172431</v>
      </c>
      <c r="L1359" s="16">
        <v>87622.920553000004</v>
      </c>
      <c r="M1359" s="17">
        <v>15108.907813874344</v>
      </c>
      <c r="N1359" s="16">
        <v>12726.265358197168</v>
      </c>
      <c r="O1359" s="14">
        <v>4.536527147535864E-2</v>
      </c>
      <c r="P1359" s="15">
        <v>5.9610999999999997E-2</v>
      </c>
      <c r="Q1359" s="13">
        <v>96505.416664999997</v>
      </c>
      <c r="R1359" s="17">
        <v>5752.7843928173143</v>
      </c>
      <c r="S1359" s="16">
        <v>4377.9944258503247</v>
      </c>
      <c r="T1359" s="14">
        <v>0.13158700982910451</v>
      </c>
      <c r="U1359" s="15">
        <v>0.16659017820493222</v>
      </c>
      <c r="V1359" s="13">
        <v>66510.878888888881</v>
      </c>
      <c r="W1359" s="17">
        <v>11080.059166666662</v>
      </c>
      <c r="X1359" s="16">
        <v>8751.9676740946015</v>
      </c>
      <c r="Y1359" s="14">
        <v>0.85</v>
      </c>
      <c r="Z1359" s="14">
        <v>0.68401651026760757</v>
      </c>
      <c r="AA1359" s="13">
        <v>87703.000000000015</v>
      </c>
      <c r="AB1359" s="16">
        <v>59990.299999999996</v>
      </c>
      <c r="AC1359" s="16">
        <v>74547.550000000017</v>
      </c>
      <c r="AD1359" s="14">
        <v>0.1192</v>
      </c>
      <c r="AE1359" s="14">
        <v>0.17506631299700001</v>
      </c>
      <c r="AF1359" s="22">
        <v>754</v>
      </c>
      <c r="AG1359" s="17">
        <v>131.99999999973801</v>
      </c>
      <c r="AH1359" s="17">
        <v>89.876800000000003</v>
      </c>
      <c r="AI1359" s="31">
        <v>0.01</v>
      </c>
      <c r="AJ1359" s="27">
        <v>0</v>
      </c>
      <c r="AK1359" s="25">
        <v>721.21215166666661</v>
      </c>
      <c r="AL1359" s="16">
        <v>0</v>
      </c>
      <c r="AM1359" s="16">
        <v>7.2121215166666666</v>
      </c>
    </row>
    <row r="1360" spans="1:39" x14ac:dyDescent="0.25">
      <c r="A1360" s="11">
        <v>46235</v>
      </c>
      <c r="B1360" s="18">
        <v>46261</v>
      </c>
      <c r="C1360" s="12" t="s">
        <v>18</v>
      </c>
      <c r="D1360" s="12" t="s">
        <v>227</v>
      </c>
      <c r="E1360" s="12" t="s">
        <v>130</v>
      </c>
      <c r="F1360" s="12" t="s">
        <v>130</v>
      </c>
      <c r="G1360" s="12" t="s">
        <v>36</v>
      </c>
      <c r="H1360" s="12" t="s">
        <v>37</v>
      </c>
      <c r="I1360" s="13">
        <v>137536.5702208</v>
      </c>
      <c r="J1360" s="14">
        <v>0.178589</v>
      </c>
      <c r="K1360" s="14">
        <v>0.17236799999999999</v>
      </c>
      <c r="L1360" s="16">
        <v>153854.41664899999</v>
      </c>
      <c r="M1360" s="17">
        <v>26519.57808895483</v>
      </c>
      <c r="N1360" s="16">
        <v>27476.70641492826</v>
      </c>
      <c r="O1360" s="14">
        <v>3.9549980850484667E-2</v>
      </c>
      <c r="P1360" s="15">
        <v>5.4385999999999997E-2</v>
      </c>
      <c r="Q1360" s="13">
        <v>159347.41664899999</v>
      </c>
      <c r="R1360" s="17">
        <v>8666.2686018725126</v>
      </c>
      <c r="S1360" s="16">
        <v>6302.1872770421514</v>
      </c>
      <c r="T1360" s="14">
        <v>9.9921121103706434E-2</v>
      </c>
      <c r="U1360" s="15">
        <v>9.7445887578171991E-2</v>
      </c>
      <c r="V1360" s="13">
        <v>105356.13638888889</v>
      </c>
      <c r="W1360" s="17">
        <v>10266.522222222222</v>
      </c>
      <c r="X1360" s="16">
        <v>10527.303263132779</v>
      </c>
      <c r="Y1360" s="14">
        <v>0.72330000000000005</v>
      </c>
      <c r="Z1360" s="14">
        <v>0.80993737427590951</v>
      </c>
      <c r="AA1360" s="13">
        <v>137536.5702208</v>
      </c>
      <c r="AB1360" s="16">
        <v>111396.00855154901</v>
      </c>
      <c r="AC1360" s="16">
        <v>99480.201240704642</v>
      </c>
      <c r="AD1360" s="14">
        <v>7.22E-2</v>
      </c>
      <c r="AE1360" s="14">
        <v>7.3843416369999998E-2</v>
      </c>
      <c r="AF1360" s="22">
        <v>1124</v>
      </c>
      <c r="AG1360" s="17">
        <v>82.999999999880004</v>
      </c>
      <c r="AH1360" s="17">
        <v>81.152799999999999</v>
      </c>
      <c r="AI1360" s="31">
        <v>0.01</v>
      </c>
      <c r="AJ1360" s="27">
        <v>0</v>
      </c>
      <c r="AK1360" s="25">
        <v>827.44289905218079</v>
      </c>
      <c r="AL1360" s="16">
        <v>0</v>
      </c>
      <c r="AM1360" s="16">
        <v>8.2744289905218089</v>
      </c>
    </row>
    <row r="1361" spans="1:39" x14ac:dyDescent="0.25">
      <c r="A1361" s="11">
        <v>46235</v>
      </c>
      <c r="B1361" s="18">
        <v>46261</v>
      </c>
      <c r="C1361" s="12" t="s">
        <v>39</v>
      </c>
      <c r="D1361" s="12" t="s">
        <v>227</v>
      </c>
      <c r="E1361" s="12" t="s">
        <v>131</v>
      </c>
      <c r="F1361" s="12" t="s">
        <v>132</v>
      </c>
      <c r="G1361" s="12" t="s">
        <v>28</v>
      </c>
      <c r="H1361" s="12" t="s">
        <v>29</v>
      </c>
      <c r="I1361" s="13">
        <v>19959.77</v>
      </c>
      <c r="J1361" s="14">
        <v>0.18706303231374649</v>
      </c>
      <c r="K1361" s="14">
        <v>0.237871</v>
      </c>
      <c r="L1361" s="16">
        <v>22484.269998</v>
      </c>
      <c r="M1361" s="17">
        <v>5348.3557886942581</v>
      </c>
      <c r="N1361" s="16">
        <v>4205.975725186875</v>
      </c>
      <c r="O1361" s="14">
        <v>0.11319012000000002</v>
      </c>
      <c r="P1361" s="15">
        <v>0.11609700000000001</v>
      </c>
      <c r="Q1361" s="13">
        <v>23818.014443</v>
      </c>
      <c r="R1361" s="17">
        <v>2765.2000227889712</v>
      </c>
      <c r="S1361" s="16">
        <v>2695.9639129649036</v>
      </c>
      <c r="T1361" s="14">
        <v>0.12868780815241501</v>
      </c>
      <c r="U1361" s="15">
        <v>0.12447099137498582</v>
      </c>
      <c r="V1361" s="13">
        <v>15543.356111111112</v>
      </c>
      <c r="W1361" s="17">
        <v>1934.6969444444444</v>
      </c>
      <c r="X1361" s="16">
        <v>2000.2404292713343</v>
      </c>
      <c r="Y1361" s="14">
        <v>0.88</v>
      </c>
      <c r="Z1361" s="14">
        <v>0.90439418891099421</v>
      </c>
      <c r="AA1361" s="13">
        <v>19959.77</v>
      </c>
      <c r="AB1361" s="16">
        <v>18051.499999999996</v>
      </c>
      <c r="AC1361" s="16">
        <v>17564.597600000001</v>
      </c>
      <c r="AD1361" s="14">
        <v>8.2199999999999995E-2</v>
      </c>
      <c r="AE1361" s="14">
        <v>0.13605442176800001</v>
      </c>
      <c r="AF1361" s="22">
        <v>147</v>
      </c>
      <c r="AG1361" s="17">
        <v>19.999999999896001</v>
      </c>
      <c r="AH1361" s="17">
        <v>12.083399999999999</v>
      </c>
      <c r="AI1361" s="31">
        <v>0.01</v>
      </c>
      <c r="AJ1361" s="27">
        <v>2.7542209539623465E-2</v>
      </c>
      <c r="AK1361" s="25">
        <v>244.37145000000001</v>
      </c>
      <c r="AL1361" s="16">
        <v>6.7305296814016193</v>
      </c>
      <c r="AM1361" s="16">
        <v>2.4437145</v>
      </c>
    </row>
    <row r="1362" spans="1:39" x14ac:dyDescent="0.25">
      <c r="A1362" s="11">
        <v>46235</v>
      </c>
      <c r="B1362" s="18">
        <v>46261</v>
      </c>
      <c r="C1362" s="12" t="s">
        <v>18</v>
      </c>
      <c r="D1362" s="12" t="s">
        <v>228</v>
      </c>
      <c r="E1362" s="12" t="s">
        <v>133</v>
      </c>
      <c r="F1362" s="12" t="s">
        <v>134</v>
      </c>
      <c r="G1362" s="12" t="s">
        <v>21</v>
      </c>
      <c r="H1362" s="12" t="s">
        <v>22</v>
      </c>
      <c r="I1362" s="13">
        <v>0</v>
      </c>
      <c r="J1362" s="14">
        <v>0.12662142966925563</v>
      </c>
      <c r="K1362" s="14">
        <v>0</v>
      </c>
      <c r="L1362" s="16">
        <v>0</v>
      </c>
      <c r="M1362" s="17">
        <v>0</v>
      </c>
      <c r="N1362" s="16">
        <v>0</v>
      </c>
      <c r="O1362" s="14">
        <v>9.5399999999999999E-3</v>
      </c>
      <c r="P1362" s="15">
        <v>0</v>
      </c>
      <c r="Q1362" s="13">
        <v>0</v>
      </c>
      <c r="R1362" s="17">
        <v>0</v>
      </c>
      <c r="S1362" s="16">
        <v>0</v>
      </c>
      <c r="T1362" s="14">
        <v>5.7715605722383753E-2</v>
      </c>
      <c r="U1362" s="15">
        <v>0</v>
      </c>
      <c r="V1362" s="13">
        <v>0</v>
      </c>
      <c r="W1362" s="17">
        <v>0</v>
      </c>
      <c r="X1362" s="16">
        <v>0</v>
      </c>
      <c r="Y1362" s="14">
        <v>1</v>
      </c>
      <c r="Z1362" s="14">
        <v>0</v>
      </c>
      <c r="AA1362" s="13">
        <v>0</v>
      </c>
      <c r="AB1362" s="16">
        <v>0</v>
      </c>
      <c r="AC1362" s="16">
        <v>0</v>
      </c>
      <c r="AD1362" s="14">
        <v>0.03</v>
      </c>
      <c r="AE1362" s="14">
        <v>0</v>
      </c>
      <c r="AF1362" s="22">
        <v>1</v>
      </c>
      <c r="AG1362" s="17">
        <v>0</v>
      </c>
      <c r="AH1362" s="17">
        <v>0.03</v>
      </c>
      <c r="AI1362" s="31">
        <v>0.01</v>
      </c>
      <c r="AJ1362" s="27">
        <v>0</v>
      </c>
      <c r="AK1362" s="25">
        <v>0</v>
      </c>
      <c r="AL1362" s="16">
        <v>0</v>
      </c>
      <c r="AM1362" s="16">
        <v>0</v>
      </c>
    </row>
    <row r="1363" spans="1:39" x14ac:dyDescent="0.25">
      <c r="A1363" s="11">
        <v>46235</v>
      </c>
      <c r="B1363" s="18">
        <v>46261</v>
      </c>
      <c r="C1363" s="12" t="s">
        <v>18</v>
      </c>
      <c r="D1363" s="12" t="s">
        <v>227</v>
      </c>
      <c r="E1363" s="12" t="s">
        <v>135</v>
      </c>
      <c r="F1363" s="12" t="s">
        <v>136</v>
      </c>
      <c r="G1363" s="12" t="s">
        <v>36</v>
      </c>
      <c r="H1363" s="12" t="s">
        <v>37</v>
      </c>
      <c r="I1363" s="13">
        <v>5839.0000000000018</v>
      </c>
      <c r="J1363" s="14">
        <v>7.390688100983607E-2</v>
      </c>
      <c r="K1363" s="14">
        <v>0.113513</v>
      </c>
      <c r="L1363" s="16">
        <v>5989</v>
      </c>
      <c r="M1363" s="17">
        <v>679.82935700000007</v>
      </c>
      <c r="N1363" s="16">
        <v>442.62831036790823</v>
      </c>
      <c r="O1363" s="14">
        <v>1.3972746331834106E-2</v>
      </c>
      <c r="P1363" s="15">
        <v>1.6975000000000001E-2</v>
      </c>
      <c r="Q1363" s="13">
        <v>6548</v>
      </c>
      <c r="R1363" s="17">
        <v>111.1523</v>
      </c>
      <c r="S1363" s="16">
        <v>91.493542980849725</v>
      </c>
      <c r="T1363" s="14">
        <v>4.1232718017880185E-2</v>
      </c>
      <c r="U1363" s="15">
        <v>3.8123956168061218E-2</v>
      </c>
      <c r="V1363" s="13">
        <v>5415.0772222222222</v>
      </c>
      <c r="W1363" s="17">
        <v>206.44416666666669</v>
      </c>
      <c r="X1363" s="16">
        <v>223.2783521489348</v>
      </c>
      <c r="Y1363" s="14">
        <v>0.96630000000000005</v>
      </c>
      <c r="Z1363" s="14">
        <v>0.88202431923274516</v>
      </c>
      <c r="AA1363" s="13">
        <v>5839.0000000000018</v>
      </c>
      <c r="AB1363" s="16">
        <v>5150.1400000000003</v>
      </c>
      <c r="AC1363" s="16">
        <v>5642.2257000000018</v>
      </c>
      <c r="AD1363" s="14">
        <v>3.5499999999999997E-2</v>
      </c>
      <c r="AE1363" s="14">
        <v>0</v>
      </c>
      <c r="AF1363" s="22">
        <v>43</v>
      </c>
      <c r="AG1363" s="17">
        <v>0</v>
      </c>
      <c r="AH1363" s="17">
        <v>1.5265</v>
      </c>
      <c r="AI1363" s="31">
        <v>0.01</v>
      </c>
      <c r="AJ1363" s="27">
        <v>0</v>
      </c>
      <c r="AK1363" s="25">
        <v>34.709797708333333</v>
      </c>
      <c r="AL1363" s="16">
        <v>0</v>
      </c>
      <c r="AM1363" s="16">
        <v>0.34709797708333334</v>
      </c>
    </row>
    <row r="1364" spans="1:39" x14ac:dyDescent="0.25">
      <c r="A1364" s="11">
        <v>46235</v>
      </c>
      <c r="B1364" s="18">
        <v>46261</v>
      </c>
      <c r="C1364" s="12" t="s">
        <v>18</v>
      </c>
      <c r="D1364" s="12" t="s">
        <v>227</v>
      </c>
      <c r="E1364" s="12" t="s">
        <v>137</v>
      </c>
      <c r="F1364" s="12" t="s">
        <v>138</v>
      </c>
      <c r="G1364" s="12" t="s">
        <v>36</v>
      </c>
      <c r="H1364" s="12" t="s">
        <v>37</v>
      </c>
      <c r="I1364" s="13">
        <v>173632.64677741</v>
      </c>
      <c r="J1364" s="14">
        <v>0.19152837146489571</v>
      </c>
      <c r="K1364" s="14">
        <v>0.200958</v>
      </c>
      <c r="L1364" s="16">
        <v>162513.21666199999</v>
      </c>
      <c r="M1364" s="17">
        <v>32658.330993962194</v>
      </c>
      <c r="N1364" s="16">
        <v>31125.891728794613</v>
      </c>
      <c r="O1364" s="14">
        <v>4.5210286661777968E-2</v>
      </c>
      <c r="P1364" s="15">
        <v>6.4048999999999995E-2</v>
      </c>
      <c r="Q1364" s="13">
        <v>168923.21666199999</v>
      </c>
      <c r="R1364" s="17">
        <v>10819.363103984437</v>
      </c>
      <c r="S1364" s="16">
        <v>7637.0670491186484</v>
      </c>
      <c r="T1364" s="14">
        <v>8.4766440808807547E-2</v>
      </c>
      <c r="U1364" s="15">
        <v>7.0089730453818833E-2</v>
      </c>
      <c r="V1364" s="13">
        <v>157904.9247222222</v>
      </c>
      <c r="W1364" s="17">
        <v>11067.513611111108</v>
      </c>
      <c r="X1364" s="16">
        <v>13385.03845488546</v>
      </c>
      <c r="Y1364" s="14">
        <v>0.81510000000000005</v>
      </c>
      <c r="Z1364" s="14">
        <v>0.81941471422574275</v>
      </c>
      <c r="AA1364" s="13">
        <v>173632.64677741</v>
      </c>
      <c r="AB1364" s="16">
        <v>142277.14563937075</v>
      </c>
      <c r="AC1364" s="16">
        <v>141527.9703882669</v>
      </c>
      <c r="AD1364" s="14">
        <v>6.54E-2</v>
      </c>
      <c r="AE1364" s="14">
        <v>6.6725197540999995E-2</v>
      </c>
      <c r="AF1364" s="22">
        <v>1139</v>
      </c>
      <c r="AG1364" s="17">
        <v>75.999999999198991</v>
      </c>
      <c r="AH1364" s="17">
        <v>74.490600000000001</v>
      </c>
      <c r="AI1364" s="31">
        <v>0.01</v>
      </c>
      <c r="AJ1364" s="27">
        <v>0</v>
      </c>
      <c r="AK1364" s="25">
        <v>765.71361541163242</v>
      </c>
      <c r="AL1364" s="16">
        <v>0</v>
      </c>
      <c r="AM1364" s="16">
        <v>7.6571361541163245</v>
      </c>
    </row>
    <row r="1365" spans="1:39" x14ac:dyDescent="0.25">
      <c r="A1365" s="11">
        <v>46235</v>
      </c>
      <c r="B1365" s="18">
        <v>46261</v>
      </c>
      <c r="C1365" s="12" t="s">
        <v>18</v>
      </c>
      <c r="D1365" s="12" t="s">
        <v>227</v>
      </c>
      <c r="E1365" s="12" t="s">
        <v>139</v>
      </c>
      <c r="F1365" s="12" t="s">
        <v>140</v>
      </c>
      <c r="G1365" s="12" t="s">
        <v>141</v>
      </c>
      <c r="H1365" s="12" t="s">
        <v>142</v>
      </c>
      <c r="I1365" s="13">
        <v>249296.7309878002</v>
      </c>
      <c r="J1365" s="14">
        <v>0.157</v>
      </c>
      <c r="K1365" s="14">
        <v>0.13633799999999999</v>
      </c>
      <c r="L1365" s="16">
        <v>271322.54986099998</v>
      </c>
      <c r="M1365" s="17">
        <v>36991.573802949009</v>
      </c>
      <c r="N1365" s="16">
        <v>42597.640328176996</v>
      </c>
      <c r="O1365" s="14">
        <v>3.6000000000000004E-2</v>
      </c>
      <c r="P1365" s="15">
        <v>2.8747999999999999E-2</v>
      </c>
      <c r="Q1365" s="13">
        <v>278721.04986099998</v>
      </c>
      <c r="R1365" s="17">
        <v>8012.672741404027</v>
      </c>
      <c r="S1365" s="16">
        <v>10033.957794996</v>
      </c>
      <c r="T1365" s="14">
        <v>6.5981372217457465E-2</v>
      </c>
      <c r="U1365" s="15">
        <v>6.5843723428759118E-2</v>
      </c>
      <c r="V1365" s="13">
        <v>255502.52361111113</v>
      </c>
      <c r="W1365" s="17">
        <v>16823.237499999999</v>
      </c>
      <c r="X1365" s="16">
        <v>16858.407112884437</v>
      </c>
      <c r="Y1365" s="14">
        <v>0.87180000000000002</v>
      </c>
      <c r="Z1365" s="14">
        <v>0.88042062795789666</v>
      </c>
      <c r="AA1365" s="13">
        <v>249296.7309878002</v>
      </c>
      <c r="AB1365" s="16">
        <v>219485.98444412989</v>
      </c>
      <c r="AC1365" s="16">
        <v>217336.89007516421</v>
      </c>
      <c r="AD1365" s="14">
        <v>3.15E-2</v>
      </c>
      <c r="AE1365" s="14">
        <v>2.6302217637000001E-2</v>
      </c>
      <c r="AF1365" s="22">
        <v>1939</v>
      </c>
      <c r="AG1365" s="17">
        <v>50.999999998143004</v>
      </c>
      <c r="AH1365" s="17">
        <v>61.078499999999998</v>
      </c>
      <c r="AI1365" s="31">
        <v>0.01</v>
      </c>
      <c r="AJ1365" s="27">
        <v>0</v>
      </c>
      <c r="AK1365" s="25">
        <v>4003.9787333493996</v>
      </c>
      <c r="AL1365" s="16">
        <v>0</v>
      </c>
      <c r="AM1365" s="16">
        <v>40.039787333493997</v>
      </c>
    </row>
    <row r="1366" spans="1:39" x14ac:dyDescent="0.25">
      <c r="A1366" s="11">
        <v>46235</v>
      </c>
      <c r="B1366" s="18">
        <v>46261</v>
      </c>
      <c r="C1366" s="12" t="s">
        <v>18</v>
      </c>
      <c r="D1366" s="12" t="s">
        <v>227</v>
      </c>
      <c r="E1366" s="12" t="s">
        <v>143</v>
      </c>
      <c r="F1366" s="12" t="s">
        <v>144</v>
      </c>
      <c r="G1366" s="12" t="s">
        <v>145</v>
      </c>
      <c r="H1366" s="12" t="s">
        <v>146</v>
      </c>
      <c r="I1366" s="13">
        <v>40504.02000000004</v>
      </c>
      <c r="J1366" s="14">
        <v>0.15666099999999999</v>
      </c>
      <c r="K1366" s="14">
        <v>0.183861</v>
      </c>
      <c r="L1366" s="16">
        <v>40410.18333</v>
      </c>
      <c r="M1366" s="17">
        <v>7429.8567172371295</v>
      </c>
      <c r="N1366" s="16">
        <v>6330.6997306611302</v>
      </c>
      <c r="O1366" s="14">
        <v>3.6300000000000006E-2</v>
      </c>
      <c r="P1366" s="15">
        <v>4.9131000000000001E-2</v>
      </c>
      <c r="Q1366" s="13">
        <v>42066.516664000002</v>
      </c>
      <c r="R1366" s="17">
        <v>2066.7700302189842</v>
      </c>
      <c r="S1366" s="16">
        <v>1527.0145549032004</v>
      </c>
      <c r="T1366" s="14">
        <v>0.14989633902442448</v>
      </c>
      <c r="U1366" s="15">
        <v>6.2573522501475173E-2</v>
      </c>
      <c r="V1366" s="13">
        <v>14054.418055555554</v>
      </c>
      <c r="W1366" s="17">
        <v>879.43444444444447</v>
      </c>
      <c r="X1366" s="16">
        <v>2106.705813646548</v>
      </c>
      <c r="Y1366" s="14">
        <v>0.84160000000000001</v>
      </c>
      <c r="Z1366" s="14">
        <v>0.79379322924819185</v>
      </c>
      <c r="AA1366" s="13">
        <v>40504.02000000004</v>
      </c>
      <c r="AB1366" s="16">
        <v>32151.816833333378</v>
      </c>
      <c r="AC1366" s="16">
        <v>34088.183232000032</v>
      </c>
      <c r="AD1366" s="14">
        <v>4.6600000000000003E-2</v>
      </c>
      <c r="AE1366" s="14">
        <v>4.9230769229999999E-2</v>
      </c>
      <c r="AF1366" s="22">
        <v>325</v>
      </c>
      <c r="AG1366" s="17">
        <v>15.999999999749999</v>
      </c>
      <c r="AH1366" s="17">
        <v>15.145000000000001</v>
      </c>
      <c r="AI1366" s="31">
        <v>0.01</v>
      </c>
      <c r="AJ1366" s="27">
        <v>0</v>
      </c>
      <c r="AK1366" s="25">
        <v>549.15218203223912</v>
      </c>
      <c r="AL1366" s="16">
        <v>0</v>
      </c>
      <c r="AM1366" s="16">
        <v>5.491521820322391</v>
      </c>
    </row>
    <row r="1367" spans="1:39" x14ac:dyDescent="0.25">
      <c r="A1367" s="11">
        <v>46235</v>
      </c>
      <c r="B1367" s="18">
        <v>46261</v>
      </c>
      <c r="C1367" s="12" t="s">
        <v>18</v>
      </c>
      <c r="D1367" s="12" t="s">
        <v>227</v>
      </c>
      <c r="E1367" s="12" t="s">
        <v>143</v>
      </c>
      <c r="F1367" s="12" t="s">
        <v>147</v>
      </c>
      <c r="G1367" s="12" t="s">
        <v>145</v>
      </c>
      <c r="H1367" s="12" t="s">
        <v>146</v>
      </c>
      <c r="I1367" s="13">
        <v>27657.733047699996</v>
      </c>
      <c r="J1367" s="14">
        <v>0.13059862845915768</v>
      </c>
      <c r="K1367" s="14">
        <v>0.15817300000000001</v>
      </c>
      <c r="L1367" s="16">
        <v>26993.499999</v>
      </c>
      <c r="M1367" s="17">
        <v>4269.6428753418268</v>
      </c>
      <c r="N1367" s="16">
        <v>3525.3140771816743</v>
      </c>
      <c r="O1367" s="14">
        <v>2.5847140449728249E-2</v>
      </c>
      <c r="P1367" s="15">
        <v>7.0084999999999995E-2</v>
      </c>
      <c r="Q1367" s="13">
        <v>29402.749999</v>
      </c>
      <c r="R1367" s="17">
        <v>2060.6917336799147</v>
      </c>
      <c r="S1367" s="16">
        <v>759.97700883240009</v>
      </c>
      <c r="T1367" s="14">
        <v>0</v>
      </c>
      <c r="U1367" s="15">
        <v>0</v>
      </c>
      <c r="V1367" s="13">
        <v>26071.402777777777</v>
      </c>
      <c r="W1367" s="17">
        <v>0</v>
      </c>
      <c r="X1367" s="16">
        <v>0</v>
      </c>
      <c r="Y1367" s="14">
        <v>0.96</v>
      </c>
      <c r="Z1367" s="14">
        <v>0.86775007765850964</v>
      </c>
      <c r="AA1367" s="13">
        <v>27657.733047699996</v>
      </c>
      <c r="AB1367" s="16">
        <v>24000</v>
      </c>
      <c r="AC1367" s="16">
        <v>26551.423725791996</v>
      </c>
      <c r="AD1367" s="14">
        <v>6.4699999999999994E-2</v>
      </c>
      <c r="AE1367" s="14">
        <v>2.8846153845999999E-2</v>
      </c>
      <c r="AF1367" s="22">
        <v>208</v>
      </c>
      <c r="AG1367" s="17">
        <v>5.9999999999679998</v>
      </c>
      <c r="AH1367" s="17">
        <v>13.457599999999999</v>
      </c>
      <c r="AI1367" s="31">
        <v>0.01</v>
      </c>
      <c r="AJ1367" s="27">
        <v>0</v>
      </c>
      <c r="AK1367" s="25">
        <v>393.65282499999915</v>
      </c>
      <c r="AL1367" s="16">
        <v>0</v>
      </c>
      <c r="AM1367" s="16">
        <v>3.9365282499999918</v>
      </c>
    </row>
    <row r="1368" spans="1:39" x14ac:dyDescent="0.25">
      <c r="A1368" s="11">
        <v>46235</v>
      </c>
      <c r="B1368" s="18">
        <v>46261</v>
      </c>
      <c r="C1368" s="12" t="s">
        <v>18</v>
      </c>
      <c r="D1368" s="12" t="s">
        <v>227</v>
      </c>
      <c r="E1368" s="12" t="s">
        <v>148</v>
      </c>
      <c r="F1368" s="12" t="s">
        <v>148</v>
      </c>
      <c r="G1368" s="12" t="s">
        <v>21</v>
      </c>
      <c r="H1368" s="12" t="s">
        <v>22</v>
      </c>
      <c r="I1368" s="13">
        <v>3093.6099999999997</v>
      </c>
      <c r="J1368" s="14">
        <v>0.20535831313476391</v>
      </c>
      <c r="K1368" s="14">
        <v>0.112895</v>
      </c>
      <c r="L1368" s="16">
        <v>3394.75</v>
      </c>
      <c r="M1368" s="17">
        <v>383.25030125000001</v>
      </c>
      <c r="N1368" s="16">
        <v>697.14013351423978</v>
      </c>
      <c r="O1368" s="14">
        <v>3.3360021350413667E-2</v>
      </c>
      <c r="P1368" s="15">
        <v>2.2034999999999999E-2</v>
      </c>
      <c r="Q1368" s="13">
        <v>3669.75</v>
      </c>
      <c r="R1368" s="17">
        <v>80.862941249999992</v>
      </c>
      <c r="S1368" s="16">
        <v>122.42293835068055</v>
      </c>
      <c r="T1368" s="14">
        <v>0</v>
      </c>
      <c r="U1368" s="15">
        <v>0</v>
      </c>
      <c r="V1368" s="13">
        <v>3174.2005555555556</v>
      </c>
      <c r="W1368" s="17">
        <v>0</v>
      </c>
      <c r="X1368" s="16">
        <v>0</v>
      </c>
      <c r="Y1368" s="14">
        <v>0.88</v>
      </c>
      <c r="Z1368" s="14">
        <v>1</v>
      </c>
      <c r="AA1368" s="13">
        <v>3093.6099999999997</v>
      </c>
      <c r="AB1368" s="16">
        <v>3093.6099999999997</v>
      </c>
      <c r="AC1368" s="16">
        <v>2722.3767999999995</v>
      </c>
      <c r="AD1368" s="14">
        <v>7.2099999999999997E-2</v>
      </c>
      <c r="AE1368" s="14">
        <v>0.46666666666599999</v>
      </c>
      <c r="AF1368" s="22">
        <v>15</v>
      </c>
      <c r="AG1368" s="17">
        <v>6.99999999999</v>
      </c>
      <c r="AH1368" s="17">
        <v>1.0814999999999999</v>
      </c>
      <c r="AI1368" s="31">
        <v>0.01</v>
      </c>
      <c r="AJ1368" s="27">
        <v>0</v>
      </c>
      <c r="AK1368" s="25">
        <v>38.428874999999998</v>
      </c>
      <c r="AL1368" s="16">
        <v>0</v>
      </c>
      <c r="AM1368" s="16">
        <v>0.38428875000000001</v>
      </c>
    </row>
    <row r="1369" spans="1:39" x14ac:dyDescent="0.25">
      <c r="A1369" s="11">
        <v>46235</v>
      </c>
      <c r="B1369" s="18">
        <v>46261</v>
      </c>
      <c r="C1369" s="12" t="s">
        <v>18</v>
      </c>
      <c r="D1369" s="12" t="s">
        <v>227</v>
      </c>
      <c r="E1369" s="12" t="s">
        <v>149</v>
      </c>
      <c r="F1369" s="12" t="s">
        <v>149</v>
      </c>
      <c r="G1369" s="12" t="s">
        <v>63</v>
      </c>
      <c r="H1369" s="12" t="s">
        <v>64</v>
      </c>
      <c r="I1369" s="13">
        <v>19295.169333143011</v>
      </c>
      <c r="J1369" s="14">
        <v>0.18</v>
      </c>
      <c r="K1369" s="14">
        <v>0.199767</v>
      </c>
      <c r="L1369" s="16">
        <v>31513.083331999998</v>
      </c>
      <c r="M1369" s="17">
        <v>6295.2741179836439</v>
      </c>
      <c r="N1369" s="16">
        <v>5672.3549997599994</v>
      </c>
      <c r="O1369" s="14">
        <v>6.0426545432019418E-2</v>
      </c>
      <c r="P1369" s="15">
        <v>7.4131000000000002E-2</v>
      </c>
      <c r="Q1369" s="13">
        <v>31966.333331999998</v>
      </c>
      <c r="R1369" s="17">
        <v>2369.696256234492</v>
      </c>
      <c r="S1369" s="16">
        <v>1931.6150933811746</v>
      </c>
      <c r="T1369" s="14">
        <v>0.13782234516674352</v>
      </c>
      <c r="U1369" s="15">
        <v>0.12794457130712444</v>
      </c>
      <c r="V1369" s="13">
        <v>19675.449444444443</v>
      </c>
      <c r="W1369" s="17">
        <v>2517.366944444444</v>
      </c>
      <c r="X1369" s="16">
        <v>2711.7165846430339</v>
      </c>
      <c r="Y1369" s="14">
        <v>0.72</v>
      </c>
      <c r="Z1369" s="14">
        <v>0.71499931095725155</v>
      </c>
      <c r="AA1369" s="13">
        <v>19295.169333143011</v>
      </c>
      <c r="AB1369" s="16">
        <v>13796.032778000743</v>
      </c>
      <c r="AC1369" s="16">
        <v>13892.521919862967</v>
      </c>
      <c r="AD1369" s="14">
        <v>5.5500000000000001E-2</v>
      </c>
      <c r="AE1369" s="14">
        <v>4.2452830188000001E-2</v>
      </c>
      <c r="AF1369" s="22">
        <v>212</v>
      </c>
      <c r="AG1369" s="17">
        <v>8.9999999998559996</v>
      </c>
      <c r="AH1369" s="17">
        <v>11.766</v>
      </c>
      <c r="AI1369" s="31">
        <v>0.01</v>
      </c>
      <c r="AJ1369" s="27">
        <v>8.1468166697050946E-3</v>
      </c>
      <c r="AK1369" s="25">
        <v>137.19401000000002</v>
      </c>
      <c r="AL1369" s="16">
        <v>1.1176944476516877</v>
      </c>
      <c r="AM1369" s="16">
        <v>1.3719401000000002</v>
      </c>
    </row>
    <row r="1370" spans="1:39" x14ac:dyDescent="0.25">
      <c r="A1370" s="11">
        <v>46235</v>
      </c>
      <c r="B1370" s="18">
        <v>46261</v>
      </c>
      <c r="C1370" s="12" t="s">
        <v>18</v>
      </c>
      <c r="D1370" s="12" t="s">
        <v>227</v>
      </c>
      <c r="E1370" s="12" t="s">
        <v>49</v>
      </c>
      <c r="F1370" s="12" t="s">
        <v>50</v>
      </c>
      <c r="G1370" s="12" t="s">
        <v>25</v>
      </c>
      <c r="H1370" s="12" t="s">
        <v>26</v>
      </c>
      <c r="I1370" s="13">
        <v>6793.2695265000002</v>
      </c>
      <c r="J1370" s="14">
        <v>0.19900000000000001</v>
      </c>
      <c r="K1370" s="14">
        <v>0.34535399999999999</v>
      </c>
      <c r="L1370" s="16">
        <v>7210.5</v>
      </c>
      <c r="M1370" s="17">
        <v>2490.175017</v>
      </c>
      <c r="N1370" s="16">
        <v>1434.8895</v>
      </c>
      <c r="O1370" s="14">
        <v>7.3462008042313981E-2</v>
      </c>
      <c r="P1370" s="15">
        <v>8.8710999999999998E-2</v>
      </c>
      <c r="Q1370" s="13">
        <v>7608.5</v>
      </c>
      <c r="R1370" s="17">
        <v>674.95764350000002</v>
      </c>
      <c r="S1370" s="16">
        <v>558.93568818994595</v>
      </c>
      <c r="T1370" s="14">
        <v>0.12797541932228862</v>
      </c>
      <c r="U1370" s="15">
        <v>6.8908159307111388E-2</v>
      </c>
      <c r="V1370" s="13">
        <v>10107.765277777777</v>
      </c>
      <c r="W1370" s="17">
        <v>696.50750000000005</v>
      </c>
      <c r="X1370" s="16">
        <v>1293.54549983488</v>
      </c>
      <c r="Y1370" s="14">
        <v>0.75</v>
      </c>
      <c r="Z1370" s="14">
        <v>0.47111545464160393</v>
      </c>
      <c r="AA1370" s="13">
        <v>6793.2695265000002</v>
      </c>
      <c r="AB1370" s="16">
        <v>3200.4142614800012</v>
      </c>
      <c r="AC1370" s="16">
        <v>5094.9521448750002</v>
      </c>
      <c r="AD1370" s="14">
        <v>6.0900000000000003E-2</v>
      </c>
      <c r="AE1370" s="14">
        <v>8.7719298244999994E-2</v>
      </c>
      <c r="AF1370" s="22">
        <v>57</v>
      </c>
      <c r="AG1370" s="17">
        <v>4.9999999999649996</v>
      </c>
      <c r="AH1370" s="17">
        <v>3.4713000000000003</v>
      </c>
      <c r="AI1370" s="31">
        <v>0.01</v>
      </c>
      <c r="AJ1370" s="27">
        <v>0</v>
      </c>
      <c r="AK1370" s="25">
        <v>52.847070833333333</v>
      </c>
      <c r="AL1370" s="16">
        <v>0</v>
      </c>
      <c r="AM1370" s="16">
        <v>0.52847070833333332</v>
      </c>
    </row>
    <row r="1371" spans="1:39" x14ac:dyDescent="0.25">
      <c r="A1371" s="11">
        <v>46235</v>
      </c>
      <c r="B1371" s="18">
        <v>46261</v>
      </c>
      <c r="C1371" s="12" t="s">
        <v>18</v>
      </c>
      <c r="D1371" s="12" t="s">
        <v>227</v>
      </c>
      <c r="E1371" s="12" t="s">
        <v>151</v>
      </c>
      <c r="F1371" s="12" t="s">
        <v>151</v>
      </c>
      <c r="G1371" s="12" t="s">
        <v>36</v>
      </c>
      <c r="H1371" s="12" t="s">
        <v>37</v>
      </c>
      <c r="I1371" s="13">
        <v>26809.460000000006</v>
      </c>
      <c r="J1371" s="14">
        <v>0.132434</v>
      </c>
      <c r="K1371" s="14">
        <v>0.15525700000000001</v>
      </c>
      <c r="L1371" s="16">
        <v>34114.75</v>
      </c>
      <c r="M1371" s="17">
        <v>5296.5537407500005</v>
      </c>
      <c r="N1371" s="16">
        <v>4517.9528014999996</v>
      </c>
      <c r="O1371" s="14">
        <v>2.6674267652938809E-2</v>
      </c>
      <c r="P1371" s="15">
        <v>4.5059000000000002E-2</v>
      </c>
      <c r="Q1371" s="13">
        <v>37353.25</v>
      </c>
      <c r="R1371" s="17">
        <v>1683.10009175</v>
      </c>
      <c r="S1371" s="16">
        <v>996.37058820713651</v>
      </c>
      <c r="T1371" s="14">
        <v>4.5928611284613785E-2</v>
      </c>
      <c r="U1371" s="15">
        <v>4.5882044728714967E-2</v>
      </c>
      <c r="V1371" s="13">
        <v>32150.388333333332</v>
      </c>
      <c r="W1371" s="17">
        <v>1475.1255555555558</v>
      </c>
      <c r="X1371" s="16">
        <v>1476.6226884110488</v>
      </c>
      <c r="Y1371" s="14">
        <v>0.97</v>
      </c>
      <c r="Z1371" s="14">
        <v>0.98003969693117798</v>
      </c>
      <c r="AA1371" s="13">
        <v>26809.460000000006</v>
      </c>
      <c r="AB1371" s="16">
        <v>26274.335053288545</v>
      </c>
      <c r="AC1371" s="16">
        <v>26005.176200000005</v>
      </c>
      <c r="AD1371" s="14">
        <v>5.2699999999999997E-2</v>
      </c>
      <c r="AE1371" s="14">
        <v>4.6692607003E-2</v>
      </c>
      <c r="AF1371" s="22">
        <v>257</v>
      </c>
      <c r="AG1371" s="17">
        <v>11.999999999770999</v>
      </c>
      <c r="AH1371" s="17">
        <v>13.543899999999999</v>
      </c>
      <c r="AI1371" s="31">
        <v>0.01</v>
      </c>
      <c r="AJ1371" s="27">
        <v>0</v>
      </c>
      <c r="AK1371" s="25">
        <v>193.89861346919164</v>
      </c>
      <c r="AL1371" s="16">
        <v>0</v>
      </c>
      <c r="AM1371" s="16">
        <v>1.9389861346919164</v>
      </c>
    </row>
    <row r="1372" spans="1:39" x14ac:dyDescent="0.25">
      <c r="A1372" s="11">
        <v>46235</v>
      </c>
      <c r="B1372" s="18">
        <v>46261</v>
      </c>
      <c r="C1372" s="12" t="s">
        <v>18</v>
      </c>
      <c r="D1372" s="12" t="s">
        <v>227</v>
      </c>
      <c r="E1372" s="12" t="s">
        <v>152</v>
      </c>
      <c r="F1372" s="12" t="s">
        <v>153</v>
      </c>
      <c r="G1372" s="12" t="s">
        <v>63</v>
      </c>
      <c r="H1372" s="12" t="s">
        <v>64</v>
      </c>
      <c r="I1372" s="13">
        <v>109737.03019380802</v>
      </c>
      <c r="J1372" s="14">
        <v>0.15898766678522416</v>
      </c>
      <c r="K1372" s="14">
        <v>0.150922</v>
      </c>
      <c r="L1372" s="16">
        <v>27068.099977000002</v>
      </c>
      <c r="M1372" s="17">
        <v>4085.1717847287941</v>
      </c>
      <c r="N1372" s="16">
        <v>4303.4940596524102</v>
      </c>
      <c r="O1372" s="14">
        <v>3.8592237997108508E-2</v>
      </c>
      <c r="P1372" s="15">
        <v>5.4207999999999999E-2</v>
      </c>
      <c r="Q1372" s="13">
        <v>28093.099977000002</v>
      </c>
      <c r="R1372" s="17">
        <v>1522.870763553216</v>
      </c>
      <c r="S1372" s="16">
        <v>1084.1756003889477</v>
      </c>
      <c r="T1372" s="14">
        <v>0.24830057508502837</v>
      </c>
      <c r="U1372" s="15">
        <v>0.15344038249983843</v>
      </c>
      <c r="V1372" s="13">
        <v>23510.830555555556</v>
      </c>
      <c r="W1372" s="17">
        <v>3607.5108333333337</v>
      </c>
      <c r="X1372" s="16">
        <v>5837.752747671102</v>
      </c>
      <c r="Y1372" s="14">
        <v>0.69</v>
      </c>
      <c r="Z1372" s="14">
        <v>0.72931322460188974</v>
      </c>
      <c r="AA1372" s="13">
        <v>109737.03019380802</v>
      </c>
      <c r="AB1372" s="16">
        <v>80032.667348881063</v>
      </c>
      <c r="AC1372" s="16">
        <v>75718.550833727524</v>
      </c>
      <c r="AD1372" s="14">
        <v>4.5699999999999998E-2</v>
      </c>
      <c r="AE1372" s="14">
        <v>2.1505376343999998E-2</v>
      </c>
      <c r="AF1372" s="22">
        <v>186</v>
      </c>
      <c r="AG1372" s="17">
        <v>3.9999999999839995</v>
      </c>
      <c r="AH1372" s="17">
        <v>8.5001999999999995</v>
      </c>
      <c r="AI1372" s="31">
        <v>0.01</v>
      </c>
      <c r="AJ1372" s="27">
        <v>0</v>
      </c>
      <c r="AK1372" s="25">
        <v>1022.9369427729041</v>
      </c>
      <c r="AL1372" s="16">
        <v>0</v>
      </c>
      <c r="AM1372" s="16">
        <v>10.229369427729042</v>
      </c>
    </row>
    <row r="1373" spans="1:39" x14ac:dyDescent="0.25">
      <c r="A1373" s="11">
        <v>46235</v>
      </c>
      <c r="B1373" s="18">
        <v>46261</v>
      </c>
      <c r="C1373" s="12" t="s">
        <v>18</v>
      </c>
      <c r="D1373" s="12" t="s">
        <v>227</v>
      </c>
      <c r="E1373" s="12" t="s">
        <v>152</v>
      </c>
      <c r="F1373" s="12" t="s">
        <v>154</v>
      </c>
      <c r="G1373" s="12" t="s">
        <v>63</v>
      </c>
      <c r="H1373" s="12" t="s">
        <v>64</v>
      </c>
      <c r="I1373" s="13">
        <v>104340.31685703003</v>
      </c>
      <c r="J1373" s="14">
        <v>0.19500000000000001</v>
      </c>
      <c r="K1373" s="14">
        <v>0.24303900000000001</v>
      </c>
      <c r="L1373" s="16">
        <v>119374.98314700001</v>
      </c>
      <c r="M1373" s="17">
        <v>29012.776529063736</v>
      </c>
      <c r="N1373" s="16">
        <v>23278.121713665001</v>
      </c>
      <c r="O1373" s="14">
        <v>6.8264615491992392E-2</v>
      </c>
      <c r="P1373" s="15">
        <v>9.5532000000000006E-2</v>
      </c>
      <c r="Q1373" s="13">
        <v>120343.48314700001</v>
      </c>
      <c r="R1373" s="17">
        <v>11496.653631999205</v>
      </c>
      <c r="S1373" s="16">
        <v>8215.2016039970222</v>
      </c>
      <c r="T1373" s="14">
        <v>0.21142492605695479</v>
      </c>
      <c r="U1373" s="15">
        <v>0.26085442739910536</v>
      </c>
      <c r="V1373" s="13">
        <v>103790.34749999999</v>
      </c>
      <c r="W1373" s="17">
        <v>27074.171666666665</v>
      </c>
      <c r="X1373" s="16">
        <v>21943.866545613138</v>
      </c>
      <c r="Y1373" s="14">
        <v>0.63500000000000001</v>
      </c>
      <c r="Z1373" s="14">
        <v>0.65094401390829093</v>
      </c>
      <c r="AA1373" s="13">
        <v>104340.31685703003</v>
      </c>
      <c r="AB1373" s="16">
        <v>67919.704667378042</v>
      </c>
      <c r="AC1373" s="16">
        <v>66256.101204214079</v>
      </c>
      <c r="AD1373" s="14">
        <v>0.1022</v>
      </c>
      <c r="AE1373" s="14">
        <v>0.141463414634</v>
      </c>
      <c r="AF1373" s="22">
        <v>820</v>
      </c>
      <c r="AG1373" s="17">
        <v>115.99999999988</v>
      </c>
      <c r="AH1373" s="17">
        <v>83.804000000000002</v>
      </c>
      <c r="AI1373" s="31">
        <v>0.01</v>
      </c>
      <c r="AJ1373" s="27">
        <v>0</v>
      </c>
      <c r="AK1373" s="25">
        <v>772.76176568489996</v>
      </c>
      <c r="AL1373" s="16">
        <v>0</v>
      </c>
      <c r="AM1373" s="16">
        <v>7.7276176568489996</v>
      </c>
    </row>
    <row r="1374" spans="1:39" x14ac:dyDescent="0.25">
      <c r="A1374" s="11">
        <v>46235</v>
      </c>
      <c r="B1374" s="18">
        <v>46261</v>
      </c>
      <c r="C1374" s="12" t="s">
        <v>18</v>
      </c>
      <c r="D1374" s="12" t="s">
        <v>227</v>
      </c>
      <c r="E1374" s="12" t="s">
        <v>155</v>
      </c>
      <c r="F1374" s="12" t="s">
        <v>155</v>
      </c>
      <c r="G1374" s="12" t="s">
        <v>25</v>
      </c>
      <c r="H1374" s="12" t="s">
        <v>26</v>
      </c>
      <c r="I1374" s="13">
        <v>21373.839999999989</v>
      </c>
      <c r="J1374" s="14">
        <v>0.100911</v>
      </c>
      <c r="K1374" s="14">
        <v>0.142732</v>
      </c>
      <c r="L1374" s="16">
        <v>27815.5</v>
      </c>
      <c r="M1374" s="17">
        <v>3970.1619459999997</v>
      </c>
      <c r="N1374" s="16">
        <v>2806.8899205000002</v>
      </c>
      <c r="O1374" s="14">
        <v>3.5514737096067353E-2</v>
      </c>
      <c r="P1374" s="15">
        <v>5.1311000000000002E-2</v>
      </c>
      <c r="Q1374" s="13">
        <v>30196</v>
      </c>
      <c r="R1374" s="17">
        <v>1549.3869560000001</v>
      </c>
      <c r="S1374" s="16">
        <v>1072.4030013528497</v>
      </c>
      <c r="T1374" s="14">
        <v>0.11046962208768411</v>
      </c>
      <c r="U1374" s="15">
        <v>0.12376774790513735</v>
      </c>
      <c r="V1374" s="13">
        <v>21199.215555555558</v>
      </c>
      <c r="W1374" s="17">
        <v>2623.7791666666667</v>
      </c>
      <c r="X1374" s="16">
        <v>2341.8693309775767</v>
      </c>
      <c r="Y1374" s="14">
        <v>0.84675</v>
      </c>
      <c r="Z1374" s="14">
        <v>0.79146760704487418</v>
      </c>
      <c r="AA1374" s="13">
        <v>21373.839999999989</v>
      </c>
      <c r="AB1374" s="16">
        <v>16916.701998160006</v>
      </c>
      <c r="AC1374" s="16">
        <v>18098.299019999991</v>
      </c>
      <c r="AD1374" s="14">
        <v>0.03</v>
      </c>
      <c r="AE1374" s="14">
        <v>5.5555555554999997E-2</v>
      </c>
      <c r="AF1374" s="22">
        <v>180</v>
      </c>
      <c r="AG1374" s="17">
        <v>9.9999999999</v>
      </c>
      <c r="AH1374" s="17">
        <v>5.3999999999999995</v>
      </c>
      <c r="AI1374" s="31">
        <v>0.01</v>
      </c>
      <c r="AJ1374" s="27">
        <v>9.6593082031169026E-4</v>
      </c>
      <c r="AK1374" s="25">
        <v>326.23288343779245</v>
      </c>
      <c r="AL1374" s="16">
        <v>0.31511839671171488</v>
      </c>
      <c r="AM1374" s="16">
        <v>3.2623288343779246</v>
      </c>
    </row>
    <row r="1375" spans="1:39" x14ac:dyDescent="0.25">
      <c r="A1375" s="11">
        <v>46235</v>
      </c>
      <c r="B1375" s="18">
        <v>46261</v>
      </c>
      <c r="C1375" s="12" t="s">
        <v>39</v>
      </c>
      <c r="D1375" s="12" t="s">
        <v>227</v>
      </c>
      <c r="E1375" s="12" t="s">
        <v>156</v>
      </c>
      <c r="F1375" s="12" t="s">
        <v>156</v>
      </c>
      <c r="G1375" s="12" t="s">
        <v>32</v>
      </c>
      <c r="H1375" s="12" t="s">
        <v>33</v>
      </c>
      <c r="I1375" s="13">
        <v>6232.69</v>
      </c>
      <c r="J1375" s="14">
        <v>0.15749542698026642</v>
      </c>
      <c r="K1375" s="14">
        <v>0.13570199999999999</v>
      </c>
      <c r="L1375" s="16">
        <v>6400</v>
      </c>
      <c r="M1375" s="17">
        <v>868.49279999999999</v>
      </c>
      <c r="N1375" s="16">
        <v>1007.970732673705</v>
      </c>
      <c r="O1375" s="14">
        <v>8.4281479887300392E-2</v>
      </c>
      <c r="P1375" s="15">
        <v>3.3321999999999997E-2</v>
      </c>
      <c r="Q1375" s="13">
        <v>6752</v>
      </c>
      <c r="R1375" s="17">
        <v>224.99014399999999</v>
      </c>
      <c r="S1375" s="16">
        <v>569.06855219905219</v>
      </c>
      <c r="T1375" s="14">
        <v>0</v>
      </c>
      <c r="U1375" s="15">
        <v>2.1634855899466513E-2</v>
      </c>
      <c r="V1375" s="13">
        <v>5674.7033333333329</v>
      </c>
      <c r="W1375" s="17">
        <v>122.77138888888895</v>
      </c>
      <c r="X1375" s="16">
        <v>0</v>
      </c>
      <c r="Y1375" s="14">
        <v>0.93007154396491964</v>
      </c>
      <c r="Z1375" s="14">
        <v>0.9112100874582244</v>
      </c>
      <c r="AA1375" s="13">
        <v>6232.69</v>
      </c>
      <c r="AB1375" s="16">
        <v>5679.29</v>
      </c>
      <c r="AC1375" s="16">
        <v>5796.8476113547149</v>
      </c>
      <c r="AD1375" s="14">
        <v>6.4799999999999996E-2</v>
      </c>
      <c r="AE1375" s="14">
        <v>8.3333333332999998E-2</v>
      </c>
      <c r="AF1375" s="22">
        <v>48</v>
      </c>
      <c r="AG1375" s="17">
        <v>3.9999999999839999</v>
      </c>
      <c r="AH1375" s="17">
        <v>3.1103999999999998</v>
      </c>
      <c r="AI1375" s="31">
        <v>0.01</v>
      </c>
      <c r="AJ1375" s="27">
        <v>0</v>
      </c>
      <c r="AK1375" s="25">
        <v>82.344634166666665</v>
      </c>
      <c r="AL1375" s="16">
        <v>0</v>
      </c>
      <c r="AM1375" s="16">
        <v>0.82344634166666664</v>
      </c>
    </row>
    <row r="1376" spans="1:39" x14ac:dyDescent="0.25">
      <c r="A1376" s="11">
        <v>46235</v>
      </c>
      <c r="B1376" s="18">
        <v>46261</v>
      </c>
      <c r="C1376" s="12" t="s">
        <v>18</v>
      </c>
      <c r="D1376" s="12" t="s">
        <v>227</v>
      </c>
      <c r="E1376" s="12" t="s">
        <v>157</v>
      </c>
      <c r="F1376" s="12" t="s">
        <v>157</v>
      </c>
      <c r="G1376" s="12" t="s">
        <v>36</v>
      </c>
      <c r="H1376" s="12" t="s">
        <v>37</v>
      </c>
      <c r="I1376" s="13">
        <v>2331.0199999999995</v>
      </c>
      <c r="J1376" s="14">
        <v>0.13458527765038314</v>
      </c>
      <c r="K1376" s="14">
        <v>8.9145000000000002E-2</v>
      </c>
      <c r="L1376" s="16">
        <v>2516.583333</v>
      </c>
      <c r="M1376" s="17">
        <v>224.34082122028502</v>
      </c>
      <c r="N1376" s="16">
        <v>338.69506660213159</v>
      </c>
      <c r="O1376" s="14">
        <v>2.7249018761267407E-2</v>
      </c>
      <c r="P1376" s="15">
        <v>9.868E-3</v>
      </c>
      <c r="Q1376" s="13">
        <v>2572.083333</v>
      </c>
      <c r="R1376" s="17">
        <v>25.381318330044</v>
      </c>
      <c r="S1376" s="16">
        <v>70.086746996460207</v>
      </c>
      <c r="T1376" s="14">
        <v>4.0308995783009206E-2</v>
      </c>
      <c r="U1376" s="15">
        <v>5.3010342637813179E-2</v>
      </c>
      <c r="V1376" s="13">
        <v>2553.6683333333335</v>
      </c>
      <c r="W1376" s="17">
        <v>135.37083333333334</v>
      </c>
      <c r="X1376" s="16">
        <v>102.93580607953749</v>
      </c>
      <c r="Y1376" s="14">
        <v>0.94</v>
      </c>
      <c r="Z1376" s="14">
        <v>0.94587777024650177</v>
      </c>
      <c r="AA1376" s="13">
        <v>2331.0199999999995</v>
      </c>
      <c r="AB1376" s="16">
        <v>2204.86</v>
      </c>
      <c r="AC1376" s="16">
        <v>2191.1587999999992</v>
      </c>
      <c r="AD1376" s="14">
        <v>9.3600000000000003E-2</v>
      </c>
      <c r="AE1376" s="14">
        <v>0</v>
      </c>
      <c r="AF1376" s="22">
        <v>18</v>
      </c>
      <c r="AG1376" s="17">
        <v>0</v>
      </c>
      <c r="AH1376" s="17">
        <v>1.6848000000000001</v>
      </c>
      <c r="AI1376" s="31">
        <v>0.01</v>
      </c>
      <c r="AJ1376" s="27">
        <v>0</v>
      </c>
      <c r="AK1376" s="25">
        <v>2.626447605833333</v>
      </c>
      <c r="AL1376" s="16">
        <v>0</v>
      </c>
      <c r="AM1376" s="16">
        <v>2.626447605833333E-2</v>
      </c>
    </row>
    <row r="1377" spans="1:39" x14ac:dyDescent="0.25">
      <c r="A1377" s="11">
        <v>46235</v>
      </c>
      <c r="B1377" s="18">
        <v>46261</v>
      </c>
      <c r="C1377" s="12" t="s">
        <v>39</v>
      </c>
      <c r="D1377" s="12" t="s">
        <v>227</v>
      </c>
      <c r="E1377" s="12" t="s">
        <v>158</v>
      </c>
      <c r="F1377" s="12" t="s">
        <v>158</v>
      </c>
      <c r="G1377" s="12" t="s">
        <v>28</v>
      </c>
      <c r="H1377" s="12" t="s">
        <v>29</v>
      </c>
      <c r="I1377" s="13">
        <v>7369</v>
      </c>
      <c r="J1377" s="14">
        <v>0.18200296475632949</v>
      </c>
      <c r="K1377" s="14">
        <v>0.212785</v>
      </c>
      <c r="L1377" s="16">
        <v>11401.052218999999</v>
      </c>
      <c r="M1377" s="17">
        <v>2425.9728964199148</v>
      </c>
      <c r="N1377" s="16">
        <v>2075.0253051997288</v>
      </c>
      <c r="O1377" s="14">
        <v>0.1284976234252902</v>
      </c>
      <c r="P1377" s="15">
        <v>7.9655000000000004E-2</v>
      </c>
      <c r="Q1377" s="13">
        <v>11880.335552</v>
      </c>
      <c r="R1377" s="17">
        <v>946.32812839456005</v>
      </c>
      <c r="S1377" s="16">
        <v>1526.5948839269831</v>
      </c>
      <c r="T1377" s="14">
        <v>0.16419796192327787</v>
      </c>
      <c r="U1377" s="15">
        <v>0.11585364581343559</v>
      </c>
      <c r="V1377" s="13">
        <v>7321.8647222222226</v>
      </c>
      <c r="W1377" s="17">
        <v>848.2647222222223</v>
      </c>
      <c r="X1377" s="16">
        <v>1202.2352648668361</v>
      </c>
      <c r="Y1377" s="14">
        <v>0.92226574887438495</v>
      </c>
      <c r="Z1377" s="14">
        <v>0.86228796308861444</v>
      </c>
      <c r="AA1377" s="13">
        <v>7369</v>
      </c>
      <c r="AB1377" s="16">
        <v>6354.2</v>
      </c>
      <c r="AC1377" s="16">
        <v>6796.1763034553423</v>
      </c>
      <c r="AD1377" s="14">
        <v>8.2900000000000001E-2</v>
      </c>
      <c r="AE1377" s="14">
        <v>0.10687022900699999</v>
      </c>
      <c r="AF1377" s="22">
        <v>131</v>
      </c>
      <c r="AG1377" s="17">
        <v>13.999999999917</v>
      </c>
      <c r="AH1377" s="17">
        <v>10.8599</v>
      </c>
      <c r="AI1377" s="31">
        <v>0.01</v>
      </c>
      <c r="AJ1377" s="27">
        <v>0</v>
      </c>
      <c r="AK1377" s="25">
        <v>111.02659333333335</v>
      </c>
      <c r="AL1377" s="16">
        <v>0</v>
      </c>
      <c r="AM1377" s="16">
        <v>1.1102659333333336</v>
      </c>
    </row>
    <row r="1378" spans="1:39" x14ac:dyDescent="0.25">
      <c r="A1378" s="11">
        <v>46235</v>
      </c>
      <c r="B1378" s="18">
        <v>46261</v>
      </c>
      <c r="C1378" s="12" t="s">
        <v>39</v>
      </c>
      <c r="D1378" s="12" t="s">
        <v>227</v>
      </c>
      <c r="E1378" s="12" t="s">
        <v>159</v>
      </c>
      <c r="F1378" s="12" t="s">
        <v>160</v>
      </c>
      <c r="G1378" s="12" t="s">
        <v>32</v>
      </c>
      <c r="H1378" s="12" t="s">
        <v>33</v>
      </c>
      <c r="I1378" s="13">
        <v>2708.9800000000009</v>
      </c>
      <c r="J1378" s="14">
        <v>0.19</v>
      </c>
      <c r="K1378" s="14">
        <v>0.19833000000000001</v>
      </c>
      <c r="L1378" s="16">
        <v>3182</v>
      </c>
      <c r="M1378" s="17">
        <v>631.08605999999997</v>
      </c>
      <c r="N1378" s="16">
        <v>604.58000000000004</v>
      </c>
      <c r="O1378" s="14">
        <v>9.0000000000000011E-2</v>
      </c>
      <c r="P1378" s="15">
        <v>8.0138000000000001E-2</v>
      </c>
      <c r="Q1378" s="13">
        <v>3443.5</v>
      </c>
      <c r="R1378" s="17">
        <v>275.95520299999998</v>
      </c>
      <c r="S1378" s="16">
        <v>309.91500000000002</v>
      </c>
      <c r="T1378" s="14">
        <v>0</v>
      </c>
      <c r="U1378" s="15">
        <v>9.0363251236600852E-3</v>
      </c>
      <c r="V1378" s="13">
        <v>2632.2155555555555</v>
      </c>
      <c r="W1378" s="17">
        <v>23.785555555555554</v>
      </c>
      <c r="X1378" s="16">
        <v>0</v>
      </c>
      <c r="Y1378" s="14">
        <v>0.93007154396491964</v>
      </c>
      <c r="Z1378" s="14">
        <v>0.96435558771198004</v>
      </c>
      <c r="AA1378" s="13">
        <v>2708.9800000000009</v>
      </c>
      <c r="AB1378" s="16">
        <v>2612.4200000000005</v>
      </c>
      <c r="AC1378" s="16">
        <v>2519.5452111700888</v>
      </c>
      <c r="AD1378" s="14">
        <v>0.1055</v>
      </c>
      <c r="AE1378" s="14">
        <v>0.3125</v>
      </c>
      <c r="AF1378" s="22">
        <v>16</v>
      </c>
      <c r="AG1378" s="17">
        <v>5</v>
      </c>
      <c r="AH1378" s="17">
        <v>1.6879999999999999</v>
      </c>
      <c r="AI1378" s="31">
        <v>0.01</v>
      </c>
      <c r="AJ1378" s="27">
        <v>0</v>
      </c>
      <c r="AK1378" s="25">
        <v>27.53926083333333</v>
      </c>
      <c r="AL1378" s="16">
        <v>0</v>
      </c>
      <c r="AM1378" s="16">
        <v>0.27539260833333329</v>
      </c>
    </row>
    <row r="1379" spans="1:39" x14ac:dyDescent="0.25">
      <c r="A1379" s="11">
        <v>46235</v>
      </c>
      <c r="B1379" s="18">
        <v>46261</v>
      </c>
      <c r="C1379" s="12" t="s">
        <v>18</v>
      </c>
      <c r="D1379" s="12" t="s">
        <v>227</v>
      </c>
      <c r="E1379" s="12" t="s">
        <v>163</v>
      </c>
      <c r="F1379" s="12" t="s">
        <v>164</v>
      </c>
      <c r="G1379" s="12" t="s">
        <v>21</v>
      </c>
      <c r="H1379" s="12" t="s">
        <v>22</v>
      </c>
      <c r="I1379" s="13">
        <v>320539.91999999993</v>
      </c>
      <c r="J1379" s="14">
        <v>0.19415240331038458</v>
      </c>
      <c r="K1379" s="14">
        <v>0.20513899999999999</v>
      </c>
      <c r="L1379" s="16">
        <v>370036.52942099998</v>
      </c>
      <c r="M1379" s="17">
        <v>75908.923608894518</v>
      </c>
      <c r="N1379" s="16">
        <v>71843.481499720976</v>
      </c>
      <c r="O1379" s="14">
        <v>4.9500000000000002E-2</v>
      </c>
      <c r="P1379" s="15">
        <v>7.9010999999999998E-2</v>
      </c>
      <c r="Q1379" s="13">
        <v>377859.08332899999</v>
      </c>
      <c r="R1379" s="17">
        <v>29855.024032907619</v>
      </c>
      <c r="S1379" s="16">
        <v>18704.024624785499</v>
      </c>
      <c r="T1379" s="14">
        <v>0.16106034022097943</v>
      </c>
      <c r="U1379" s="15">
        <v>0.1522139481814235</v>
      </c>
      <c r="V1379" s="13">
        <v>296850.34333333332</v>
      </c>
      <c r="W1379" s="17">
        <v>45184.762777777774</v>
      </c>
      <c r="X1379" s="16">
        <v>47810.817291981213</v>
      </c>
      <c r="Y1379" s="14">
        <v>0.86429999999999996</v>
      </c>
      <c r="Z1379" s="14">
        <v>0.86188740547511145</v>
      </c>
      <c r="AA1379" s="13">
        <v>320539.91999999993</v>
      </c>
      <c r="AB1379" s="16">
        <v>276269.31999999972</v>
      </c>
      <c r="AC1379" s="16">
        <v>277042.65285599994</v>
      </c>
      <c r="AD1379" s="14">
        <v>5.2699999999999997E-2</v>
      </c>
      <c r="AE1379" s="14">
        <v>6.4780647806E-2</v>
      </c>
      <c r="AF1379" s="22">
        <v>2439</v>
      </c>
      <c r="AG1379" s="17">
        <v>157.999999998834</v>
      </c>
      <c r="AH1379" s="17">
        <v>128.53529999999998</v>
      </c>
      <c r="AI1379" s="31">
        <v>0.01</v>
      </c>
      <c r="AJ1379" s="27">
        <v>0</v>
      </c>
      <c r="AK1379" s="25">
        <v>2811.471174833333</v>
      </c>
      <c r="AL1379" s="16">
        <v>0</v>
      </c>
      <c r="AM1379" s="16">
        <v>28.114711748333331</v>
      </c>
    </row>
    <row r="1380" spans="1:39" x14ac:dyDescent="0.25">
      <c r="A1380" s="11">
        <v>46235</v>
      </c>
      <c r="B1380" s="18">
        <v>46261</v>
      </c>
      <c r="C1380" s="12" t="s">
        <v>18</v>
      </c>
      <c r="D1380" s="12" t="s">
        <v>227</v>
      </c>
      <c r="E1380" s="12" t="s">
        <v>165</v>
      </c>
      <c r="F1380" s="12" t="s">
        <v>165</v>
      </c>
      <c r="G1380" s="12" t="s">
        <v>36</v>
      </c>
      <c r="H1380" s="12" t="s">
        <v>37</v>
      </c>
      <c r="I1380" s="13">
        <v>5398.2781706999995</v>
      </c>
      <c r="J1380" s="14">
        <v>6.7464928510930555E-2</v>
      </c>
      <c r="K1380" s="14">
        <v>0.11033</v>
      </c>
      <c r="L1380" s="16">
        <v>5387.5666659999997</v>
      </c>
      <c r="M1380" s="17">
        <v>594.41023025977995</v>
      </c>
      <c r="N1380" s="16">
        <v>363.47179996956248</v>
      </c>
      <c r="O1380" s="14">
        <v>9.5185349275279107E-3</v>
      </c>
      <c r="P1380" s="15">
        <v>3.2524999999999998E-2</v>
      </c>
      <c r="Q1380" s="13">
        <v>5624.5666659999997</v>
      </c>
      <c r="R1380" s="17">
        <v>182.93903081164999</v>
      </c>
      <c r="S1380" s="16">
        <v>53.537634262530212</v>
      </c>
      <c r="T1380" s="14">
        <v>0</v>
      </c>
      <c r="U1380" s="15">
        <v>0</v>
      </c>
      <c r="V1380" s="13">
        <v>5122.3508333333339</v>
      </c>
      <c r="W1380" s="17">
        <v>0</v>
      </c>
      <c r="X1380" s="16">
        <v>0</v>
      </c>
      <c r="Y1380" s="14">
        <v>0.94</v>
      </c>
      <c r="Z1380" s="14">
        <v>0.95481204267612463</v>
      </c>
      <c r="AA1380" s="13">
        <v>5398.2781706999995</v>
      </c>
      <c r="AB1380" s="16">
        <v>5154.3410070999998</v>
      </c>
      <c r="AC1380" s="16">
        <v>5074.3814804579988</v>
      </c>
      <c r="AD1380" s="14">
        <v>0.05</v>
      </c>
      <c r="AE1380" s="14">
        <v>2.5000000000000001E-2</v>
      </c>
      <c r="AF1380" s="22">
        <v>40</v>
      </c>
      <c r="AG1380" s="17">
        <v>1</v>
      </c>
      <c r="AH1380" s="17">
        <v>2</v>
      </c>
      <c r="AI1380" s="31">
        <v>0.01</v>
      </c>
      <c r="AJ1380" s="27">
        <v>0</v>
      </c>
      <c r="AK1380" s="25">
        <v>47.259125141264754</v>
      </c>
      <c r="AL1380" s="16">
        <v>0</v>
      </c>
      <c r="AM1380" s="16">
        <v>0.47259125141264757</v>
      </c>
    </row>
    <row r="1381" spans="1:39" x14ac:dyDescent="0.25">
      <c r="A1381" s="11">
        <v>46235</v>
      </c>
      <c r="B1381" s="18">
        <v>46261</v>
      </c>
      <c r="C1381" s="12" t="s">
        <v>18</v>
      </c>
      <c r="D1381" s="12" t="s">
        <v>227</v>
      </c>
      <c r="E1381" s="12" t="s">
        <v>166</v>
      </c>
      <c r="F1381" s="12" t="s">
        <v>166</v>
      </c>
      <c r="G1381" s="12" t="s">
        <v>63</v>
      </c>
      <c r="H1381" s="12" t="s">
        <v>64</v>
      </c>
      <c r="I1381" s="13">
        <v>5620.738470000003</v>
      </c>
      <c r="J1381" s="14">
        <v>0.18823200000000001</v>
      </c>
      <c r="K1381" s="14">
        <v>0.178368</v>
      </c>
      <c r="L1381" s="16">
        <v>8098.5</v>
      </c>
      <c r="M1381" s="17">
        <v>1444.513248</v>
      </c>
      <c r="N1381" s="16">
        <v>1524.3968520000001</v>
      </c>
      <c r="O1381" s="14">
        <v>8.2138149586583165E-2</v>
      </c>
      <c r="P1381" s="15">
        <v>7.5824000000000003E-2</v>
      </c>
      <c r="Q1381" s="13">
        <v>8416.5</v>
      </c>
      <c r="R1381" s="17">
        <v>638.17269599999997</v>
      </c>
      <c r="S1381" s="16">
        <v>691.31573599547721</v>
      </c>
      <c r="T1381" s="14">
        <v>0.24150149812334745</v>
      </c>
      <c r="U1381" s="15">
        <v>0.15977443817966175</v>
      </c>
      <c r="V1381" s="13">
        <v>5247.7852777777771</v>
      </c>
      <c r="W1381" s="17">
        <v>838.4619444444445</v>
      </c>
      <c r="X1381" s="16">
        <v>1267.3480064129801</v>
      </c>
      <c r="Y1381" s="14">
        <v>0.6</v>
      </c>
      <c r="Z1381" s="14">
        <v>0.64465664067902395</v>
      </c>
      <c r="AA1381" s="13">
        <v>5620.738470000003</v>
      </c>
      <c r="AB1381" s="16">
        <v>3623.4463802055589</v>
      </c>
      <c r="AC1381" s="16">
        <v>3372.4430820000016</v>
      </c>
      <c r="AD1381" s="14">
        <v>0.1883</v>
      </c>
      <c r="AE1381" s="14">
        <v>0.245614035087</v>
      </c>
      <c r="AF1381" s="22">
        <v>57</v>
      </c>
      <c r="AG1381" s="17">
        <v>13.999999999959</v>
      </c>
      <c r="AH1381" s="17">
        <v>10.7331</v>
      </c>
      <c r="AI1381" s="31">
        <v>0.01</v>
      </c>
      <c r="AJ1381" s="27">
        <v>2.3811215679233198E-3</v>
      </c>
      <c r="AK1381" s="25">
        <v>72.0685</v>
      </c>
      <c r="AL1381" s="16">
        <v>0.17160385971788178</v>
      </c>
      <c r="AM1381" s="16">
        <v>0.72068500000000002</v>
      </c>
    </row>
    <row r="1382" spans="1:39" x14ac:dyDescent="0.25">
      <c r="A1382" s="11">
        <v>46235</v>
      </c>
      <c r="B1382" s="18">
        <v>46261</v>
      </c>
      <c r="C1382" s="12" t="s">
        <v>18</v>
      </c>
      <c r="D1382" s="12" t="s">
        <v>227</v>
      </c>
      <c r="E1382" s="12" t="s">
        <v>167</v>
      </c>
      <c r="F1382" s="12" t="s">
        <v>167</v>
      </c>
      <c r="G1382" s="12" t="s">
        <v>21</v>
      </c>
      <c r="H1382" s="12" t="s">
        <v>22</v>
      </c>
      <c r="I1382" s="13">
        <v>521.4</v>
      </c>
      <c r="J1382" s="14">
        <v>0.17170905527387378</v>
      </c>
      <c r="K1382" s="14">
        <v>0.32694600000000001</v>
      </c>
      <c r="L1382" s="16">
        <v>9437.8333330000005</v>
      </c>
      <c r="M1382" s="17">
        <v>3085.6618568910185</v>
      </c>
      <c r="N1382" s="16">
        <v>1620.5614454417055</v>
      </c>
      <c r="O1382" s="14">
        <v>4.4449258500328583E-2</v>
      </c>
      <c r="P1382" s="15">
        <v>0.20461799999999999</v>
      </c>
      <c r="Q1382" s="13">
        <v>9531.3333330000005</v>
      </c>
      <c r="R1382" s="17">
        <v>1950.282363931794</v>
      </c>
      <c r="S1382" s="16">
        <v>423.66069917131546</v>
      </c>
      <c r="T1382" s="14">
        <v>4.7560026736455444E-2</v>
      </c>
      <c r="U1382" s="15">
        <v>3.4614022013583086E-3</v>
      </c>
      <c r="V1382" s="13">
        <v>4885.5441666666666</v>
      </c>
      <c r="W1382" s="17">
        <v>16.910833333333244</v>
      </c>
      <c r="X1382" s="16">
        <v>232.3566111888006</v>
      </c>
      <c r="Y1382" s="14">
        <v>0.79910000000000003</v>
      </c>
      <c r="Z1382" s="14">
        <v>1.2727272727272732</v>
      </c>
      <c r="AA1382" s="13">
        <v>521.4</v>
      </c>
      <c r="AB1382" s="16">
        <v>663.60000000000014</v>
      </c>
      <c r="AC1382" s="16">
        <v>416.65073999999998</v>
      </c>
      <c r="AD1382" s="14">
        <v>5.4600000000000003E-2</v>
      </c>
      <c r="AE1382" s="14">
        <v>0.11666666666599999</v>
      </c>
      <c r="AF1382" s="22">
        <v>60</v>
      </c>
      <c r="AG1382" s="17">
        <v>6.99999999996</v>
      </c>
      <c r="AH1382" s="17">
        <v>3.2760000000000002</v>
      </c>
      <c r="AI1382" s="31">
        <v>0.01</v>
      </c>
      <c r="AJ1382" s="27">
        <v>4.9084733790026439E-2</v>
      </c>
      <c r="AK1382" s="25">
        <v>13.8523</v>
      </c>
      <c r="AL1382" s="16">
        <v>0.67993645787958323</v>
      </c>
      <c r="AM1382" s="16">
        <v>0.13852300000000001</v>
      </c>
    </row>
    <row r="1383" spans="1:39" x14ac:dyDescent="0.25">
      <c r="A1383" s="11">
        <v>46235</v>
      </c>
      <c r="B1383" s="18">
        <v>46261</v>
      </c>
      <c r="C1383" s="12" t="s">
        <v>18</v>
      </c>
      <c r="D1383" s="12" t="s">
        <v>227</v>
      </c>
      <c r="E1383" s="12" t="s">
        <v>168</v>
      </c>
      <c r="F1383" s="12" t="s">
        <v>168</v>
      </c>
      <c r="G1383" s="12" t="s">
        <v>32</v>
      </c>
      <c r="H1383" s="12" t="s">
        <v>33</v>
      </c>
      <c r="I1383" s="13">
        <v>9510.3000000000011</v>
      </c>
      <c r="J1383" s="14">
        <v>0.18374099999999999</v>
      </c>
      <c r="K1383" s="14">
        <v>0.135076</v>
      </c>
      <c r="L1383" s="16">
        <v>9774.9833309999995</v>
      </c>
      <c r="M1383" s="17">
        <v>1320.3656484181558</v>
      </c>
      <c r="N1383" s="16">
        <v>1796.0652122212707</v>
      </c>
      <c r="O1383" s="14">
        <v>6.6475320956095998E-2</v>
      </c>
      <c r="P1383" s="15">
        <v>6.0428000000000003E-2</v>
      </c>
      <c r="Q1383" s="13">
        <v>10282.983330999999</v>
      </c>
      <c r="R1383" s="17">
        <v>621.38011672566802</v>
      </c>
      <c r="S1383" s="16">
        <v>683.56461731441004</v>
      </c>
      <c r="T1383" s="14">
        <v>6.8804074408484586E-2</v>
      </c>
      <c r="U1383" s="15">
        <v>7.3355750334702388E-2</v>
      </c>
      <c r="V1383" s="13">
        <v>10001.007222222222</v>
      </c>
      <c r="W1383" s="17">
        <v>733.63138888888875</v>
      </c>
      <c r="X1383" s="16">
        <v>688.11004507756957</v>
      </c>
      <c r="Y1383" s="14">
        <v>0.9</v>
      </c>
      <c r="Z1383" s="14">
        <v>0.89725876155326323</v>
      </c>
      <c r="AA1383" s="13">
        <v>9510.3000000000011</v>
      </c>
      <c r="AB1383" s="16">
        <v>8533.2000000000007</v>
      </c>
      <c r="AC1383" s="16">
        <v>8559.27</v>
      </c>
      <c r="AD1383" s="14">
        <v>9.0999999999999998E-2</v>
      </c>
      <c r="AE1383" s="14">
        <v>4.5977011493999999E-2</v>
      </c>
      <c r="AF1383" s="22">
        <v>87</v>
      </c>
      <c r="AG1383" s="17">
        <v>3.9999999999779998</v>
      </c>
      <c r="AH1383" s="17">
        <v>7.9169999999999998</v>
      </c>
      <c r="AI1383" s="31">
        <v>0.01</v>
      </c>
      <c r="AJ1383" s="27">
        <v>0</v>
      </c>
      <c r="AK1383" s="25">
        <v>134.86564000000001</v>
      </c>
      <c r="AL1383" s="16">
        <v>0</v>
      </c>
      <c r="AM1383" s="16">
        <v>1.3486564000000001</v>
      </c>
    </row>
    <row r="1384" spans="1:39" x14ac:dyDescent="0.25">
      <c r="A1384" s="11">
        <v>46235</v>
      </c>
      <c r="B1384" s="18">
        <v>46261</v>
      </c>
      <c r="C1384" s="12" t="s">
        <v>18</v>
      </c>
      <c r="D1384" s="12" t="s">
        <v>227</v>
      </c>
      <c r="E1384" s="12" t="s">
        <v>169</v>
      </c>
      <c r="F1384" s="12" t="s">
        <v>169</v>
      </c>
      <c r="G1384" s="12" t="s">
        <v>32</v>
      </c>
      <c r="H1384" s="12" t="s">
        <v>33</v>
      </c>
      <c r="I1384" s="13">
        <v>4451.2822200000001</v>
      </c>
      <c r="J1384" s="14">
        <v>0.19386934354316188</v>
      </c>
      <c r="K1384" s="14">
        <v>0.18379799999999999</v>
      </c>
      <c r="L1384" s="16">
        <v>4953.5833249999996</v>
      </c>
      <c r="M1384" s="17">
        <v>910.45870796834993</v>
      </c>
      <c r="N1384" s="16">
        <v>960.34794740410302</v>
      </c>
      <c r="O1384" s="14">
        <v>4.037916989909477E-2</v>
      </c>
      <c r="P1384" s="15">
        <v>4.9500000000000002E-2</v>
      </c>
      <c r="Q1384" s="13">
        <v>5351.9166599999999</v>
      </c>
      <c r="R1384" s="17">
        <v>264.91987467000001</v>
      </c>
      <c r="S1384" s="16">
        <v>216.10595209993582</v>
      </c>
      <c r="T1384" s="14">
        <v>1.6332553701869718E-2</v>
      </c>
      <c r="U1384" s="15">
        <v>4.4879347881040366E-2</v>
      </c>
      <c r="V1384" s="13">
        <v>4241.6255555555563</v>
      </c>
      <c r="W1384" s="17">
        <v>190.36138888888891</v>
      </c>
      <c r="X1384" s="16">
        <v>69.276577169334104</v>
      </c>
      <c r="Y1384" s="14">
        <v>0.96</v>
      </c>
      <c r="Z1384" s="14">
        <v>0.99028858150449928</v>
      </c>
      <c r="AA1384" s="13">
        <v>4451.2822200000001</v>
      </c>
      <c r="AB1384" s="16">
        <v>4408.0539555199985</v>
      </c>
      <c r="AC1384" s="16">
        <v>4273.2309311999998</v>
      </c>
      <c r="AD1384" s="14">
        <v>7.8E-2</v>
      </c>
      <c r="AE1384" s="14">
        <v>0</v>
      </c>
      <c r="AF1384" s="22">
        <v>33</v>
      </c>
      <c r="AG1384" s="17">
        <v>0</v>
      </c>
      <c r="AH1384" s="17">
        <v>2.5739999999999998</v>
      </c>
      <c r="AI1384" s="31">
        <v>0.01</v>
      </c>
      <c r="AJ1384" s="27">
        <v>5.4110157802780834E-3</v>
      </c>
      <c r="AK1384" s="25">
        <v>62.888236432085336</v>
      </c>
      <c r="AL1384" s="16">
        <v>0.34028923972787284</v>
      </c>
      <c r="AM1384" s="16">
        <v>0.62888236432085332</v>
      </c>
    </row>
    <row r="1385" spans="1:39" x14ac:dyDescent="0.25">
      <c r="A1385" s="11">
        <v>46235</v>
      </c>
      <c r="B1385" s="18">
        <v>46261</v>
      </c>
      <c r="C1385" s="12" t="s">
        <v>18</v>
      </c>
      <c r="D1385" s="12" t="s">
        <v>227</v>
      </c>
      <c r="E1385" s="12" t="s">
        <v>170</v>
      </c>
      <c r="F1385" s="12" t="s">
        <v>171</v>
      </c>
      <c r="G1385" s="12" t="s">
        <v>36</v>
      </c>
      <c r="H1385" s="12" t="s">
        <v>37</v>
      </c>
      <c r="I1385" s="13">
        <v>4690.87</v>
      </c>
      <c r="J1385" s="14">
        <v>0.10122</v>
      </c>
      <c r="K1385" s="14">
        <v>5.7665000000000001E-2</v>
      </c>
      <c r="L1385" s="16">
        <v>6354.3333320000002</v>
      </c>
      <c r="M1385" s="17">
        <v>366.42263158978</v>
      </c>
      <c r="N1385" s="16">
        <v>643.18561986504005</v>
      </c>
      <c r="O1385" s="14">
        <v>2.5235710343347938E-2</v>
      </c>
      <c r="P1385" s="15">
        <v>9.6500000000000006E-3</v>
      </c>
      <c r="Q1385" s="13">
        <v>6946.3333320000002</v>
      </c>
      <c r="R1385" s="17">
        <v>67.032116653800003</v>
      </c>
      <c r="S1385" s="16">
        <v>175.29565591469495</v>
      </c>
      <c r="T1385" s="14">
        <v>2.4006312031627397E-2</v>
      </c>
      <c r="U1385" s="15">
        <v>0</v>
      </c>
      <c r="V1385" s="13">
        <v>4444.7122222222224</v>
      </c>
      <c r="W1385" s="17">
        <v>0</v>
      </c>
      <c r="X1385" s="16">
        <v>106.70114849745468</v>
      </c>
      <c r="Y1385" s="14">
        <v>0.96730000000000005</v>
      </c>
      <c r="Z1385" s="14">
        <v>0.99008895197755242</v>
      </c>
      <c r="AA1385" s="13">
        <v>4690.87</v>
      </c>
      <c r="AB1385" s="16">
        <v>4644.3785621629413</v>
      </c>
      <c r="AC1385" s="16">
        <v>4537.4785510000002</v>
      </c>
      <c r="AD1385" s="14">
        <v>5.0799999999999998E-2</v>
      </c>
      <c r="AE1385" s="14">
        <v>2.2222222222000002E-2</v>
      </c>
      <c r="AF1385" s="22">
        <v>45</v>
      </c>
      <c r="AG1385" s="17">
        <v>0.99999999999000011</v>
      </c>
      <c r="AH1385" s="17">
        <v>2.286</v>
      </c>
      <c r="AI1385" s="31">
        <v>0.01</v>
      </c>
      <c r="AJ1385" s="27">
        <v>0</v>
      </c>
      <c r="AK1385" s="25">
        <v>47.341323496784668</v>
      </c>
      <c r="AL1385" s="16">
        <v>0</v>
      </c>
      <c r="AM1385" s="16">
        <v>0.47341323496784671</v>
      </c>
    </row>
    <row r="1386" spans="1:39" x14ac:dyDescent="0.25">
      <c r="A1386" s="11">
        <v>46235</v>
      </c>
      <c r="B1386" s="18">
        <v>46261</v>
      </c>
      <c r="C1386" s="12" t="s">
        <v>18</v>
      </c>
      <c r="D1386" s="12" t="s">
        <v>227</v>
      </c>
      <c r="E1386" s="12" t="s">
        <v>172</v>
      </c>
      <c r="F1386" s="12" t="s">
        <v>172</v>
      </c>
      <c r="G1386" s="12" t="s">
        <v>63</v>
      </c>
      <c r="H1386" s="12" t="s">
        <v>64</v>
      </c>
      <c r="I1386" s="13">
        <v>12412.39119</v>
      </c>
      <c r="J1386" s="14">
        <v>0.19500000000000001</v>
      </c>
      <c r="K1386" s="14">
        <v>0.20506099999999999</v>
      </c>
      <c r="L1386" s="16">
        <v>16241.333312000001</v>
      </c>
      <c r="M1386" s="17">
        <v>3330.464050292032</v>
      </c>
      <c r="N1386" s="16">
        <v>3167.0599958400003</v>
      </c>
      <c r="O1386" s="14">
        <v>7.6492971860842973E-2</v>
      </c>
      <c r="P1386" s="15">
        <v>7.0411000000000001E-2</v>
      </c>
      <c r="Q1386" s="13">
        <v>16947.333311999999</v>
      </c>
      <c r="R1386" s="17">
        <v>1193.278685831232</v>
      </c>
      <c r="S1386" s="16">
        <v>1296.3518901511427</v>
      </c>
      <c r="T1386" s="14">
        <v>0.24528619074393204</v>
      </c>
      <c r="U1386" s="15">
        <v>8.8230860416774661E-3</v>
      </c>
      <c r="V1386" s="13">
        <v>11503.91138888889</v>
      </c>
      <c r="W1386" s="17">
        <v>101.5</v>
      </c>
      <c r="X1386" s="16">
        <v>2821.7506032362926</v>
      </c>
      <c r="Y1386" s="14">
        <v>0.9</v>
      </c>
      <c r="Z1386" s="14">
        <v>0.95815423665357413</v>
      </c>
      <c r="AA1386" s="13">
        <v>12412.39119</v>
      </c>
      <c r="AB1386" s="16">
        <v>11892.985205699999</v>
      </c>
      <c r="AC1386" s="16">
        <v>11171.152071</v>
      </c>
      <c r="AD1386" s="14">
        <v>0.1545</v>
      </c>
      <c r="AE1386" s="14">
        <v>7.7586206896000001E-2</v>
      </c>
      <c r="AF1386" s="22">
        <v>116</v>
      </c>
      <c r="AG1386" s="17">
        <v>8.9999999999359996</v>
      </c>
      <c r="AH1386" s="17">
        <v>17.922000000000001</v>
      </c>
      <c r="AI1386" s="31">
        <v>0.01</v>
      </c>
      <c r="AJ1386" s="27">
        <v>0</v>
      </c>
      <c r="AK1386" s="25">
        <v>144.09847757969499</v>
      </c>
      <c r="AL1386" s="16">
        <v>0</v>
      </c>
      <c r="AM1386" s="16">
        <v>1.4409847757969498</v>
      </c>
    </row>
    <row r="1387" spans="1:39" x14ac:dyDescent="0.25">
      <c r="A1387" s="11">
        <v>46235</v>
      </c>
      <c r="B1387" s="18">
        <v>46261</v>
      </c>
      <c r="C1387" s="12" t="s">
        <v>18</v>
      </c>
      <c r="D1387" s="12" t="s">
        <v>227</v>
      </c>
      <c r="E1387" s="12" t="s">
        <v>173</v>
      </c>
      <c r="F1387" s="12" t="s">
        <v>173</v>
      </c>
      <c r="G1387" s="12" t="s">
        <v>32</v>
      </c>
      <c r="H1387" s="12" t="s">
        <v>33</v>
      </c>
      <c r="I1387" s="13">
        <v>4091.0399999999991</v>
      </c>
      <c r="J1387" s="14">
        <v>0.16039800000000001</v>
      </c>
      <c r="K1387" s="14">
        <v>0.19899</v>
      </c>
      <c r="L1387" s="16">
        <v>6768</v>
      </c>
      <c r="M1387" s="17">
        <v>1346.76432</v>
      </c>
      <c r="N1387" s="16">
        <v>1085.573664</v>
      </c>
      <c r="O1387" s="14">
        <v>6.6615853658536575E-2</v>
      </c>
      <c r="P1387" s="15">
        <v>7.6158000000000003E-2</v>
      </c>
      <c r="Q1387" s="13">
        <v>6983</v>
      </c>
      <c r="R1387" s="17">
        <v>531.81131400000004</v>
      </c>
      <c r="S1387" s="16">
        <v>465.1785060975609</v>
      </c>
      <c r="T1387" s="14">
        <v>0.14069558404164179</v>
      </c>
      <c r="U1387" s="15">
        <v>0.16024800152071617</v>
      </c>
      <c r="V1387" s="13">
        <v>6125.7688888888888</v>
      </c>
      <c r="W1387" s="17">
        <v>981.64222222222247</v>
      </c>
      <c r="X1387" s="16">
        <v>861.86863152634123</v>
      </c>
      <c r="Y1387" s="14">
        <v>0.95</v>
      </c>
      <c r="Z1387" s="14">
        <v>0.96034749110250706</v>
      </c>
      <c r="AA1387" s="13">
        <v>4091.0399999999991</v>
      </c>
      <c r="AB1387" s="16">
        <v>3928.8199999999997</v>
      </c>
      <c r="AC1387" s="16">
        <v>3886.4879999999989</v>
      </c>
      <c r="AD1387" s="14">
        <v>8.1000000000000003E-2</v>
      </c>
      <c r="AE1387" s="14">
        <v>1.8867924527999999E-2</v>
      </c>
      <c r="AF1387" s="22">
        <v>53</v>
      </c>
      <c r="AG1387" s="17">
        <v>0.99999999998399991</v>
      </c>
      <c r="AH1387" s="17">
        <v>4.2930000000000001</v>
      </c>
      <c r="AI1387" s="31">
        <v>0.01</v>
      </c>
      <c r="AJ1387" s="27">
        <v>0</v>
      </c>
      <c r="AK1387" s="25">
        <v>60.011586000000001</v>
      </c>
      <c r="AL1387" s="16">
        <v>0</v>
      </c>
      <c r="AM1387" s="16">
        <v>0.60011586000000006</v>
      </c>
    </row>
    <row r="1388" spans="1:39" x14ac:dyDescent="0.25">
      <c r="A1388" s="11">
        <v>46235</v>
      </c>
      <c r="B1388" s="18">
        <v>46261</v>
      </c>
      <c r="C1388" s="12" t="s">
        <v>18</v>
      </c>
      <c r="D1388" s="12" t="s">
        <v>228</v>
      </c>
      <c r="E1388" s="12" t="s">
        <v>174</v>
      </c>
      <c r="F1388" s="12" t="s">
        <v>174</v>
      </c>
      <c r="G1388" s="12" t="s">
        <v>63</v>
      </c>
      <c r="H1388" s="12" t="s">
        <v>64</v>
      </c>
      <c r="I1388" s="13">
        <v>0</v>
      </c>
      <c r="J1388" s="14">
        <v>0.17138</v>
      </c>
      <c r="K1388" s="14">
        <v>0</v>
      </c>
      <c r="L1388" s="16">
        <v>0</v>
      </c>
      <c r="M1388" s="17">
        <v>0</v>
      </c>
      <c r="N1388" s="16">
        <v>0</v>
      </c>
      <c r="O1388" s="14">
        <v>4.6114517784061317E-2</v>
      </c>
      <c r="P1388" s="15">
        <v>0</v>
      </c>
      <c r="Q1388" s="13">
        <v>0</v>
      </c>
      <c r="R1388" s="17">
        <v>0</v>
      </c>
      <c r="S1388" s="16">
        <v>0</v>
      </c>
      <c r="T1388" s="14">
        <v>9.5459076195275647E-2</v>
      </c>
      <c r="U1388" s="15">
        <v>0</v>
      </c>
      <c r="V1388" s="13">
        <v>0</v>
      </c>
      <c r="W1388" s="17">
        <v>0</v>
      </c>
      <c r="X1388" s="16">
        <v>0</v>
      </c>
      <c r="Y1388" s="14">
        <v>0.75</v>
      </c>
      <c r="Z1388" s="14">
        <v>0</v>
      </c>
      <c r="AA1388" s="13">
        <v>0</v>
      </c>
      <c r="AB1388" s="16">
        <v>0</v>
      </c>
      <c r="AC1388" s="16">
        <v>0</v>
      </c>
      <c r="AD1388" s="14"/>
      <c r="AE1388" s="14"/>
      <c r="AF1388" s="22"/>
      <c r="AG1388" s="17">
        <v>0</v>
      </c>
      <c r="AH1388" s="17">
        <v>0</v>
      </c>
      <c r="AI1388" s="31">
        <v>0.01</v>
      </c>
      <c r="AJ1388" s="27">
        <v>0</v>
      </c>
      <c r="AK1388" s="25">
        <v>0</v>
      </c>
      <c r="AL1388" s="16">
        <v>0</v>
      </c>
      <c r="AM1388" s="16">
        <v>0</v>
      </c>
    </row>
    <row r="1389" spans="1:39" x14ac:dyDescent="0.25">
      <c r="A1389" s="11">
        <v>46235</v>
      </c>
      <c r="B1389" s="18">
        <v>46261</v>
      </c>
      <c r="C1389" s="12" t="s">
        <v>39</v>
      </c>
      <c r="D1389" s="12" t="s">
        <v>227</v>
      </c>
      <c r="E1389" s="12" t="s">
        <v>175</v>
      </c>
      <c r="F1389" s="12" t="s">
        <v>175</v>
      </c>
      <c r="G1389" s="12" t="s">
        <v>41</v>
      </c>
      <c r="H1389" s="12" t="s">
        <v>42</v>
      </c>
      <c r="I1389" s="13">
        <v>11345.919999999996</v>
      </c>
      <c r="J1389" s="14">
        <v>0.20767234050980521</v>
      </c>
      <c r="K1389" s="14">
        <v>0.210451</v>
      </c>
      <c r="L1389" s="16">
        <v>12729.982221</v>
      </c>
      <c r="M1389" s="17">
        <v>2679.0374883916711</v>
      </c>
      <c r="N1389" s="16">
        <v>2643.6652024832783</v>
      </c>
      <c r="O1389" s="14">
        <v>9.8999999999999991E-2</v>
      </c>
      <c r="P1389" s="15">
        <v>7.3869000000000004E-2</v>
      </c>
      <c r="Q1389" s="13">
        <v>12930.333333</v>
      </c>
      <c r="R1389" s="17">
        <v>955.15079297537704</v>
      </c>
      <c r="S1389" s="16">
        <v>1280.102999967</v>
      </c>
      <c r="T1389" s="14">
        <v>0.1032884378864193</v>
      </c>
      <c r="U1389" s="15">
        <v>7.0244367500977692E-2</v>
      </c>
      <c r="V1389" s="13">
        <v>11032.711388888889</v>
      </c>
      <c r="W1389" s="17">
        <v>774.98583333333318</v>
      </c>
      <c r="X1389" s="16">
        <v>1139.5515250100407</v>
      </c>
      <c r="Y1389" s="14">
        <v>0.85</v>
      </c>
      <c r="Z1389" s="14">
        <v>0.72521047213447676</v>
      </c>
      <c r="AA1389" s="13">
        <v>11345.919999999996</v>
      </c>
      <c r="AB1389" s="16">
        <v>8228.18</v>
      </c>
      <c r="AC1389" s="16">
        <v>9644.0319999999974</v>
      </c>
      <c r="AD1389" s="14">
        <v>0.13869999999999999</v>
      </c>
      <c r="AE1389" s="14">
        <v>0.14285714285699999</v>
      </c>
      <c r="AF1389" s="22">
        <v>98</v>
      </c>
      <c r="AG1389" s="17">
        <v>13.999999999985999</v>
      </c>
      <c r="AH1389" s="17">
        <v>13.592599999999999</v>
      </c>
      <c r="AI1389" s="31">
        <v>0.01</v>
      </c>
      <c r="AJ1389" s="27">
        <v>0</v>
      </c>
      <c r="AK1389" s="25">
        <v>126.5082675</v>
      </c>
      <c r="AL1389" s="16">
        <v>0</v>
      </c>
      <c r="AM1389" s="16">
        <v>1.2650826750000002</v>
      </c>
    </row>
    <row r="1390" spans="1:39" x14ac:dyDescent="0.25">
      <c r="A1390" s="11">
        <v>46235</v>
      </c>
      <c r="B1390" s="18">
        <v>46261</v>
      </c>
      <c r="C1390" s="12" t="s">
        <v>18</v>
      </c>
      <c r="D1390" s="12" t="s">
        <v>227</v>
      </c>
      <c r="E1390" s="12" t="s">
        <v>176</v>
      </c>
      <c r="F1390" s="12" t="s">
        <v>177</v>
      </c>
      <c r="G1390" s="12" t="s">
        <v>41</v>
      </c>
      <c r="H1390" s="12" t="s">
        <v>42</v>
      </c>
      <c r="I1390" s="13">
        <v>26971.8</v>
      </c>
      <c r="J1390" s="14">
        <v>0.17700963488262417</v>
      </c>
      <c r="K1390" s="14">
        <v>0.220886</v>
      </c>
      <c r="L1390" s="16">
        <v>20780.916625000002</v>
      </c>
      <c r="M1390" s="17">
        <v>4590.2135496297506</v>
      </c>
      <c r="N1390" s="16">
        <v>3678.4224643175048</v>
      </c>
      <c r="O1390" s="14">
        <v>3.8167550286023151E-2</v>
      </c>
      <c r="P1390" s="15">
        <v>5.9812999999999998E-2</v>
      </c>
      <c r="Q1390" s="13">
        <v>22117.916625000002</v>
      </c>
      <c r="R1390" s="17">
        <v>1322.9389470911251</v>
      </c>
      <c r="S1390" s="16">
        <v>844.18669500675503</v>
      </c>
      <c r="T1390" s="14">
        <v>8.5224624140687419E-2</v>
      </c>
      <c r="U1390" s="15">
        <v>7.698633130202584E-2</v>
      </c>
      <c r="V1390" s="13">
        <v>25928.747777777779</v>
      </c>
      <c r="W1390" s="17">
        <v>1996.1591666666664</v>
      </c>
      <c r="X1390" s="16">
        <v>2209.7677837997953</v>
      </c>
      <c r="Y1390" s="14">
        <v>0.9</v>
      </c>
      <c r="Z1390" s="14">
        <v>0.90036556699960701</v>
      </c>
      <c r="AA1390" s="13">
        <v>26971.8</v>
      </c>
      <c r="AB1390" s="16">
        <v>24284.48</v>
      </c>
      <c r="AC1390" s="16">
        <v>24274.62</v>
      </c>
      <c r="AD1390" s="14">
        <v>0.1542</v>
      </c>
      <c r="AE1390" s="14">
        <v>8.3044982697999994E-2</v>
      </c>
      <c r="AF1390" s="22">
        <v>289</v>
      </c>
      <c r="AG1390" s="17">
        <v>23.999999999722</v>
      </c>
      <c r="AH1390" s="17">
        <v>44.563800000000001</v>
      </c>
      <c r="AI1390" s="31">
        <v>0.01</v>
      </c>
      <c r="AJ1390" s="27">
        <v>0</v>
      </c>
      <c r="AK1390" s="25">
        <v>455.72542583333336</v>
      </c>
      <c r="AL1390" s="16">
        <v>0</v>
      </c>
      <c r="AM1390" s="16">
        <v>4.5572542583333338</v>
      </c>
    </row>
    <row r="1391" spans="1:39" x14ac:dyDescent="0.25">
      <c r="A1391" s="11">
        <v>46235</v>
      </c>
      <c r="B1391" s="18">
        <v>46261</v>
      </c>
      <c r="C1391" s="12" t="s">
        <v>39</v>
      </c>
      <c r="D1391" s="12" t="s">
        <v>227</v>
      </c>
      <c r="E1391" s="12" t="s">
        <v>178</v>
      </c>
      <c r="F1391" s="12" t="s">
        <v>178</v>
      </c>
      <c r="G1391" s="12" t="s">
        <v>25</v>
      </c>
      <c r="H1391" s="12" t="s">
        <v>26</v>
      </c>
      <c r="I1391" s="13">
        <v>1526.3655262199998</v>
      </c>
      <c r="J1391" s="14">
        <v>0.14948070922724413</v>
      </c>
      <c r="K1391" s="14">
        <v>0.21540300000000001</v>
      </c>
      <c r="L1391" s="16">
        <v>1799.099999</v>
      </c>
      <c r="M1391" s="17">
        <v>387.53153708459701</v>
      </c>
      <c r="N1391" s="16">
        <v>268.93074382125423</v>
      </c>
      <c r="O1391" s="14">
        <v>7.2677820756759534E-2</v>
      </c>
      <c r="P1391" s="15">
        <v>0.107657</v>
      </c>
      <c r="Q1391" s="13">
        <v>1906.599999</v>
      </c>
      <c r="R1391" s="17">
        <v>205.25883609234302</v>
      </c>
      <c r="S1391" s="16">
        <v>138.56753298215992</v>
      </c>
      <c r="T1391" s="14">
        <v>0</v>
      </c>
      <c r="U1391" s="15">
        <v>0</v>
      </c>
      <c r="V1391" s="13">
        <v>1465.048888888889</v>
      </c>
      <c r="W1391" s="17">
        <v>0</v>
      </c>
      <c r="X1391" s="16">
        <v>0</v>
      </c>
      <c r="Y1391" s="14">
        <v>0.95</v>
      </c>
      <c r="Z1391" s="14">
        <v>0.91429754616447945</v>
      </c>
      <c r="AA1391" s="13">
        <v>1526.3655262199998</v>
      </c>
      <c r="AB1391" s="16">
        <v>1395.5522551730003</v>
      </c>
      <c r="AC1391" s="16">
        <v>1450.0472499089997</v>
      </c>
      <c r="AD1391" s="14">
        <v>9.64E-2</v>
      </c>
      <c r="AE1391" s="14">
        <v>0</v>
      </c>
      <c r="AF1391" s="22">
        <v>11</v>
      </c>
      <c r="AG1391" s="17">
        <v>0</v>
      </c>
      <c r="AH1391" s="17">
        <v>1.0604</v>
      </c>
      <c r="AI1391" s="31">
        <v>0.01</v>
      </c>
      <c r="AJ1391" s="27">
        <v>0</v>
      </c>
      <c r="AK1391" s="25">
        <v>18.328252951272084</v>
      </c>
      <c r="AL1391" s="16">
        <v>0</v>
      </c>
      <c r="AM1391" s="16">
        <v>0.18328252951272084</v>
      </c>
    </row>
    <row r="1392" spans="1:39" x14ac:dyDescent="0.25">
      <c r="A1392" s="11">
        <v>46235</v>
      </c>
      <c r="B1392" s="18">
        <v>46261</v>
      </c>
      <c r="C1392" s="12" t="s">
        <v>18</v>
      </c>
      <c r="D1392" s="12" t="s">
        <v>228</v>
      </c>
      <c r="E1392" s="12" t="s">
        <v>181</v>
      </c>
      <c r="F1392" s="12" t="s">
        <v>182</v>
      </c>
      <c r="G1392" s="12" t="s">
        <v>25</v>
      </c>
      <c r="H1392" s="12" t="s">
        <v>26</v>
      </c>
      <c r="I1392" s="13">
        <v>1313.4407780000001</v>
      </c>
      <c r="J1392" s="14">
        <v>0.119712</v>
      </c>
      <c r="K1392" s="14">
        <v>0.20355300000000001</v>
      </c>
      <c r="L1392" s="16">
        <v>1644.5</v>
      </c>
      <c r="M1392" s="17">
        <v>334.7429085</v>
      </c>
      <c r="N1392" s="16">
        <v>196.86638400000001</v>
      </c>
      <c r="O1392" s="14">
        <v>3.8486302914441141E-2</v>
      </c>
      <c r="P1392" s="15">
        <v>3.8913000000000003E-2</v>
      </c>
      <c r="Q1392" s="13">
        <v>1803.5</v>
      </c>
      <c r="R1392" s="17">
        <v>70.179595500000005</v>
      </c>
      <c r="S1392" s="16">
        <v>69.410047306194599</v>
      </c>
      <c r="T1392" s="14">
        <v>0</v>
      </c>
      <c r="U1392" s="15">
        <v>0</v>
      </c>
      <c r="V1392" s="13">
        <v>1573.2355555555555</v>
      </c>
      <c r="W1392" s="17">
        <v>0</v>
      </c>
      <c r="X1392" s="16">
        <v>0</v>
      </c>
      <c r="Y1392" s="14">
        <v>0.85874654502301695</v>
      </c>
      <c r="Z1392" s="14">
        <v>1</v>
      </c>
      <c r="AA1392" s="13">
        <v>1313.4407780000001</v>
      </c>
      <c r="AB1392" s="16">
        <v>1313.4407780000001</v>
      </c>
      <c r="AC1392" s="16">
        <v>1127.9127301998435</v>
      </c>
      <c r="AD1392" s="14">
        <v>8.7599999999999997E-2</v>
      </c>
      <c r="AE1392" s="14">
        <v>0</v>
      </c>
      <c r="AF1392" s="22">
        <v>11</v>
      </c>
      <c r="AG1392" s="17">
        <v>0</v>
      </c>
      <c r="AH1392" s="17">
        <v>0.96360000000000001</v>
      </c>
      <c r="AI1392" s="31">
        <v>0.01</v>
      </c>
      <c r="AJ1392" s="27">
        <v>0</v>
      </c>
      <c r="AK1392" s="25">
        <v>18.146002127188169</v>
      </c>
      <c r="AL1392" s="16">
        <v>0</v>
      </c>
      <c r="AM1392" s="16">
        <v>0.18146002127188168</v>
      </c>
    </row>
    <row r="1393" spans="1:39" x14ac:dyDescent="0.25">
      <c r="A1393" s="11">
        <v>46235</v>
      </c>
      <c r="B1393" s="18">
        <v>46261</v>
      </c>
      <c r="C1393" s="12" t="s">
        <v>18</v>
      </c>
      <c r="D1393" s="12" t="s">
        <v>227</v>
      </c>
      <c r="E1393" s="12" t="s">
        <v>183</v>
      </c>
      <c r="F1393" s="12" t="s">
        <v>183</v>
      </c>
      <c r="G1393" s="12" t="s">
        <v>32</v>
      </c>
      <c r="H1393" s="12" t="s">
        <v>33</v>
      </c>
      <c r="I1393" s="13">
        <v>34497.999999999985</v>
      </c>
      <c r="J1393" s="14">
        <v>0.185</v>
      </c>
      <c r="K1393" s="14">
        <v>0.20502999999999999</v>
      </c>
      <c r="L1393" s="16">
        <v>38932.183319000003</v>
      </c>
      <c r="M1393" s="17">
        <v>7982.2655458945701</v>
      </c>
      <c r="N1393" s="16">
        <v>7202.4539140150009</v>
      </c>
      <c r="O1393" s="14">
        <v>5.9803980445514632E-2</v>
      </c>
      <c r="P1393" s="15">
        <v>8.0154000000000003E-2</v>
      </c>
      <c r="Q1393" s="13">
        <v>40180.849998999998</v>
      </c>
      <c r="R1393" s="17">
        <v>3220.6558508198459</v>
      </c>
      <c r="S1393" s="16">
        <v>2402.9747676243524</v>
      </c>
      <c r="T1393" s="14">
        <v>9.6797612464605734E-2</v>
      </c>
      <c r="U1393" s="15">
        <v>0.16197270239030617</v>
      </c>
      <c r="V1393" s="13">
        <v>30388.680277777778</v>
      </c>
      <c r="W1393" s="17">
        <v>4922.1366666666663</v>
      </c>
      <c r="X1393" s="16">
        <v>2941.5516968391407</v>
      </c>
      <c r="Y1393" s="14">
        <v>0.85</v>
      </c>
      <c r="Z1393" s="14">
        <v>0.73666879239376204</v>
      </c>
      <c r="AA1393" s="13">
        <v>34497.999999999985</v>
      </c>
      <c r="AB1393" s="16">
        <v>25413.599999999991</v>
      </c>
      <c r="AC1393" s="16">
        <v>29323.299999999988</v>
      </c>
      <c r="AD1393" s="14">
        <v>5.04E-2</v>
      </c>
      <c r="AE1393" s="14">
        <v>1.8181818180999999E-2</v>
      </c>
      <c r="AF1393" s="22">
        <v>275</v>
      </c>
      <c r="AG1393" s="17">
        <v>4.9999999997749995</v>
      </c>
      <c r="AH1393" s="17">
        <v>13.86</v>
      </c>
      <c r="AI1393" s="31">
        <v>0.01</v>
      </c>
      <c r="AJ1393" s="27">
        <v>8.212987501336847E-4</v>
      </c>
      <c r="AK1393" s="25">
        <v>390.86700000000002</v>
      </c>
      <c r="AL1393" s="16">
        <v>0.32101857856850297</v>
      </c>
      <c r="AM1393" s="16">
        <v>3.9086700000000003</v>
      </c>
    </row>
    <row r="1394" spans="1:39" x14ac:dyDescent="0.25">
      <c r="A1394" s="11">
        <v>46235</v>
      </c>
      <c r="B1394" s="18">
        <v>46261</v>
      </c>
      <c r="C1394" s="12" t="s">
        <v>18</v>
      </c>
      <c r="D1394" s="12" t="s">
        <v>227</v>
      </c>
      <c r="E1394" s="12" t="s">
        <v>184</v>
      </c>
      <c r="F1394" s="12" t="s">
        <v>184</v>
      </c>
      <c r="G1394" s="12" t="s">
        <v>32</v>
      </c>
      <c r="H1394" s="12" t="s">
        <v>33</v>
      </c>
      <c r="I1394" s="13">
        <v>43378.987399999998</v>
      </c>
      <c r="J1394" s="14">
        <v>0.2</v>
      </c>
      <c r="K1394" s="14">
        <v>0.20205000000000001</v>
      </c>
      <c r="L1394" s="16">
        <v>53877.616663000001</v>
      </c>
      <c r="M1394" s="17">
        <v>10885.972446759151</v>
      </c>
      <c r="N1394" s="16">
        <v>10775.523332600002</v>
      </c>
      <c r="O1394" s="14">
        <v>4.7133800088958809E-2</v>
      </c>
      <c r="P1394" s="15">
        <v>6.9577E-2</v>
      </c>
      <c r="Q1394" s="13">
        <v>56784.866663000001</v>
      </c>
      <c r="R1394" s="17">
        <v>3950.9206678115511</v>
      </c>
      <c r="S1394" s="16">
        <v>2676.4865533720235</v>
      </c>
      <c r="T1394" s="14">
        <v>2.4383349166472293E-2</v>
      </c>
      <c r="U1394" s="15">
        <v>1.3291749174188815E-2</v>
      </c>
      <c r="V1394" s="13">
        <v>40511.598055555558</v>
      </c>
      <c r="W1394" s="17">
        <v>538.4699999999998</v>
      </c>
      <c r="X1394" s="16">
        <v>987.80844068039119</v>
      </c>
      <c r="Y1394" s="14">
        <v>0.96</v>
      </c>
      <c r="Z1394" s="14">
        <v>0.94635201925926049</v>
      </c>
      <c r="AA1394" s="13">
        <v>43378.987399999998</v>
      </c>
      <c r="AB1394" s="16">
        <v>41051.792319412016</v>
      </c>
      <c r="AC1394" s="16">
        <v>41643.827903999998</v>
      </c>
      <c r="AD1394" s="14">
        <v>6.8699999999999997E-2</v>
      </c>
      <c r="AE1394" s="14">
        <v>8.5635359115999996E-2</v>
      </c>
      <c r="AF1394" s="22">
        <v>362</v>
      </c>
      <c r="AG1394" s="17">
        <v>30.999999999991999</v>
      </c>
      <c r="AH1394" s="17">
        <v>24.869399999999999</v>
      </c>
      <c r="AI1394" s="31">
        <v>0.01</v>
      </c>
      <c r="AJ1394" s="27">
        <v>0</v>
      </c>
      <c r="AK1394" s="25">
        <v>549.97077926636916</v>
      </c>
      <c r="AL1394" s="16">
        <v>0</v>
      </c>
      <c r="AM1394" s="16">
        <v>5.4997077926636919</v>
      </c>
    </row>
    <row r="1395" spans="1:39" x14ac:dyDescent="0.25">
      <c r="A1395" s="11">
        <v>46235</v>
      </c>
      <c r="B1395" s="18">
        <v>46261</v>
      </c>
      <c r="C1395" s="12" t="s">
        <v>18</v>
      </c>
      <c r="D1395" s="12" t="s">
        <v>227</v>
      </c>
      <c r="E1395" s="12" t="s">
        <v>185</v>
      </c>
      <c r="F1395" s="12" t="s">
        <v>185</v>
      </c>
      <c r="G1395" s="12" t="s">
        <v>32</v>
      </c>
      <c r="H1395" s="12" t="s">
        <v>33</v>
      </c>
      <c r="I1395" s="13">
        <v>2064.2999999999997</v>
      </c>
      <c r="J1395" s="14">
        <v>0.114706</v>
      </c>
      <c r="K1395" s="14">
        <v>0.185142</v>
      </c>
      <c r="L1395" s="16">
        <v>2432.2833310000001</v>
      </c>
      <c r="M1395" s="17">
        <v>450.31780046800202</v>
      </c>
      <c r="N1395" s="16">
        <v>278.99749176568599</v>
      </c>
      <c r="O1395" s="14">
        <v>2.5761124157868326E-2</v>
      </c>
      <c r="P1395" s="15">
        <v>7.5500999999999999E-2</v>
      </c>
      <c r="Q1395" s="13">
        <v>2377.7833310000001</v>
      </c>
      <c r="R1395" s="17">
        <v>179.52501927383099</v>
      </c>
      <c r="S1395" s="16">
        <v>61.254371610400717</v>
      </c>
      <c r="T1395" s="14">
        <v>0.21934569094269926</v>
      </c>
      <c r="U1395" s="15">
        <v>0.16919285157110867</v>
      </c>
      <c r="V1395" s="13">
        <v>1929.7324999999998</v>
      </c>
      <c r="W1395" s="17">
        <v>326.49694444444441</v>
      </c>
      <c r="X1395" s="16">
        <v>423.27850854708237</v>
      </c>
      <c r="Y1395" s="14">
        <v>0.7</v>
      </c>
      <c r="Z1395" s="14">
        <v>0.72000193770285348</v>
      </c>
      <c r="AA1395" s="13">
        <v>2064.2999999999997</v>
      </c>
      <c r="AB1395" s="16">
        <v>1486.3000000000002</v>
      </c>
      <c r="AC1395" s="16">
        <v>1445.0099999999998</v>
      </c>
      <c r="AD1395" s="14">
        <v>6.7699999999999996E-2</v>
      </c>
      <c r="AE1395" s="14">
        <v>0.105263157894</v>
      </c>
      <c r="AF1395" s="22">
        <v>19</v>
      </c>
      <c r="AG1395" s="17">
        <v>1.9999999999859999</v>
      </c>
      <c r="AH1395" s="17">
        <v>1.2863</v>
      </c>
      <c r="AI1395" s="31">
        <v>0.01</v>
      </c>
      <c r="AJ1395" s="27">
        <v>1.3946836775603308E-3</v>
      </c>
      <c r="AK1395" s="25">
        <v>21.601796666666665</v>
      </c>
      <c r="AL1395" s="16">
        <v>3.0127673216977159E-2</v>
      </c>
      <c r="AM1395" s="16">
        <v>0.21601796666666664</v>
      </c>
    </row>
    <row r="1396" spans="1:39" x14ac:dyDescent="0.25">
      <c r="A1396" s="11">
        <v>46235</v>
      </c>
      <c r="B1396" s="18">
        <v>46261</v>
      </c>
      <c r="C1396" s="12" t="s">
        <v>18</v>
      </c>
      <c r="D1396" s="12" t="s">
        <v>227</v>
      </c>
      <c r="E1396" s="12" t="s">
        <v>186</v>
      </c>
      <c r="F1396" s="12" t="s">
        <v>187</v>
      </c>
      <c r="G1396" s="12" t="s">
        <v>36</v>
      </c>
      <c r="H1396" s="12" t="s">
        <v>37</v>
      </c>
      <c r="I1396" s="13">
        <v>5640.0100000000039</v>
      </c>
      <c r="J1396" s="14">
        <v>0.193663</v>
      </c>
      <c r="K1396" s="14">
        <v>0.12435300000000001</v>
      </c>
      <c r="L1396" s="16">
        <v>6077.1666660000001</v>
      </c>
      <c r="M1396" s="17">
        <v>755.71390641709809</v>
      </c>
      <c r="N1396" s="16">
        <v>1176.9223280375579</v>
      </c>
      <c r="O1396" s="14">
        <v>2.230102549893245E-2</v>
      </c>
      <c r="P1396" s="15">
        <v>3.0557999999999998E-2</v>
      </c>
      <c r="Q1396" s="13">
        <v>6683.6666660000001</v>
      </c>
      <c r="R1396" s="17">
        <v>204.239485979628</v>
      </c>
      <c r="S1396" s="16">
        <v>149.05262074483085</v>
      </c>
      <c r="T1396" s="14">
        <v>5.071999201118433E-2</v>
      </c>
      <c r="U1396" s="15">
        <v>5.5673799483233123E-2</v>
      </c>
      <c r="V1396" s="13">
        <v>5703.84</v>
      </c>
      <c r="W1396" s="17">
        <v>317.55444444444441</v>
      </c>
      <c r="X1396" s="16">
        <v>289.29871923307365</v>
      </c>
      <c r="Y1396" s="14">
        <v>0.96719999999999995</v>
      </c>
      <c r="Z1396" s="14">
        <v>0.93827670518314599</v>
      </c>
      <c r="AA1396" s="13">
        <v>5640.0100000000039</v>
      </c>
      <c r="AB1396" s="16">
        <v>5291.8899999999985</v>
      </c>
      <c r="AC1396" s="16">
        <v>5455.0176720000036</v>
      </c>
      <c r="AD1396" s="14">
        <v>5.8299999999999998E-2</v>
      </c>
      <c r="AE1396" s="14">
        <v>4.6511627905999997E-2</v>
      </c>
      <c r="AF1396" s="22">
        <v>43</v>
      </c>
      <c r="AG1396" s="17">
        <v>1.9999999999579998</v>
      </c>
      <c r="AH1396" s="17">
        <v>2.5068999999999999</v>
      </c>
      <c r="AI1396" s="31">
        <v>0.01</v>
      </c>
      <c r="AJ1396" s="27">
        <v>0</v>
      </c>
      <c r="AK1396" s="25">
        <v>58.475384500000004</v>
      </c>
      <c r="AL1396" s="16">
        <v>0</v>
      </c>
      <c r="AM1396" s="16">
        <v>0.58475384500000005</v>
      </c>
    </row>
    <row r="1397" spans="1:39" x14ac:dyDescent="0.25">
      <c r="A1397" s="11">
        <v>46235</v>
      </c>
      <c r="B1397" s="18">
        <v>46261</v>
      </c>
      <c r="C1397" s="12" t="s">
        <v>39</v>
      </c>
      <c r="D1397" s="12" t="s">
        <v>227</v>
      </c>
      <c r="E1397" s="12" t="s">
        <v>188</v>
      </c>
      <c r="F1397" s="12" t="s">
        <v>189</v>
      </c>
      <c r="G1397" s="12" t="s">
        <v>21</v>
      </c>
      <c r="H1397" s="12" t="s">
        <v>22</v>
      </c>
      <c r="I1397" s="13">
        <v>27782.810000000027</v>
      </c>
      <c r="J1397" s="14">
        <v>0.25150657008966415</v>
      </c>
      <c r="K1397" s="14">
        <v>0.27141900000000002</v>
      </c>
      <c r="L1397" s="16">
        <v>40135.265553999998</v>
      </c>
      <c r="M1397" s="17">
        <v>10893.473641401126</v>
      </c>
      <c r="N1397" s="16">
        <v>10094.282979124384</v>
      </c>
      <c r="O1397" s="14">
        <v>9.333000000000001E-2</v>
      </c>
      <c r="P1397" s="15">
        <v>0.143234</v>
      </c>
      <c r="Q1397" s="13">
        <v>40865.254443999998</v>
      </c>
      <c r="R1397" s="17">
        <v>5853.2938550318959</v>
      </c>
      <c r="S1397" s="16">
        <v>3813.9541972585203</v>
      </c>
      <c r="T1397" s="14">
        <v>2.945970904727413E-2</v>
      </c>
      <c r="U1397" s="15">
        <v>0</v>
      </c>
      <c r="V1397" s="13">
        <v>29184.033333333333</v>
      </c>
      <c r="W1397" s="17">
        <v>0</v>
      </c>
      <c r="X1397" s="16">
        <v>859.75313082594971</v>
      </c>
      <c r="Y1397" s="14">
        <v>0.87</v>
      </c>
      <c r="Z1397" s="14">
        <v>0.89550013119623129</v>
      </c>
      <c r="AA1397" s="13">
        <v>27782.810000000027</v>
      </c>
      <c r="AB1397" s="16">
        <v>24879.509999999991</v>
      </c>
      <c r="AC1397" s="16">
        <v>24171.044700000024</v>
      </c>
      <c r="AD1397" s="14">
        <v>6.7000000000000004E-2</v>
      </c>
      <c r="AE1397" s="14">
        <v>9.9644128112999997E-2</v>
      </c>
      <c r="AF1397" s="22">
        <v>281</v>
      </c>
      <c r="AG1397" s="17">
        <v>27.999999999752998</v>
      </c>
      <c r="AH1397" s="17">
        <v>18.827000000000002</v>
      </c>
      <c r="AI1397" s="31">
        <v>0.01</v>
      </c>
      <c r="AJ1397" s="27">
        <v>0</v>
      </c>
      <c r="AK1397" s="25">
        <v>486.50382400000007</v>
      </c>
      <c r="AL1397" s="16">
        <v>0</v>
      </c>
      <c r="AM1397" s="16">
        <v>4.8650382400000005</v>
      </c>
    </row>
    <row r="1398" spans="1:39" x14ac:dyDescent="0.25">
      <c r="A1398" s="11">
        <v>46235</v>
      </c>
      <c r="B1398" s="18">
        <v>46261</v>
      </c>
      <c r="C1398" s="12" t="s">
        <v>39</v>
      </c>
      <c r="D1398" s="12" t="s">
        <v>227</v>
      </c>
      <c r="E1398" s="12" t="s">
        <v>190</v>
      </c>
      <c r="F1398" s="12" t="s">
        <v>191</v>
      </c>
      <c r="G1398" s="12" t="s">
        <v>28</v>
      </c>
      <c r="H1398" s="12" t="s">
        <v>29</v>
      </c>
      <c r="I1398" s="13">
        <v>75373.751722200032</v>
      </c>
      <c r="J1398" s="14">
        <v>0.18161387524789863</v>
      </c>
      <c r="K1398" s="14">
        <v>0.17153499999999999</v>
      </c>
      <c r="L1398" s="16">
        <v>79704.838883999997</v>
      </c>
      <c r="M1398" s="17">
        <v>13672.169537966938</v>
      </c>
      <c r="N1398" s="16">
        <v>14475.504665732635</v>
      </c>
      <c r="O1398" s="14">
        <v>4.0950920364197133E-2</v>
      </c>
      <c r="P1398" s="15">
        <v>4.2763000000000002E-2</v>
      </c>
      <c r="Q1398" s="13">
        <v>84538.337773000007</v>
      </c>
      <c r="R1398" s="17">
        <v>3615.1129381867995</v>
      </c>
      <c r="S1398" s="16">
        <v>3461.9227378637215</v>
      </c>
      <c r="T1398" s="14">
        <v>0.12561052995608638</v>
      </c>
      <c r="U1398" s="15">
        <v>8.9503947590044167E-2</v>
      </c>
      <c r="V1398" s="13">
        <v>75402.298055555555</v>
      </c>
      <c r="W1398" s="17">
        <v>6748.8033333333333</v>
      </c>
      <c r="X1398" s="16">
        <v>9471.3226186651136</v>
      </c>
      <c r="Y1398" s="14">
        <v>0.9</v>
      </c>
      <c r="Z1398" s="14">
        <v>0.91098199975962224</v>
      </c>
      <c r="AA1398" s="13">
        <v>75373.751722200032</v>
      </c>
      <c r="AB1398" s="16">
        <v>68664.131073275057</v>
      </c>
      <c r="AC1398" s="16">
        <v>67836.376549980036</v>
      </c>
      <c r="AD1398" s="14">
        <v>6.7699999999999996E-2</v>
      </c>
      <c r="AE1398" s="14">
        <v>7.5203252031999998E-2</v>
      </c>
      <c r="AF1398" s="22">
        <v>492</v>
      </c>
      <c r="AG1398" s="17">
        <v>36.999999999743999</v>
      </c>
      <c r="AH1398" s="17">
        <v>33.308399999999999</v>
      </c>
      <c r="AI1398" s="31">
        <v>0.01</v>
      </c>
      <c r="AJ1398" s="27">
        <v>0</v>
      </c>
      <c r="AK1398" s="25">
        <v>742.48633834014333</v>
      </c>
      <c r="AL1398" s="16">
        <v>0</v>
      </c>
      <c r="AM1398" s="16">
        <v>7.4248633834014335</v>
      </c>
    </row>
    <row r="1399" spans="1:39" x14ac:dyDescent="0.25">
      <c r="A1399" s="11">
        <v>46235</v>
      </c>
      <c r="B1399" s="18">
        <v>46261</v>
      </c>
      <c r="C1399" s="12" t="s">
        <v>39</v>
      </c>
      <c r="D1399" s="12" t="s">
        <v>227</v>
      </c>
      <c r="E1399" s="12" t="s">
        <v>192</v>
      </c>
      <c r="F1399" s="12" t="s">
        <v>193</v>
      </c>
      <c r="G1399" s="12" t="s">
        <v>41</v>
      </c>
      <c r="H1399" s="12" t="s">
        <v>42</v>
      </c>
      <c r="I1399" s="13">
        <v>3584.08</v>
      </c>
      <c r="J1399" s="14">
        <v>0.17844903030806161</v>
      </c>
      <c r="K1399" s="14">
        <v>0.202296</v>
      </c>
      <c r="L1399" s="16">
        <v>4512.8</v>
      </c>
      <c r="M1399" s="17">
        <v>912.92138880000005</v>
      </c>
      <c r="N1399" s="16">
        <v>805.30478397422053</v>
      </c>
      <c r="O1399" s="14">
        <v>7.0460014124293036E-2</v>
      </c>
      <c r="P1399" s="15">
        <v>8.0440999999999999E-2</v>
      </c>
      <c r="Q1399" s="13">
        <v>4589.1499999999996</v>
      </c>
      <c r="R1399" s="17">
        <v>369.15581514999997</v>
      </c>
      <c r="S1399" s="16">
        <v>323.35157381849933</v>
      </c>
      <c r="T1399" s="14">
        <v>0.21447197514731275</v>
      </c>
      <c r="U1399" s="15">
        <v>6.2814669101073015E-2</v>
      </c>
      <c r="V1399" s="13">
        <v>3769.7227777777775</v>
      </c>
      <c r="W1399" s="17">
        <v>236.79388888888889</v>
      </c>
      <c r="X1399" s="16">
        <v>808.49988990781435</v>
      </c>
      <c r="Y1399" s="14">
        <v>0.6</v>
      </c>
      <c r="Z1399" s="14">
        <v>1</v>
      </c>
      <c r="AA1399" s="13">
        <v>3584.08</v>
      </c>
      <c r="AB1399" s="16">
        <v>3584.08</v>
      </c>
      <c r="AC1399" s="16">
        <v>2150.4479999999999</v>
      </c>
      <c r="AD1399" s="14">
        <v>5.5899999999999998E-2</v>
      </c>
      <c r="AE1399" s="14">
        <v>0</v>
      </c>
      <c r="AF1399" s="22">
        <v>37</v>
      </c>
      <c r="AG1399" s="17">
        <v>0</v>
      </c>
      <c r="AH1399" s="17">
        <v>2.0682999999999998</v>
      </c>
      <c r="AI1399" s="31">
        <v>0.01</v>
      </c>
      <c r="AJ1399" s="27">
        <v>0</v>
      </c>
      <c r="AK1399" s="25">
        <v>52.775578000000003</v>
      </c>
      <c r="AL1399" s="16">
        <v>0</v>
      </c>
      <c r="AM1399" s="16">
        <v>0.52775578000000001</v>
      </c>
    </row>
    <row r="1400" spans="1:39" x14ac:dyDescent="0.25">
      <c r="A1400" s="11">
        <v>46235</v>
      </c>
      <c r="B1400" s="18">
        <v>46261</v>
      </c>
      <c r="C1400" s="12" t="s">
        <v>18</v>
      </c>
      <c r="D1400" s="12" t="s">
        <v>227</v>
      </c>
      <c r="E1400" s="12" t="s">
        <v>194</v>
      </c>
      <c r="F1400" s="12" t="s">
        <v>195</v>
      </c>
      <c r="G1400" s="12" t="s">
        <v>32</v>
      </c>
      <c r="H1400" s="12" t="s">
        <v>33</v>
      </c>
      <c r="I1400" s="13">
        <v>29755.202041670007</v>
      </c>
      <c r="J1400" s="14">
        <v>0.192941</v>
      </c>
      <c r="K1400" s="14">
        <v>0.132825</v>
      </c>
      <c r="L1400" s="16">
        <v>31605.833331000002</v>
      </c>
      <c r="M1400" s="17">
        <v>4198.0448121900754</v>
      </c>
      <c r="N1400" s="16">
        <v>6098.0610887164712</v>
      </c>
      <c r="O1400" s="14">
        <v>3.8299455341870903E-2</v>
      </c>
      <c r="P1400" s="15">
        <v>6.3208E-2</v>
      </c>
      <c r="Q1400" s="13">
        <v>32944.833331000002</v>
      </c>
      <c r="R1400" s="17">
        <v>2082.3770251858482</v>
      </c>
      <c r="S1400" s="16">
        <v>1261.7691729060145</v>
      </c>
      <c r="T1400" s="14">
        <v>0.15</v>
      </c>
      <c r="U1400" s="15">
        <v>0.12987952576664699</v>
      </c>
      <c r="V1400" s="13">
        <v>25740.796944444446</v>
      </c>
      <c r="W1400" s="17">
        <v>3343.2025000000008</v>
      </c>
      <c r="X1400" s="16">
        <v>3861.1195416666669</v>
      </c>
      <c r="Y1400" s="14">
        <v>0.85</v>
      </c>
      <c r="Z1400" s="14">
        <v>0.85598035850569232</v>
      </c>
      <c r="AA1400" s="13">
        <v>29755.202041670007</v>
      </c>
      <c r="AB1400" s="16">
        <v>25469.868511037999</v>
      </c>
      <c r="AC1400" s="16">
        <v>25291.921735419506</v>
      </c>
      <c r="AD1400" s="14">
        <v>4.9200000000000001E-2</v>
      </c>
      <c r="AE1400" s="14">
        <v>4.1284403668999999E-2</v>
      </c>
      <c r="AF1400" s="22">
        <v>218</v>
      </c>
      <c r="AG1400" s="17">
        <v>8.9999999998420002</v>
      </c>
      <c r="AH1400" s="17">
        <v>10.7256</v>
      </c>
      <c r="AI1400" s="31">
        <v>0.01</v>
      </c>
      <c r="AJ1400" s="27">
        <v>0</v>
      </c>
      <c r="AK1400" s="25">
        <v>399.49334225272167</v>
      </c>
      <c r="AL1400" s="16">
        <v>0</v>
      </c>
      <c r="AM1400" s="16">
        <v>3.9949334225272168</v>
      </c>
    </row>
    <row r="1401" spans="1:39" x14ac:dyDescent="0.25">
      <c r="A1401" s="11">
        <v>46235</v>
      </c>
      <c r="B1401" s="18">
        <v>46261</v>
      </c>
      <c r="C1401" s="12" t="s">
        <v>18</v>
      </c>
      <c r="D1401" s="12" t="s">
        <v>227</v>
      </c>
      <c r="E1401" s="12" t="s">
        <v>196</v>
      </c>
      <c r="F1401" s="12" t="s">
        <v>196</v>
      </c>
      <c r="G1401" s="12" t="s">
        <v>32</v>
      </c>
      <c r="H1401" s="12" t="s">
        <v>33</v>
      </c>
      <c r="I1401" s="13">
        <v>48007.67</v>
      </c>
      <c r="J1401" s="14">
        <v>0.2</v>
      </c>
      <c r="K1401" s="14">
        <v>0.23909900000000001</v>
      </c>
      <c r="L1401" s="16">
        <v>53789.05</v>
      </c>
      <c r="M1401" s="17">
        <v>12860.908065950001</v>
      </c>
      <c r="N1401" s="16">
        <v>10757.810000000001</v>
      </c>
      <c r="O1401" s="14">
        <v>5.6570732123684131E-2</v>
      </c>
      <c r="P1401" s="15">
        <v>9.7640000000000005E-2</v>
      </c>
      <c r="Q1401" s="13">
        <v>56365.05</v>
      </c>
      <c r="R1401" s="17">
        <v>5503.4834820000005</v>
      </c>
      <c r="S1401" s="16">
        <v>3188.6121446880625</v>
      </c>
      <c r="T1401" s="14">
        <v>4.9696665300889516E-2</v>
      </c>
      <c r="U1401" s="15">
        <v>0.11697363718074444</v>
      </c>
      <c r="V1401" s="13">
        <v>44022.279166666667</v>
      </c>
      <c r="W1401" s="17">
        <v>5149.4461111111113</v>
      </c>
      <c r="X1401" s="16">
        <v>2187.7604735281548</v>
      </c>
      <c r="Y1401" s="14">
        <v>0.82940000000000003</v>
      </c>
      <c r="Z1401" s="14">
        <v>0.77375969298239211</v>
      </c>
      <c r="AA1401" s="13">
        <v>48007.67</v>
      </c>
      <c r="AB1401" s="16">
        <v>37146.399999999994</v>
      </c>
      <c r="AC1401" s="16">
        <v>39817.561498000003</v>
      </c>
      <c r="AD1401" s="14">
        <v>9.0499999999999997E-2</v>
      </c>
      <c r="AE1401" s="14">
        <v>0.10731707317</v>
      </c>
      <c r="AF1401" s="22">
        <v>410</v>
      </c>
      <c r="AG1401" s="17">
        <v>43.999999999700002</v>
      </c>
      <c r="AH1401" s="17">
        <v>37.104999999999997</v>
      </c>
      <c r="AI1401" s="31">
        <v>0.01</v>
      </c>
      <c r="AJ1401" s="27">
        <v>2.1901208330798009E-2</v>
      </c>
      <c r="AK1401" s="25">
        <v>553.94356008333341</v>
      </c>
      <c r="AL1401" s="16">
        <v>12.132033312889009</v>
      </c>
      <c r="AM1401" s="16">
        <v>5.5394356008333343</v>
      </c>
    </row>
    <row r="1402" spans="1:39" x14ac:dyDescent="0.25">
      <c r="A1402" s="11">
        <v>46235</v>
      </c>
      <c r="B1402" s="18">
        <v>46261</v>
      </c>
      <c r="C1402" s="12" t="s">
        <v>18</v>
      </c>
      <c r="D1402" s="12" t="s">
        <v>227</v>
      </c>
      <c r="E1402" s="12" t="s">
        <v>197</v>
      </c>
      <c r="F1402" s="12" t="s">
        <v>198</v>
      </c>
      <c r="G1402" s="12" t="s">
        <v>63</v>
      </c>
      <c r="H1402" s="12" t="s">
        <v>64</v>
      </c>
      <c r="I1402" s="13">
        <v>173339.100000684</v>
      </c>
      <c r="J1402" s="14">
        <v>0.19500000000000001</v>
      </c>
      <c r="K1402" s="14">
        <v>0.18359600000000001</v>
      </c>
      <c r="L1402" s="16">
        <v>243199.066276</v>
      </c>
      <c r="M1402" s="17">
        <v>44650.375772008498</v>
      </c>
      <c r="N1402" s="16">
        <v>47423.817923820003</v>
      </c>
      <c r="O1402" s="14">
        <v>6.9413936312922905E-2</v>
      </c>
      <c r="P1402" s="15">
        <v>5.6014000000000001E-2</v>
      </c>
      <c r="Q1402" s="13">
        <v>257317.316276</v>
      </c>
      <c r="R1402" s="17">
        <v>14413.372153883864</v>
      </c>
      <c r="S1402" s="16">
        <v>17861.407804194503</v>
      </c>
      <c r="T1402" s="14">
        <v>0.14407802831013716</v>
      </c>
      <c r="U1402" s="15">
        <v>0.16692487499702846</v>
      </c>
      <c r="V1402" s="13">
        <v>191491.22555555555</v>
      </c>
      <c r="W1402" s="17">
        <v>31964.648888888893</v>
      </c>
      <c r="X1402" s="16">
        <v>27589.678216736193</v>
      </c>
      <c r="Y1402" s="14">
        <v>0.6875</v>
      </c>
      <c r="Z1402" s="14">
        <v>0.81019372273664614</v>
      </c>
      <c r="AA1402" s="13">
        <v>173339.100000684</v>
      </c>
      <c r="AB1402" s="16">
        <v>140438.25072537395</v>
      </c>
      <c r="AC1402" s="16">
        <v>119170.63125047025</v>
      </c>
      <c r="AD1402" s="14">
        <v>6.6799999999999998E-2</v>
      </c>
      <c r="AE1402" s="14">
        <v>6.0085836908999997E-2</v>
      </c>
      <c r="AF1402" s="22">
        <v>1864</v>
      </c>
      <c r="AG1402" s="17">
        <v>111.999999998376</v>
      </c>
      <c r="AH1402" s="17">
        <v>124.51519999999999</v>
      </c>
      <c r="AI1402" s="31">
        <v>0.01</v>
      </c>
      <c r="AJ1402" s="27">
        <v>6.1387060919698387E-2</v>
      </c>
      <c r="AK1402" s="25">
        <v>1788.0130716512585</v>
      </c>
      <c r="AL1402" s="16">
        <v>109.76086735467284</v>
      </c>
      <c r="AM1402" s="16">
        <v>17.880130716512586</v>
      </c>
    </row>
    <row r="1403" spans="1:39" x14ac:dyDescent="0.25">
      <c r="A1403" s="11">
        <v>46235</v>
      </c>
      <c r="B1403" s="18">
        <v>46261</v>
      </c>
      <c r="C1403" s="12" t="s">
        <v>39</v>
      </c>
      <c r="D1403" s="12" t="s">
        <v>227</v>
      </c>
      <c r="E1403" s="12" t="s">
        <v>197</v>
      </c>
      <c r="F1403" s="12" t="s">
        <v>198</v>
      </c>
      <c r="G1403" s="12" t="s">
        <v>63</v>
      </c>
      <c r="H1403" s="12" t="s">
        <v>64</v>
      </c>
      <c r="I1403" s="13">
        <v>8851.61</v>
      </c>
      <c r="J1403" s="14">
        <v>0.190279</v>
      </c>
      <c r="K1403" s="14">
        <v>0.16178300000000001</v>
      </c>
      <c r="L1403" s="16">
        <v>15402.501111</v>
      </c>
      <c r="M1403" s="17">
        <v>2491.862837240913</v>
      </c>
      <c r="N1403" s="16">
        <v>2930.7725088999691</v>
      </c>
      <c r="O1403" s="14">
        <v>9.0533654807634187E-2</v>
      </c>
      <c r="P1403" s="15">
        <v>8.6461999999999997E-2</v>
      </c>
      <c r="Q1403" s="13">
        <v>16966.501111000001</v>
      </c>
      <c r="R1403" s="17">
        <v>1466.957619059282</v>
      </c>
      <c r="S1403" s="16">
        <v>1536.039354876616</v>
      </c>
      <c r="T1403" s="14">
        <v>0.12483915510763563</v>
      </c>
      <c r="U1403" s="15">
        <v>0.10438891874643109</v>
      </c>
      <c r="V1403" s="13">
        <v>12569.977777777778</v>
      </c>
      <c r="W1403" s="17">
        <v>1312.1663888888891</v>
      </c>
      <c r="X1403" s="16">
        <v>1569.2254054995331</v>
      </c>
      <c r="Y1403" s="14">
        <v>0.6875</v>
      </c>
      <c r="Z1403" s="14">
        <v>0.57965400644628495</v>
      </c>
      <c r="AA1403" s="13">
        <v>8851.61</v>
      </c>
      <c r="AB1403" s="16">
        <v>5130.8712000000005</v>
      </c>
      <c r="AC1403" s="16">
        <v>6085.4818750000004</v>
      </c>
      <c r="AD1403" s="14">
        <v>8.3199999999999996E-2</v>
      </c>
      <c r="AE1403" s="14">
        <v>4.2105263157E-2</v>
      </c>
      <c r="AF1403" s="22">
        <v>95</v>
      </c>
      <c r="AG1403" s="17">
        <v>3.999999999915</v>
      </c>
      <c r="AH1403" s="17">
        <v>7.9039999999999999</v>
      </c>
      <c r="AI1403" s="31">
        <v>0.01</v>
      </c>
      <c r="AJ1403" s="27">
        <v>0</v>
      </c>
      <c r="AK1403" s="25">
        <v>82.431600000000003</v>
      </c>
      <c r="AL1403" s="16">
        <v>0</v>
      </c>
      <c r="AM1403" s="16">
        <v>0.82431600000000005</v>
      </c>
    </row>
    <row r="1404" spans="1:39" x14ac:dyDescent="0.25">
      <c r="A1404" s="11">
        <v>46235</v>
      </c>
      <c r="B1404" s="18">
        <v>46261</v>
      </c>
      <c r="C1404" s="12" t="s">
        <v>18</v>
      </c>
      <c r="D1404" s="12" t="s">
        <v>227</v>
      </c>
      <c r="E1404" s="12" t="s">
        <v>199</v>
      </c>
      <c r="F1404" s="12" t="s">
        <v>205</v>
      </c>
      <c r="G1404" s="12" t="s">
        <v>28</v>
      </c>
      <c r="H1404" s="12" t="s">
        <v>29</v>
      </c>
      <c r="I1404" s="13">
        <v>39108.022222210006</v>
      </c>
      <c r="J1404" s="14">
        <v>0.14408560600680825</v>
      </c>
      <c r="K1404" s="14">
        <v>0.15026400000000001</v>
      </c>
      <c r="L1404" s="16">
        <v>9031.4166659999992</v>
      </c>
      <c r="M1404" s="17">
        <v>1357.096793899824</v>
      </c>
      <c r="N1404" s="16">
        <v>1301.2971434205976</v>
      </c>
      <c r="O1404" s="14">
        <v>5.0886808012889063E-2</v>
      </c>
      <c r="P1404" s="15">
        <v>2.8795999999999999E-2</v>
      </c>
      <c r="Q1404" s="13">
        <v>9360.4166659999992</v>
      </c>
      <c r="R1404" s="17">
        <v>269.54255831413599</v>
      </c>
      <c r="S1404" s="16">
        <v>476.32172580338909</v>
      </c>
      <c r="T1404" s="14">
        <v>0.1656510824274226</v>
      </c>
      <c r="U1404" s="15">
        <v>0.10689006379393104</v>
      </c>
      <c r="V1404" s="13">
        <v>7900.612222222222</v>
      </c>
      <c r="W1404" s="17">
        <v>844.49694444444458</v>
      </c>
      <c r="X1404" s="16">
        <v>1308.7449664504359</v>
      </c>
      <c r="Y1404" s="14">
        <v>0.73739999999999895</v>
      </c>
      <c r="Z1404" s="14">
        <v>0.72332310537961675</v>
      </c>
      <c r="AA1404" s="13">
        <v>39108.022222210006</v>
      </c>
      <c r="AB1404" s="16">
        <v>28287.736079024002</v>
      </c>
      <c r="AC1404" s="16">
        <v>28838.255586657619</v>
      </c>
      <c r="AD1404" s="14">
        <v>7.3599999999999999E-2</v>
      </c>
      <c r="AE1404" s="14">
        <v>3.4482758619999998E-2</v>
      </c>
      <c r="AF1404" s="22">
        <v>58</v>
      </c>
      <c r="AG1404" s="17">
        <v>1.99999999996</v>
      </c>
      <c r="AH1404" s="17">
        <v>4.2687999999999997</v>
      </c>
      <c r="AI1404" s="31">
        <v>0.01</v>
      </c>
      <c r="AJ1404" s="27">
        <v>0</v>
      </c>
      <c r="AK1404" s="25">
        <v>437.40341110184664</v>
      </c>
      <c r="AL1404" s="16">
        <v>0</v>
      </c>
      <c r="AM1404" s="16">
        <v>4.3740341110184664</v>
      </c>
    </row>
    <row r="1405" spans="1:39" x14ac:dyDescent="0.25">
      <c r="A1405" s="11">
        <v>46235</v>
      </c>
      <c r="B1405" s="18">
        <v>46261</v>
      </c>
      <c r="C1405" s="12" t="s">
        <v>39</v>
      </c>
      <c r="D1405" s="12" t="s">
        <v>227</v>
      </c>
      <c r="E1405" s="12" t="s">
        <v>199</v>
      </c>
      <c r="F1405" s="12" t="s">
        <v>206</v>
      </c>
      <c r="G1405" s="12" t="s">
        <v>28</v>
      </c>
      <c r="H1405" s="12" t="s">
        <v>29</v>
      </c>
      <c r="I1405" s="13">
        <v>11343.6072222</v>
      </c>
      <c r="J1405" s="14">
        <v>0.110983</v>
      </c>
      <c r="K1405" s="14">
        <v>0.16839999999999999</v>
      </c>
      <c r="L1405" s="16">
        <v>12954.234999</v>
      </c>
      <c r="M1405" s="17">
        <v>2181.4931738316</v>
      </c>
      <c r="N1405" s="16">
        <v>1437.6998628940171</v>
      </c>
      <c r="O1405" s="14">
        <v>4.2836177347089402E-2</v>
      </c>
      <c r="P1405" s="15">
        <v>7.8419000000000003E-2</v>
      </c>
      <c r="Q1405" s="13">
        <v>13871.234444</v>
      </c>
      <c r="R1405" s="17">
        <v>1087.7683338640361</v>
      </c>
      <c r="S1405" s="16">
        <v>594.19065866623907</v>
      </c>
      <c r="T1405" s="14">
        <v>0.16201289267670083</v>
      </c>
      <c r="U1405" s="15">
        <v>0.12679134078911569</v>
      </c>
      <c r="V1405" s="13">
        <v>8577.1608333333334</v>
      </c>
      <c r="W1405" s="17">
        <v>1087.5097222222223</v>
      </c>
      <c r="X1405" s="16">
        <v>1389.6106375616353</v>
      </c>
      <c r="Y1405" s="14">
        <v>0.74439999999999895</v>
      </c>
      <c r="Z1405" s="14">
        <v>0.70763525532605698</v>
      </c>
      <c r="AA1405" s="13">
        <v>11343.6072222</v>
      </c>
      <c r="AB1405" s="16">
        <v>8027.1363930000007</v>
      </c>
      <c r="AC1405" s="16">
        <v>8444.1812162056685</v>
      </c>
      <c r="AD1405" s="14">
        <v>0.1134</v>
      </c>
      <c r="AE1405" s="14">
        <v>3.2608695652000003E-2</v>
      </c>
      <c r="AF1405" s="22">
        <v>92</v>
      </c>
      <c r="AG1405" s="17">
        <v>2.9999999999840004</v>
      </c>
      <c r="AH1405" s="17">
        <v>10.4328</v>
      </c>
      <c r="AI1405" s="31">
        <v>0.01</v>
      </c>
      <c r="AJ1405" s="27">
        <v>0</v>
      </c>
      <c r="AK1405" s="25">
        <v>154.38626280337166</v>
      </c>
      <c r="AL1405" s="16">
        <v>0</v>
      </c>
      <c r="AM1405" s="16">
        <v>1.5438626280337167</v>
      </c>
    </row>
    <row r="1406" spans="1:39" x14ac:dyDescent="0.25">
      <c r="A1406" s="11">
        <v>46235</v>
      </c>
      <c r="B1406" s="18">
        <v>46261</v>
      </c>
      <c r="C1406" s="12" t="s">
        <v>18</v>
      </c>
      <c r="D1406" s="12" t="s">
        <v>227</v>
      </c>
      <c r="E1406" s="12" t="s">
        <v>200</v>
      </c>
      <c r="F1406" s="12" t="s">
        <v>201</v>
      </c>
      <c r="G1406" s="12" t="s">
        <v>63</v>
      </c>
      <c r="H1406" s="12" t="s">
        <v>64</v>
      </c>
      <c r="I1406" s="13">
        <v>10066.843999081999</v>
      </c>
      <c r="J1406" s="14">
        <v>0.19306799999999999</v>
      </c>
      <c r="K1406" s="14">
        <v>0.144565</v>
      </c>
      <c r="L1406" s="16">
        <v>13153</v>
      </c>
      <c r="M1406" s="17">
        <v>1901.4634450000001</v>
      </c>
      <c r="N1406" s="16">
        <v>2539.4234039999997</v>
      </c>
      <c r="O1406" s="14">
        <v>3.631281868684616E-2</v>
      </c>
      <c r="P1406" s="15">
        <v>3.7288000000000002E-2</v>
      </c>
      <c r="Q1406" s="13">
        <v>14308.5</v>
      </c>
      <c r="R1406" s="17">
        <v>533.535348</v>
      </c>
      <c r="S1406" s="16">
        <v>519.58196618073828</v>
      </c>
      <c r="T1406" s="14">
        <v>0.16239214715496922</v>
      </c>
      <c r="U1406" s="15">
        <v>0.10551476214802018</v>
      </c>
      <c r="V1406" s="13">
        <v>6875.3544444444442</v>
      </c>
      <c r="W1406" s="17">
        <v>725.45138888888891</v>
      </c>
      <c r="X1406" s="16">
        <v>1116.5035706847939</v>
      </c>
      <c r="Y1406" s="14">
        <v>0.65</v>
      </c>
      <c r="Z1406" s="14">
        <v>0.63749821240034688</v>
      </c>
      <c r="AA1406" s="13">
        <v>10066.843999081999</v>
      </c>
      <c r="AB1406" s="16">
        <v>6417.5950539279338</v>
      </c>
      <c r="AC1406" s="16">
        <v>6543.4485994032993</v>
      </c>
      <c r="AD1406" s="14">
        <v>4.19E-2</v>
      </c>
      <c r="AE1406" s="14">
        <v>4.8192771083999997E-2</v>
      </c>
      <c r="AF1406" s="22">
        <v>83</v>
      </c>
      <c r="AG1406" s="17">
        <v>3.9999999999719997</v>
      </c>
      <c r="AH1406" s="17">
        <v>3.4777</v>
      </c>
      <c r="AI1406" s="31">
        <v>0.01</v>
      </c>
      <c r="AJ1406" s="27">
        <v>6.4454967407401483E-3</v>
      </c>
      <c r="AK1406" s="25">
        <v>110.16596423958916</v>
      </c>
      <c r="AL1406" s="16">
        <v>0.71007436344676766</v>
      </c>
      <c r="AM1406" s="16">
        <v>1.1016596423958915</v>
      </c>
    </row>
    <row r="1407" spans="1:39" x14ac:dyDescent="0.25">
      <c r="A1407" s="11">
        <v>46235</v>
      </c>
      <c r="B1407" s="18">
        <v>46261</v>
      </c>
      <c r="C1407" s="12" t="s">
        <v>39</v>
      </c>
      <c r="D1407" s="12" t="s">
        <v>227</v>
      </c>
      <c r="E1407" s="12" t="s">
        <v>200</v>
      </c>
      <c r="F1407" s="12" t="s">
        <v>201</v>
      </c>
      <c r="G1407" s="12" t="s">
        <v>63</v>
      </c>
      <c r="H1407" s="12" t="s">
        <v>64</v>
      </c>
      <c r="I1407" s="13">
        <v>9248.0983168500024</v>
      </c>
      <c r="J1407" s="14">
        <v>0.25</v>
      </c>
      <c r="K1407" s="14">
        <v>0.24887100000000001</v>
      </c>
      <c r="L1407" s="16">
        <v>8897.0011109999996</v>
      </c>
      <c r="M1407" s="17">
        <v>2214.205563495681</v>
      </c>
      <c r="N1407" s="16">
        <v>2224.2502777499999</v>
      </c>
      <c r="O1407" s="14">
        <v>9.0000000000000024E-2</v>
      </c>
      <c r="P1407" s="15">
        <v>0.16276399999999999</v>
      </c>
      <c r="Q1407" s="13">
        <v>9705.5</v>
      </c>
      <c r="R1407" s="17">
        <v>1579.7060019999999</v>
      </c>
      <c r="S1407" s="16">
        <v>873.49500000000023</v>
      </c>
      <c r="T1407" s="14">
        <v>0.18242760722839105</v>
      </c>
      <c r="U1407" s="15">
        <v>7.8908833418928903E-2</v>
      </c>
      <c r="V1407" s="13">
        <v>1956.3363888888889</v>
      </c>
      <c r="W1407" s="17">
        <v>154.37222222222223</v>
      </c>
      <c r="X1407" s="16">
        <v>356.88976635883108</v>
      </c>
      <c r="Y1407" s="14">
        <v>0.65</v>
      </c>
      <c r="Z1407" s="14">
        <v>0.48713422940479412</v>
      </c>
      <c r="AA1407" s="13">
        <v>9248.0983168500024</v>
      </c>
      <c r="AB1407" s="16">
        <v>4505.0652470384994</v>
      </c>
      <c r="AC1407" s="16">
        <v>6011.2639059525018</v>
      </c>
      <c r="AD1407" s="14">
        <v>6.6900000000000001E-2</v>
      </c>
      <c r="AE1407" s="14">
        <v>8.8235294116999999E-2</v>
      </c>
      <c r="AF1407" s="22">
        <v>136</v>
      </c>
      <c r="AG1407" s="17">
        <v>11.999999999911999</v>
      </c>
      <c r="AH1407" s="17">
        <v>9.0983999999999998</v>
      </c>
      <c r="AI1407" s="31">
        <v>0.01</v>
      </c>
      <c r="AJ1407" s="27">
        <v>0</v>
      </c>
      <c r="AK1407" s="25">
        <v>61.472122332999994</v>
      </c>
      <c r="AL1407" s="16">
        <v>0</v>
      </c>
      <c r="AM1407" s="16">
        <v>0.61472122333000001</v>
      </c>
    </row>
    <row r="1408" spans="1:39" x14ac:dyDescent="0.25">
      <c r="A1408" s="11">
        <v>46235</v>
      </c>
      <c r="B1408" s="18">
        <v>46261</v>
      </c>
      <c r="C1408" s="12" t="s">
        <v>39</v>
      </c>
      <c r="D1408" s="12" t="s">
        <v>227</v>
      </c>
      <c r="E1408" s="12" t="s">
        <v>24</v>
      </c>
      <c r="F1408" s="12" t="s">
        <v>233</v>
      </c>
      <c r="G1408" s="12" t="s">
        <v>25</v>
      </c>
      <c r="H1408" s="12" t="s">
        <v>26</v>
      </c>
      <c r="I1408" s="13">
        <v>5192.7300000000014</v>
      </c>
      <c r="J1408" s="14">
        <v>0.128273</v>
      </c>
      <c r="K1408" s="14">
        <v>0.14371700000000001</v>
      </c>
      <c r="L1408" s="16">
        <v>7868.3511010000002</v>
      </c>
      <c r="M1408" s="17">
        <v>1130.8158151824171</v>
      </c>
      <c r="N1408" s="16">
        <v>1009.297000778573</v>
      </c>
      <c r="O1408" s="14">
        <v>0.1</v>
      </c>
      <c r="P1408" s="15">
        <v>5.3581999999999998E-2</v>
      </c>
      <c r="Q1408" s="13">
        <v>8599.3511010000002</v>
      </c>
      <c r="R1408" s="17">
        <v>460.77043069378198</v>
      </c>
      <c r="S1408" s="16">
        <v>859.93511010000009</v>
      </c>
      <c r="T1408" s="14">
        <v>0.15</v>
      </c>
      <c r="U1408" s="15">
        <v>0.21466826455670576</v>
      </c>
      <c r="V1408" s="13">
        <v>5798.3872222222226</v>
      </c>
      <c r="W1408" s="17">
        <v>1244.7297222222223</v>
      </c>
      <c r="X1408" s="16">
        <v>869.75808333333339</v>
      </c>
      <c r="Y1408" s="14">
        <v>0.83499999999999996</v>
      </c>
      <c r="Z1408" s="14">
        <v>0.8002726889324111</v>
      </c>
      <c r="AA1408" s="13">
        <v>5192.7300000000014</v>
      </c>
      <c r="AB1408" s="16">
        <v>4155.6000000000004</v>
      </c>
      <c r="AC1408" s="16">
        <v>4335.9295500000007</v>
      </c>
      <c r="AD1408" s="14">
        <v>0.1011</v>
      </c>
      <c r="AE1408" s="14">
        <v>0.185714285714</v>
      </c>
      <c r="AF1408" s="22">
        <v>70</v>
      </c>
      <c r="AG1408" s="17">
        <v>12.99999999998</v>
      </c>
      <c r="AH1408" s="17">
        <v>7.077</v>
      </c>
      <c r="AI1408" s="31">
        <v>0.01</v>
      </c>
      <c r="AJ1408" s="27">
        <v>0</v>
      </c>
      <c r="AK1408" s="25">
        <v>94.677150833333329</v>
      </c>
      <c r="AL1408" s="16">
        <v>0</v>
      </c>
      <c r="AM1408" s="16">
        <v>0.94677150833333334</v>
      </c>
    </row>
    <row r="1409" spans="1:39" x14ac:dyDescent="0.25">
      <c r="A1409" s="11">
        <v>46235</v>
      </c>
      <c r="B1409" s="18">
        <v>46261</v>
      </c>
      <c r="C1409" s="12" t="s">
        <v>39</v>
      </c>
      <c r="D1409" s="12" t="s">
        <v>227</v>
      </c>
      <c r="E1409" s="12" t="s">
        <v>234</v>
      </c>
      <c r="F1409" s="12" t="s">
        <v>244</v>
      </c>
      <c r="G1409" s="12" t="s">
        <v>28</v>
      </c>
      <c r="H1409" s="12" t="s">
        <v>29</v>
      </c>
      <c r="I1409" s="13">
        <v>10312.99</v>
      </c>
      <c r="J1409" s="14">
        <v>0.14282523929329402</v>
      </c>
      <c r="K1409" s="14">
        <v>0.34373300000000001</v>
      </c>
      <c r="L1409" s="16">
        <v>15130.251111</v>
      </c>
      <c r="M1409" s="17">
        <v>5200.7666051373626</v>
      </c>
      <c r="N1409" s="16">
        <v>2160.9817354962029</v>
      </c>
      <c r="O1409" s="14">
        <v>0.13529184258349913</v>
      </c>
      <c r="P1409" s="15">
        <v>0.25048100000000001</v>
      </c>
      <c r="Q1409" s="13">
        <v>16201.001111</v>
      </c>
      <c r="R1409" s="17">
        <v>4058.0429592843911</v>
      </c>
      <c r="S1409" s="16">
        <v>2191.8632920045065</v>
      </c>
      <c r="T1409" s="14">
        <v>0.15</v>
      </c>
      <c r="U1409" s="15">
        <v>0.12230718336667321</v>
      </c>
      <c r="V1409" s="13">
        <v>5153.99</v>
      </c>
      <c r="W1409" s="17">
        <v>630.37</v>
      </c>
      <c r="X1409" s="16">
        <v>773.09849999999994</v>
      </c>
      <c r="Y1409" s="14">
        <v>0.78918750000000004</v>
      </c>
      <c r="Z1409" s="14">
        <v>0.6047082368934712</v>
      </c>
      <c r="AA1409" s="13">
        <v>10312.99</v>
      </c>
      <c r="AB1409" s="16">
        <v>6236.3499999999995</v>
      </c>
      <c r="AC1409" s="16">
        <v>8138.8827956250007</v>
      </c>
      <c r="AD1409" s="14">
        <v>6.0600000000000001E-2</v>
      </c>
      <c r="AE1409" s="14">
        <v>0.104347826086</v>
      </c>
      <c r="AF1409" s="22">
        <v>115</v>
      </c>
      <c r="AG1409" s="17">
        <v>11.999999999890001</v>
      </c>
      <c r="AH1409" s="17">
        <v>6.9690000000000003</v>
      </c>
      <c r="AI1409" s="31">
        <v>0.01</v>
      </c>
      <c r="AJ1409" s="27">
        <v>0</v>
      </c>
      <c r="AK1409" s="25">
        <v>205.11288875000002</v>
      </c>
      <c r="AL1409" s="16">
        <v>0</v>
      </c>
      <c r="AM1409" s="16">
        <v>2.0511288875000004</v>
      </c>
    </row>
    <row r="1410" spans="1:39" x14ac:dyDescent="0.25">
      <c r="A1410" s="11">
        <v>46235</v>
      </c>
      <c r="B1410" s="18">
        <v>46261</v>
      </c>
      <c r="C1410" s="12" t="s">
        <v>18</v>
      </c>
      <c r="D1410" s="12" t="s">
        <v>227</v>
      </c>
      <c r="E1410" s="12" t="s">
        <v>235</v>
      </c>
      <c r="F1410" s="12" t="s">
        <v>235</v>
      </c>
      <c r="G1410" s="12" t="s">
        <v>28</v>
      </c>
      <c r="H1410" s="12" t="s">
        <v>29</v>
      </c>
      <c r="I1410" s="13">
        <v>4623.7842000000001</v>
      </c>
      <c r="J1410" s="14">
        <v>0.18374799999999999</v>
      </c>
      <c r="K1410" s="14">
        <v>0.28157599999999999</v>
      </c>
      <c r="L1410" s="16">
        <v>6866.5499980000004</v>
      </c>
      <c r="M1410" s="17">
        <v>1933.4556822368481</v>
      </c>
      <c r="N1410" s="16">
        <v>1261.714829032504</v>
      </c>
      <c r="O1410" s="14">
        <v>0.08</v>
      </c>
      <c r="P1410" s="15">
        <v>8.4210999999999994E-2</v>
      </c>
      <c r="Q1410" s="13">
        <v>6922.0499980000004</v>
      </c>
      <c r="R1410" s="17">
        <v>582.912752381578</v>
      </c>
      <c r="S1410" s="16">
        <v>553.76399984</v>
      </c>
      <c r="T1410" s="14">
        <v>0.15</v>
      </c>
      <c r="U1410" s="15">
        <v>0.23743810138443577</v>
      </c>
      <c r="V1410" s="13">
        <v>4533.1744444444448</v>
      </c>
      <c r="W1410" s="17">
        <v>1076.3483333333334</v>
      </c>
      <c r="X1410" s="16">
        <v>679.9761666666667</v>
      </c>
      <c r="Y1410" s="14">
        <v>0.34866768575931401</v>
      </c>
      <c r="Z1410" s="14">
        <v>0.3749523885399611</v>
      </c>
      <c r="AA1410" s="13">
        <v>4623.7842000000001</v>
      </c>
      <c r="AB1410" s="16">
        <v>1733.6989298833332</v>
      </c>
      <c r="AC1410" s="16">
        <v>1612.1641364644811</v>
      </c>
      <c r="AD1410" s="14">
        <v>2.5600000000000001E-2</v>
      </c>
      <c r="AE1410" s="14">
        <v>8.4745762710999997E-2</v>
      </c>
      <c r="AF1410" s="22">
        <v>59</v>
      </c>
      <c r="AG1410" s="17">
        <v>4.9999999999489999</v>
      </c>
      <c r="AH1410" s="17">
        <v>1.5104</v>
      </c>
      <c r="AI1410" s="31">
        <v>0.01</v>
      </c>
      <c r="AJ1410" s="27">
        <v>7.527712640075776E-3</v>
      </c>
      <c r="AK1410" s="25">
        <v>42.67644882375</v>
      </c>
      <c r="AL1410" s="16">
        <v>0.32125604324408985</v>
      </c>
      <c r="AM1410" s="16">
        <v>0.42676448823750002</v>
      </c>
    </row>
    <row r="1411" spans="1:39" x14ac:dyDescent="0.25">
      <c r="A1411" s="11">
        <v>46235</v>
      </c>
      <c r="B1411" s="18">
        <v>46261</v>
      </c>
      <c r="C1411" s="12" t="s">
        <v>18</v>
      </c>
      <c r="D1411" s="12" t="s">
        <v>227</v>
      </c>
      <c r="E1411" s="12" t="s">
        <v>236</v>
      </c>
      <c r="F1411" s="12" t="s">
        <v>237</v>
      </c>
      <c r="G1411" s="12" t="s">
        <v>36</v>
      </c>
      <c r="H1411" s="12" t="s">
        <v>37</v>
      </c>
      <c r="I1411" s="13">
        <v>14684.899258500001</v>
      </c>
      <c r="J1411" s="14">
        <v>0.15</v>
      </c>
      <c r="K1411" s="14">
        <v>0.166321</v>
      </c>
      <c r="L1411" s="16">
        <v>16076.066664</v>
      </c>
      <c r="M1411" s="17">
        <v>2673.787483623144</v>
      </c>
      <c r="N1411" s="16">
        <v>2411.4099996</v>
      </c>
      <c r="O1411" s="14">
        <v>0.1</v>
      </c>
      <c r="P1411" s="15">
        <v>5.8869999999999999E-2</v>
      </c>
      <c r="Q1411" s="13">
        <v>17193.066664000002</v>
      </c>
      <c r="R1411" s="17">
        <v>1012.1558345096801</v>
      </c>
      <c r="S1411" s="16">
        <v>1719.3066664000003</v>
      </c>
      <c r="T1411" s="14">
        <v>0.15</v>
      </c>
      <c r="U1411" s="15">
        <v>8.8507096884601191E-2</v>
      </c>
      <c r="V1411" s="13">
        <v>14280.738055555556</v>
      </c>
      <c r="W1411" s="17">
        <v>1263.9466666666667</v>
      </c>
      <c r="X1411" s="16">
        <v>2142.1107083333332</v>
      </c>
      <c r="Y1411" s="14">
        <v>0.78</v>
      </c>
      <c r="Z1411" s="14">
        <v>0.7331470335025625</v>
      </c>
      <c r="AA1411" s="13">
        <v>14684.899258500001</v>
      </c>
      <c r="AB1411" s="16">
        <v>10766.190328653256</v>
      </c>
      <c r="AC1411" s="16">
        <v>11454.221421630002</v>
      </c>
      <c r="AD1411" s="14">
        <v>5.8200000000000002E-2</v>
      </c>
      <c r="AE1411" s="14">
        <v>9.9009900989999997E-2</v>
      </c>
      <c r="AF1411" s="22">
        <v>101</v>
      </c>
      <c r="AG1411" s="17">
        <v>9.9999999999899991</v>
      </c>
      <c r="AH1411" s="17">
        <v>5.8782000000000005</v>
      </c>
      <c r="AI1411" s="31">
        <v>0.01</v>
      </c>
      <c r="AJ1411" s="27">
        <v>1.4166049640256424E-3</v>
      </c>
      <c r="AK1411" s="25">
        <v>107.21516666666668</v>
      </c>
      <c r="AL1411" s="16">
        <v>0.15188153731883661</v>
      </c>
      <c r="AM1411" s="16">
        <v>1.0721516666666668</v>
      </c>
    </row>
    <row r="1412" spans="1:39" x14ac:dyDescent="0.25">
      <c r="A1412" s="11">
        <v>46235</v>
      </c>
      <c r="B1412" s="18">
        <v>46261</v>
      </c>
      <c r="C1412" s="12" t="s">
        <v>39</v>
      </c>
      <c r="D1412" s="12" t="s">
        <v>227</v>
      </c>
      <c r="E1412" s="12" t="s">
        <v>236</v>
      </c>
      <c r="F1412" s="12" t="s">
        <v>238</v>
      </c>
      <c r="G1412" s="12" t="s">
        <v>36</v>
      </c>
      <c r="H1412" s="12" t="s">
        <v>37</v>
      </c>
      <c r="I1412" s="13">
        <v>28006.219999999998</v>
      </c>
      <c r="J1412" s="14">
        <v>0.216</v>
      </c>
      <c r="K1412" s="14">
        <v>0.22989499999999999</v>
      </c>
      <c r="L1412" s="16">
        <v>30715.844443000002</v>
      </c>
      <c r="M1412" s="17">
        <v>7061.4190582234851</v>
      </c>
      <c r="N1412" s="16">
        <v>6634.6223996879999</v>
      </c>
      <c r="O1412" s="14">
        <v>0.1</v>
      </c>
      <c r="P1412" s="15">
        <v>9.3132999999999994E-2</v>
      </c>
      <c r="Q1412" s="13">
        <v>32617.341110000001</v>
      </c>
      <c r="R1412" s="17">
        <v>3037.7508295976299</v>
      </c>
      <c r="S1412" s="16">
        <v>3261.7341110000002</v>
      </c>
      <c r="T1412" s="14">
        <v>0.15</v>
      </c>
      <c r="U1412" s="15">
        <v>5.6885729001744718E-2</v>
      </c>
      <c r="V1412" s="13">
        <v>26093.993333333336</v>
      </c>
      <c r="W1412" s="17">
        <v>1484.3758333333335</v>
      </c>
      <c r="X1412" s="16">
        <v>3914.0990000000002</v>
      </c>
      <c r="Y1412" s="14">
        <v>0.85</v>
      </c>
      <c r="Z1412" s="14">
        <v>0.78772506409068432</v>
      </c>
      <c r="AA1412" s="13">
        <v>28006.219999999998</v>
      </c>
      <c r="AB1412" s="16">
        <v>22061.201444437804</v>
      </c>
      <c r="AC1412" s="16">
        <v>23805.286999999997</v>
      </c>
      <c r="AD1412" s="14">
        <v>5.9499999999999997E-2</v>
      </c>
      <c r="AE1412" s="14">
        <v>0.121052631578</v>
      </c>
      <c r="AF1412" s="22">
        <v>190</v>
      </c>
      <c r="AG1412" s="17">
        <v>22.999999999820002</v>
      </c>
      <c r="AH1412" s="17">
        <v>11.305</v>
      </c>
      <c r="AI1412" s="31">
        <v>0.01</v>
      </c>
      <c r="AJ1412" s="27">
        <v>8.9780406818689637E-2</v>
      </c>
      <c r="AK1412" s="25">
        <v>172.66995</v>
      </c>
      <c r="AL1412" s="16">
        <v>15.502378356362799</v>
      </c>
      <c r="AM1412" s="16">
        <v>1.7266995000000001</v>
      </c>
    </row>
    <row r="1413" spans="1:39" x14ac:dyDescent="0.25">
      <c r="A1413" s="11">
        <v>46235</v>
      </c>
      <c r="B1413" s="18">
        <v>46261</v>
      </c>
      <c r="C1413" s="12" t="s">
        <v>18</v>
      </c>
      <c r="D1413" s="12" t="s">
        <v>228</v>
      </c>
      <c r="E1413" s="12" t="s">
        <v>240</v>
      </c>
      <c r="F1413" s="12" t="s">
        <v>158</v>
      </c>
      <c r="G1413" s="12" t="s">
        <v>28</v>
      </c>
      <c r="H1413" s="12" t="s">
        <v>29</v>
      </c>
      <c r="I1413" s="13">
        <v>0</v>
      </c>
      <c r="J1413" s="14">
        <v>0.23599999999999999</v>
      </c>
      <c r="K1413" s="14">
        <v>1</v>
      </c>
      <c r="L1413" s="16">
        <v>112</v>
      </c>
      <c r="M1413" s="17">
        <v>112</v>
      </c>
      <c r="N1413" s="16">
        <v>26.431999999999999</v>
      </c>
      <c r="O1413" s="14">
        <v>0.10495167511239072</v>
      </c>
      <c r="P1413" s="15">
        <v>0.625</v>
      </c>
      <c r="Q1413" s="13">
        <v>128</v>
      </c>
      <c r="R1413" s="17">
        <v>80</v>
      </c>
      <c r="S1413" s="16">
        <v>13.433814414386012</v>
      </c>
      <c r="T1413" s="14">
        <v>0.15</v>
      </c>
      <c r="U1413" s="15">
        <v>0</v>
      </c>
      <c r="V1413" s="13">
        <v>0</v>
      </c>
      <c r="W1413" s="17">
        <v>0</v>
      </c>
      <c r="X1413" s="16">
        <v>0</v>
      </c>
      <c r="Y1413" s="14">
        <v>0.80189999999999995</v>
      </c>
      <c r="Z1413" s="14">
        <v>0</v>
      </c>
      <c r="AA1413" s="13">
        <v>0</v>
      </c>
      <c r="AB1413" s="16">
        <v>0</v>
      </c>
      <c r="AC1413" s="16">
        <v>0</v>
      </c>
      <c r="AD1413" s="14">
        <v>0.17180000000000001</v>
      </c>
      <c r="AE1413" s="14">
        <v>0</v>
      </c>
      <c r="AF1413" s="22">
        <v>1</v>
      </c>
      <c r="AG1413" s="17">
        <v>0</v>
      </c>
      <c r="AH1413" s="17">
        <v>0.17180000000000001</v>
      </c>
      <c r="AI1413" s="31">
        <v>0.01</v>
      </c>
      <c r="AJ1413" s="27">
        <v>0</v>
      </c>
      <c r="AK1413" s="25">
        <v>0</v>
      </c>
      <c r="AL1413" s="16">
        <v>0</v>
      </c>
      <c r="AM1413" s="16">
        <v>0</v>
      </c>
    </row>
    <row r="1414" spans="1:39" x14ac:dyDescent="0.25">
      <c r="A1414" s="11">
        <v>46235</v>
      </c>
      <c r="B1414" s="18">
        <v>46261</v>
      </c>
      <c r="C1414" s="12" t="s">
        <v>39</v>
      </c>
      <c r="D1414" s="12" t="s">
        <v>227</v>
      </c>
      <c r="E1414" s="12" t="s">
        <v>241</v>
      </c>
      <c r="F1414" s="12" t="s">
        <v>241</v>
      </c>
      <c r="G1414" s="12" t="s">
        <v>141</v>
      </c>
      <c r="H1414" s="12" t="s">
        <v>142</v>
      </c>
      <c r="I1414" s="13">
        <v>3583.7799999999993</v>
      </c>
      <c r="J1414" s="14">
        <v>0.216</v>
      </c>
      <c r="K1414" s="14">
        <v>0.269733</v>
      </c>
      <c r="L1414" s="16">
        <v>4512.9166599999999</v>
      </c>
      <c r="M1414" s="17">
        <v>1217.2825494517799</v>
      </c>
      <c r="N1414" s="16">
        <v>974.78999855999996</v>
      </c>
      <c r="O1414" s="14">
        <v>3.6000000000000004E-2</v>
      </c>
      <c r="P1414" s="15">
        <v>5.1404999999999999E-2</v>
      </c>
      <c r="Q1414" s="13">
        <v>4094.5166599999998</v>
      </c>
      <c r="R1414" s="17">
        <v>210.47862890729999</v>
      </c>
      <c r="S1414" s="16">
        <v>147.40259976000002</v>
      </c>
      <c r="T1414" s="14">
        <v>0.15</v>
      </c>
      <c r="U1414" s="15">
        <v>0.1507206889865724</v>
      </c>
      <c r="V1414" s="13">
        <v>3360.9427777777778</v>
      </c>
      <c r="W1414" s="17">
        <v>506.56361111111119</v>
      </c>
      <c r="X1414" s="16">
        <v>504.14141666666666</v>
      </c>
      <c r="Y1414" s="14">
        <v>0.85</v>
      </c>
      <c r="Z1414" s="14">
        <v>0.79509344881661281</v>
      </c>
      <c r="AA1414" s="13">
        <v>3583.7799999999993</v>
      </c>
      <c r="AB1414" s="16">
        <v>2849.44</v>
      </c>
      <c r="AC1414" s="16">
        <v>3046.2129999999993</v>
      </c>
      <c r="AD1414" s="14">
        <v>0</v>
      </c>
      <c r="AE1414" s="14">
        <v>4.3478260869000002E-2</v>
      </c>
      <c r="AF1414" s="22">
        <v>46</v>
      </c>
      <c r="AG1414" s="17">
        <v>1.9999999999740001</v>
      </c>
      <c r="AH1414" s="17">
        <v>0</v>
      </c>
      <c r="AI1414" s="31">
        <v>0.01</v>
      </c>
      <c r="AJ1414" s="27">
        <v>0.16077434190826115</v>
      </c>
      <c r="AK1414" s="25">
        <v>39.911985024193577</v>
      </c>
      <c r="AL1414" s="16">
        <v>6.4168231265170963</v>
      </c>
      <c r="AM1414" s="16">
        <v>0.39911985024193575</v>
      </c>
    </row>
    <row r="1415" spans="1:39" x14ac:dyDescent="0.25">
      <c r="A1415" s="11">
        <v>46235</v>
      </c>
      <c r="B1415" s="18">
        <v>46261</v>
      </c>
      <c r="C1415" s="12" t="s">
        <v>18</v>
      </c>
      <c r="D1415" s="12" t="s">
        <v>227</v>
      </c>
      <c r="E1415" s="12" t="s">
        <v>30</v>
      </c>
      <c r="F1415" s="12" t="s">
        <v>31</v>
      </c>
      <c r="G1415" s="12" t="s">
        <v>32</v>
      </c>
      <c r="H1415" s="12" t="s">
        <v>33</v>
      </c>
      <c r="I1415" s="13">
        <v>4596</v>
      </c>
      <c r="J1415" s="14">
        <v>0.23400000000000001</v>
      </c>
      <c r="K1415" s="14">
        <v>1</v>
      </c>
      <c r="L1415" s="16">
        <v>40</v>
      </c>
      <c r="M1415" s="17">
        <v>40</v>
      </c>
      <c r="N1415" s="16">
        <v>9.3600000000000012</v>
      </c>
      <c r="O1415" s="14">
        <v>5.8891661340034075E-2</v>
      </c>
      <c r="P1415" s="15">
        <v>0</v>
      </c>
      <c r="Q1415" s="13">
        <v>45</v>
      </c>
      <c r="R1415" s="17">
        <v>0</v>
      </c>
      <c r="S1415" s="16">
        <v>2.6501247603015332</v>
      </c>
      <c r="T1415" s="14">
        <v>0.10079945151312224</v>
      </c>
      <c r="U1415" s="15">
        <v>0</v>
      </c>
      <c r="V1415" s="13">
        <v>0</v>
      </c>
      <c r="W1415" s="17">
        <v>0</v>
      </c>
      <c r="X1415" s="16">
        <v>0</v>
      </c>
      <c r="Y1415" s="14">
        <v>0.72</v>
      </c>
      <c r="Z1415" s="14">
        <v>0</v>
      </c>
      <c r="AA1415" s="13">
        <v>4596</v>
      </c>
      <c r="AB1415" s="16">
        <v>0</v>
      </c>
      <c r="AC1415" s="16">
        <v>3309.12</v>
      </c>
      <c r="AD1415" s="14">
        <v>0.1391</v>
      </c>
      <c r="AE1415" s="14">
        <v>0</v>
      </c>
      <c r="AF1415" s="22">
        <v>24</v>
      </c>
      <c r="AG1415" s="17">
        <v>0</v>
      </c>
      <c r="AH1415" s="17">
        <v>3.3384</v>
      </c>
      <c r="AI1415" s="31">
        <v>0.01</v>
      </c>
      <c r="AJ1415" s="27">
        <v>0</v>
      </c>
      <c r="AK1415" s="25">
        <v>0</v>
      </c>
      <c r="AL1415" s="16">
        <v>0</v>
      </c>
      <c r="AM1415" s="16">
        <v>0</v>
      </c>
    </row>
    <row r="1416" spans="1:39" x14ac:dyDescent="0.25">
      <c r="A1416" s="11">
        <v>46235</v>
      </c>
      <c r="B1416" s="18">
        <v>46261</v>
      </c>
      <c r="C1416" s="12" t="s">
        <v>18</v>
      </c>
      <c r="D1416" s="12" t="s">
        <v>227</v>
      </c>
      <c r="E1416" s="12" t="s">
        <v>242</v>
      </c>
      <c r="F1416" s="12" t="s">
        <v>242</v>
      </c>
      <c r="G1416" s="12" t="s">
        <v>32</v>
      </c>
      <c r="H1416" s="12" t="s">
        <v>33</v>
      </c>
      <c r="I1416" s="13">
        <v>2797.0999999999995</v>
      </c>
      <c r="J1416" s="14">
        <v>0.19129564953229425</v>
      </c>
      <c r="K1416" s="14">
        <v>0.17135300000000001</v>
      </c>
      <c r="L1416" s="16">
        <v>3135.0833320000002</v>
      </c>
      <c r="M1416" s="17">
        <v>537.20593418819601</v>
      </c>
      <c r="N1416" s="16">
        <v>599.72780233280935</v>
      </c>
      <c r="O1416" s="14">
        <v>0.1</v>
      </c>
      <c r="P1416" s="15">
        <v>5.4438E-2</v>
      </c>
      <c r="Q1416" s="13">
        <v>3126</v>
      </c>
      <c r="R1416" s="17">
        <v>170.17318800000001</v>
      </c>
      <c r="S1416" s="16">
        <v>312.60000000000002</v>
      </c>
      <c r="T1416" s="14">
        <v>0.15</v>
      </c>
      <c r="U1416" s="15">
        <v>0.12715057564888371</v>
      </c>
      <c r="V1416" s="13">
        <v>2233.3975</v>
      </c>
      <c r="W1416" s="17">
        <v>283.97777777777776</v>
      </c>
      <c r="X1416" s="16">
        <v>335.00962499999997</v>
      </c>
      <c r="Y1416" s="14">
        <v>0.9405</v>
      </c>
      <c r="Z1416" s="14">
        <v>0.9916699438704375</v>
      </c>
      <c r="AA1416" s="13">
        <v>2797.0999999999995</v>
      </c>
      <c r="AB1416" s="16">
        <v>2773.8</v>
      </c>
      <c r="AC1416" s="16">
        <v>2630.6725499999993</v>
      </c>
      <c r="AD1416" s="14">
        <v>9.5200000000000007E-2</v>
      </c>
      <c r="AE1416" s="14">
        <v>3.7037037037000002E-2</v>
      </c>
      <c r="AF1416" s="22">
        <v>27</v>
      </c>
      <c r="AG1416" s="17">
        <v>0.99999999999900002</v>
      </c>
      <c r="AH1416" s="17">
        <v>2.5704000000000002</v>
      </c>
      <c r="AI1416" s="31">
        <v>0.01</v>
      </c>
      <c r="AJ1416" s="27">
        <v>0</v>
      </c>
      <c r="AK1416" s="25">
        <v>51.082423333333331</v>
      </c>
      <c r="AL1416" s="16">
        <v>0</v>
      </c>
      <c r="AM1416" s="16">
        <v>0.51082423333333327</v>
      </c>
    </row>
    <row r="1417" spans="1:39" x14ac:dyDescent="0.25">
      <c r="A1417" s="11">
        <v>46235</v>
      </c>
      <c r="B1417" s="18">
        <v>46261</v>
      </c>
      <c r="C1417" s="12" t="s">
        <v>39</v>
      </c>
      <c r="D1417" s="12" t="s">
        <v>227</v>
      </c>
      <c r="E1417" s="12" t="s">
        <v>246</v>
      </c>
      <c r="F1417" s="12" t="s">
        <v>246</v>
      </c>
      <c r="G1417" s="12" t="s">
        <v>36</v>
      </c>
      <c r="H1417" s="12" t="s">
        <v>37</v>
      </c>
      <c r="I1417" s="13">
        <v>8618.8000000000011</v>
      </c>
      <c r="J1417" s="14">
        <v>0.216</v>
      </c>
      <c r="K1417" s="14">
        <v>0.99999199999999999</v>
      </c>
      <c r="L1417" s="16">
        <v>23176.510276000001</v>
      </c>
      <c r="M1417" s="17">
        <v>23176.324863917791</v>
      </c>
      <c r="N1417" s="16">
        <v>5006.1262196160005</v>
      </c>
      <c r="O1417" s="14">
        <v>0.1</v>
      </c>
      <c r="P1417" s="15">
        <v>0.80894900000000003</v>
      </c>
      <c r="Q1417" s="13">
        <v>25371.004721000001</v>
      </c>
      <c r="R1417" s="17">
        <v>20523.848898048229</v>
      </c>
      <c r="S1417" s="16">
        <v>2537.1004721000004</v>
      </c>
      <c r="T1417" s="14">
        <v>0.15</v>
      </c>
      <c r="U1417" s="15">
        <v>0.16245742521731565</v>
      </c>
      <c r="V1417" s="13">
        <v>12334.016111111112</v>
      </c>
      <c r="W1417" s="17">
        <v>2003.7524999999998</v>
      </c>
      <c r="X1417" s="16">
        <v>1850.1024166666666</v>
      </c>
      <c r="Y1417" s="14">
        <v>0.85</v>
      </c>
      <c r="Z1417" s="14">
        <v>0.85500417691557984</v>
      </c>
      <c r="AA1417" s="13">
        <v>8618.8000000000011</v>
      </c>
      <c r="AB1417" s="16">
        <v>7369.1100000000006</v>
      </c>
      <c r="AC1417" s="16">
        <v>7325.9800000000005</v>
      </c>
      <c r="AD1417" s="14">
        <v>5.9499999999999997E-2</v>
      </c>
      <c r="AE1417" s="14">
        <v>0.21341463414600001</v>
      </c>
      <c r="AF1417" s="22">
        <v>164</v>
      </c>
      <c r="AG1417" s="17">
        <v>34.999999999944002</v>
      </c>
      <c r="AH1417" s="17">
        <v>9.7579999999999991</v>
      </c>
      <c r="AI1417" s="31">
        <v>0.01</v>
      </c>
      <c r="AJ1417" s="27">
        <v>0.81135219745086162</v>
      </c>
      <c r="AK1417" s="25">
        <v>30.848086549749691</v>
      </c>
      <c r="AL1417" s="16">
        <v>25.028662809293781</v>
      </c>
      <c r="AM1417" s="16">
        <v>0.30848086549749693</v>
      </c>
    </row>
    <row r="1418" spans="1:39" x14ac:dyDescent="0.25">
      <c r="A1418" s="11">
        <v>46235</v>
      </c>
      <c r="B1418" s="18">
        <v>46261</v>
      </c>
      <c r="C1418" s="12" t="s">
        <v>18</v>
      </c>
      <c r="D1418" s="12" t="s">
        <v>227</v>
      </c>
      <c r="E1418" s="12" t="s">
        <v>245</v>
      </c>
      <c r="F1418" s="12" t="s">
        <v>245</v>
      </c>
      <c r="G1418" s="12" t="s">
        <v>25</v>
      </c>
      <c r="H1418" s="12" t="s">
        <v>26</v>
      </c>
      <c r="I1418" s="13">
        <v>2129.9900000000002</v>
      </c>
      <c r="J1418" s="14">
        <v>0.19129564953229425</v>
      </c>
      <c r="K1418" s="14">
        <v>0.34399600000000002</v>
      </c>
      <c r="L1418" s="16">
        <v>2992</v>
      </c>
      <c r="M1418" s="17">
        <v>1029.236032</v>
      </c>
      <c r="N1418" s="16">
        <v>572.35658340062434</v>
      </c>
      <c r="O1418" s="14">
        <v>0.1</v>
      </c>
      <c r="P1418" s="15">
        <v>0.14930599999999999</v>
      </c>
      <c r="Q1418" s="13">
        <v>2646</v>
      </c>
      <c r="R1418" s="17">
        <v>395.06367599999999</v>
      </c>
      <c r="S1418" s="16">
        <v>264.60000000000002</v>
      </c>
      <c r="T1418" s="14">
        <v>0.15</v>
      </c>
      <c r="U1418" s="15">
        <v>9.0210065042564361E-2</v>
      </c>
      <c r="V1418" s="13">
        <v>2270.2227777777775</v>
      </c>
      <c r="W1418" s="17">
        <v>204.79694444444445</v>
      </c>
      <c r="X1418" s="16">
        <v>340.5334166666666</v>
      </c>
      <c r="Y1418" s="14">
        <v>0.95</v>
      </c>
      <c r="Z1418" s="14">
        <v>0.994713590204649</v>
      </c>
      <c r="AA1418" s="13">
        <v>2129.9900000000002</v>
      </c>
      <c r="AB1418" s="16">
        <v>2118.7300000000005</v>
      </c>
      <c r="AC1418" s="16">
        <v>2023.4905000000001</v>
      </c>
      <c r="AD1418" s="14">
        <v>0.1103</v>
      </c>
      <c r="AE1418" s="14">
        <v>0.416666666666</v>
      </c>
      <c r="AF1418" s="22">
        <v>24</v>
      </c>
      <c r="AG1418" s="17">
        <v>9.9999999999840004</v>
      </c>
      <c r="AH1418" s="17">
        <v>2.6471999999999998</v>
      </c>
      <c r="AI1418" s="31">
        <v>0.01</v>
      </c>
      <c r="AJ1418" s="27">
        <v>2.8889096219611304E-2</v>
      </c>
      <c r="AK1418" s="25">
        <v>31.355799999999999</v>
      </c>
      <c r="AL1418" s="16">
        <v>0.90584072324288811</v>
      </c>
      <c r="AM1418" s="16">
        <v>0.313558</v>
      </c>
    </row>
    <row r="1419" spans="1:39" x14ac:dyDescent="0.25">
      <c r="A1419" s="11">
        <v>46235</v>
      </c>
      <c r="B1419" s="18">
        <v>46261</v>
      </c>
      <c r="C1419" s="12" t="s">
        <v>39</v>
      </c>
      <c r="D1419" s="12" t="s">
        <v>227</v>
      </c>
      <c r="E1419" s="12" t="s">
        <v>243</v>
      </c>
      <c r="F1419" s="12" t="s">
        <v>243</v>
      </c>
      <c r="G1419" s="12" t="s">
        <v>36</v>
      </c>
      <c r="H1419" s="12" t="s">
        <v>37</v>
      </c>
      <c r="I1419" s="13">
        <v>24919.965999999913</v>
      </c>
      <c r="J1419" s="14">
        <v>0.216</v>
      </c>
      <c r="K1419" s="14">
        <v>0.38250000000000001</v>
      </c>
      <c r="L1419" s="16">
        <v>38639.129441999998</v>
      </c>
      <c r="M1419" s="17">
        <v>14779.467011564999</v>
      </c>
      <c r="N1419" s="16">
        <v>8346.051959471999</v>
      </c>
      <c r="O1419" s="14">
        <v>0.1</v>
      </c>
      <c r="P1419" s="15">
        <v>0.22407099999999999</v>
      </c>
      <c r="Q1419" s="13">
        <v>42671.515553999998</v>
      </c>
      <c r="R1419" s="17">
        <v>9561.4491617003332</v>
      </c>
      <c r="S1419" s="16">
        <v>4267.1515553999998</v>
      </c>
      <c r="T1419" s="14">
        <v>0.15</v>
      </c>
      <c r="U1419" s="15">
        <v>0.16500218891208232</v>
      </c>
      <c r="V1419" s="13">
        <v>34065.628888888888</v>
      </c>
      <c r="W1419" s="17">
        <v>5620.9033333333336</v>
      </c>
      <c r="X1419" s="16">
        <v>5109.8443333333335</v>
      </c>
      <c r="Y1419" s="14">
        <v>0.51939999999999997</v>
      </c>
      <c r="Z1419" s="14">
        <v>0.53134681599842204</v>
      </c>
      <c r="AA1419" s="13">
        <v>24919.965999999913</v>
      </c>
      <c r="AB1419" s="16">
        <v>13241.144588888887</v>
      </c>
      <c r="AC1419" s="16">
        <v>12943.430340399955</v>
      </c>
      <c r="AD1419" s="14">
        <v>5.9499999999999997E-2</v>
      </c>
      <c r="AE1419" s="14">
        <v>0.24888888888800001</v>
      </c>
      <c r="AF1419" s="22">
        <v>225</v>
      </c>
      <c r="AG1419" s="17">
        <v>55.999999999800004</v>
      </c>
      <c r="AH1419" s="17">
        <v>13.387499999999999</v>
      </c>
      <c r="AI1419" s="31">
        <v>0.01</v>
      </c>
      <c r="AJ1419" s="27">
        <v>0</v>
      </c>
      <c r="AK1419" s="25">
        <v>165.28525534227168</v>
      </c>
      <c r="AL1419" s="16">
        <v>0</v>
      </c>
      <c r="AM1419" s="16">
        <v>1.6528525534227168</v>
      </c>
    </row>
    <row r="1420" spans="1:39" x14ac:dyDescent="0.25">
      <c r="A1420" s="11">
        <v>46235</v>
      </c>
      <c r="B1420" s="18">
        <v>46261</v>
      </c>
      <c r="C1420" s="12" t="s">
        <v>39</v>
      </c>
      <c r="D1420" s="12" t="s">
        <v>227</v>
      </c>
      <c r="E1420" s="12" t="s">
        <v>248</v>
      </c>
      <c r="F1420" s="12" t="s">
        <v>248</v>
      </c>
      <c r="G1420" s="12" t="s">
        <v>41</v>
      </c>
      <c r="H1420" s="12" t="s">
        <v>42</v>
      </c>
      <c r="I1420" s="13">
        <v>1113.3400000000001</v>
      </c>
      <c r="J1420" s="14">
        <v>0</v>
      </c>
      <c r="K1420" s="14">
        <v>0</v>
      </c>
      <c r="L1420" s="16">
        <v>0</v>
      </c>
      <c r="M1420" s="17">
        <v>0</v>
      </c>
      <c r="N1420" s="16">
        <v>0</v>
      </c>
      <c r="O1420" s="14">
        <v>0</v>
      </c>
      <c r="P1420" s="15">
        <v>0</v>
      </c>
      <c r="Q1420" s="13">
        <v>0</v>
      </c>
      <c r="R1420" s="17">
        <v>0</v>
      </c>
      <c r="S1420" s="16">
        <v>0</v>
      </c>
      <c r="T1420" s="14">
        <v>0</v>
      </c>
      <c r="U1420" s="15">
        <v>0</v>
      </c>
      <c r="V1420" s="13">
        <v>0</v>
      </c>
      <c r="W1420" s="17">
        <v>0</v>
      </c>
      <c r="X1420" s="16">
        <v>0</v>
      </c>
      <c r="Y1420" s="14">
        <v>0</v>
      </c>
      <c r="Z1420" s="14">
        <v>0.93614708893958709</v>
      </c>
      <c r="AA1420" s="13">
        <v>1113.3400000000001</v>
      </c>
      <c r="AB1420" s="16">
        <v>1042.25</v>
      </c>
      <c r="AC1420" s="16">
        <v>0</v>
      </c>
      <c r="AD1420" s="14">
        <v>0</v>
      </c>
      <c r="AE1420" s="14">
        <v>0</v>
      </c>
      <c r="AF1420" s="22">
        <v>8</v>
      </c>
      <c r="AG1420" s="17">
        <v>0</v>
      </c>
      <c r="AH1420" s="17">
        <v>0</v>
      </c>
      <c r="AI1420" s="31">
        <v>0.01</v>
      </c>
      <c r="AJ1420" s="27">
        <v>0</v>
      </c>
      <c r="AK1420" s="25">
        <v>12.27696875</v>
      </c>
      <c r="AL1420" s="16">
        <v>0</v>
      </c>
      <c r="AM1420" s="16">
        <v>0.1227696875</v>
      </c>
    </row>
    <row r="1421" spans="1:39" x14ac:dyDescent="0.25">
      <c r="A1421" s="11">
        <v>46235</v>
      </c>
      <c r="B1421" s="18">
        <v>46261</v>
      </c>
      <c r="C1421" s="12" t="s">
        <v>18</v>
      </c>
      <c r="D1421" s="12" t="s">
        <v>228</v>
      </c>
      <c r="E1421" s="12" t="s">
        <v>179</v>
      </c>
      <c r="F1421" s="12" t="s">
        <v>180</v>
      </c>
      <c r="G1421" s="12" t="s">
        <v>25</v>
      </c>
      <c r="H1421" s="12" t="s">
        <v>26</v>
      </c>
      <c r="I1421" s="13">
        <v>0</v>
      </c>
      <c r="J1421" s="14">
        <v>7.1068999999999993E-2</v>
      </c>
      <c r="K1421" s="14">
        <v>0</v>
      </c>
      <c r="L1421" s="16">
        <v>0</v>
      </c>
      <c r="M1421" s="17">
        <v>0</v>
      </c>
      <c r="N1421" s="16">
        <v>0</v>
      </c>
      <c r="O1421" s="14">
        <v>1.2474833111254078E-2</v>
      </c>
      <c r="P1421" s="15">
        <v>0</v>
      </c>
      <c r="Q1421" s="13">
        <v>0</v>
      </c>
      <c r="R1421" s="17">
        <v>0</v>
      </c>
      <c r="S1421" s="16">
        <v>0</v>
      </c>
      <c r="T1421" s="14">
        <v>0</v>
      </c>
      <c r="U1421" s="15">
        <v>0</v>
      </c>
      <c r="V1421" s="13">
        <v>0</v>
      </c>
      <c r="W1421" s="17">
        <v>0</v>
      </c>
      <c r="X1421" s="16">
        <v>0</v>
      </c>
      <c r="Y1421" s="14">
        <v>0</v>
      </c>
      <c r="Z1421" s="14">
        <v>0</v>
      </c>
      <c r="AA1421" s="13">
        <v>0</v>
      </c>
      <c r="AB1421" s="16">
        <v>0</v>
      </c>
      <c r="AC1421" s="16">
        <v>0</v>
      </c>
      <c r="AD1421" s="14"/>
      <c r="AE1421" s="14"/>
      <c r="AF1421" s="22"/>
      <c r="AG1421" s="17">
        <v>0</v>
      </c>
      <c r="AH1421" s="17">
        <v>0</v>
      </c>
      <c r="AI1421" s="31">
        <v>0.01</v>
      </c>
      <c r="AJ1421" s="27">
        <v>0</v>
      </c>
      <c r="AK1421" s="25">
        <v>0</v>
      </c>
      <c r="AL1421" s="16">
        <v>0</v>
      </c>
      <c r="AM1421" s="16">
        <v>0</v>
      </c>
    </row>
    <row r="1422" spans="1:39" x14ac:dyDescent="0.25">
      <c r="A1422" s="11">
        <v>46235</v>
      </c>
      <c r="B1422" s="18">
        <v>46261</v>
      </c>
      <c r="C1422" s="12" t="s">
        <v>18</v>
      </c>
      <c r="D1422" s="12" t="s">
        <v>227</v>
      </c>
      <c r="E1422" s="12" t="s">
        <v>251</v>
      </c>
      <c r="F1422" s="12" t="s">
        <v>251</v>
      </c>
      <c r="G1422" s="12" t="s">
        <v>36</v>
      </c>
      <c r="H1422" s="12" t="s">
        <v>37</v>
      </c>
      <c r="I1422" s="13">
        <v>364.37331300000005</v>
      </c>
      <c r="J1422" s="14">
        <v>5.7482999999999999E-2</v>
      </c>
      <c r="K1422" s="14">
        <v>2.2661000000000001E-2</v>
      </c>
      <c r="L1422" s="16">
        <v>356</v>
      </c>
      <c r="M1422" s="17">
        <v>8.0673159999999999</v>
      </c>
      <c r="N1422" s="16">
        <v>20.463947999999998</v>
      </c>
      <c r="O1422" s="14">
        <v>0.1</v>
      </c>
      <c r="P1422" s="15">
        <v>2.905E-3</v>
      </c>
      <c r="Q1422" s="13">
        <v>377</v>
      </c>
      <c r="R1422" s="17">
        <v>1.0951850000000001</v>
      </c>
      <c r="S1422" s="16">
        <v>37.700000000000003</v>
      </c>
      <c r="T1422" s="14">
        <v>0.15</v>
      </c>
      <c r="U1422" s="15">
        <v>0.18746050374650175</v>
      </c>
      <c r="V1422" s="13">
        <v>369.23333333333335</v>
      </c>
      <c r="W1422" s="17">
        <v>69.216666666666669</v>
      </c>
      <c r="X1422" s="16">
        <v>55.384999999999998</v>
      </c>
      <c r="Y1422" s="14">
        <v>0.99</v>
      </c>
      <c r="Z1422" s="14">
        <v>1.0000000000082332</v>
      </c>
      <c r="AA1422" s="13">
        <v>364.37331300000005</v>
      </c>
      <c r="AB1422" s="16">
        <v>364.37331300300002</v>
      </c>
      <c r="AC1422" s="16">
        <v>360.72957987000007</v>
      </c>
      <c r="AD1422" s="14">
        <v>0.03</v>
      </c>
      <c r="AE1422" s="14">
        <v>0</v>
      </c>
      <c r="AF1422" s="22">
        <v>3</v>
      </c>
      <c r="AG1422" s="17">
        <v>0</v>
      </c>
      <c r="AH1422" s="17">
        <v>0.09</v>
      </c>
      <c r="AI1422" s="31">
        <v>0.01</v>
      </c>
      <c r="AJ1422" s="27">
        <v>0</v>
      </c>
      <c r="AK1422" s="25">
        <v>2.4533184166666668</v>
      </c>
      <c r="AL1422" s="16">
        <v>0</v>
      </c>
      <c r="AM1422" s="16">
        <v>2.453318416666667E-2</v>
      </c>
    </row>
    <row r="1423" spans="1:39" x14ac:dyDescent="0.25">
      <c r="A1423" s="11">
        <v>46235</v>
      </c>
      <c r="B1423" s="18">
        <v>46261</v>
      </c>
      <c r="C1423" s="12" t="s">
        <v>18</v>
      </c>
      <c r="D1423" s="12"/>
      <c r="E1423" s="12" t="s">
        <v>252</v>
      </c>
      <c r="F1423" s="12" t="s">
        <v>252</v>
      </c>
      <c r="G1423" s="12" t="s">
        <v>63</v>
      </c>
      <c r="H1423" s="12" t="s">
        <v>64</v>
      </c>
      <c r="I1423" s="13">
        <v>0</v>
      </c>
      <c r="J1423" s="14">
        <v>0.19129564953229425</v>
      </c>
      <c r="K1423" s="14">
        <v>0.30438300000000001</v>
      </c>
      <c r="L1423" s="16">
        <v>682</v>
      </c>
      <c r="M1423" s="17">
        <v>207.58920600000002</v>
      </c>
      <c r="N1423" s="16">
        <v>130.46363298102469</v>
      </c>
      <c r="O1423" s="14">
        <v>0.1</v>
      </c>
      <c r="P1423" s="15">
        <v>7.3502999999999999E-2</v>
      </c>
      <c r="Q1423" s="13">
        <v>664.5</v>
      </c>
      <c r="R1423" s="17">
        <v>48.842743499999997</v>
      </c>
      <c r="S1423" s="16">
        <v>66.45</v>
      </c>
      <c r="T1423" s="14">
        <v>0.15</v>
      </c>
      <c r="U1423" s="15">
        <v>0</v>
      </c>
      <c r="V1423" s="13">
        <v>0</v>
      </c>
      <c r="W1423" s="17">
        <v>0</v>
      </c>
      <c r="X1423" s="16">
        <v>0</v>
      </c>
      <c r="Y1423" s="14">
        <v>0</v>
      </c>
      <c r="Z1423" s="14">
        <v>0</v>
      </c>
      <c r="AA1423" s="13">
        <v>0</v>
      </c>
      <c r="AB1423" s="16">
        <v>0</v>
      </c>
      <c r="AC1423" s="16">
        <v>0</v>
      </c>
      <c r="AD1423" s="14">
        <v>7.3499999999999996E-2</v>
      </c>
      <c r="AE1423" s="14">
        <v>0</v>
      </c>
      <c r="AF1423" s="22">
        <v>4</v>
      </c>
      <c r="AG1423" s="17">
        <v>0</v>
      </c>
      <c r="AH1423" s="17">
        <v>0.29399999999999998</v>
      </c>
      <c r="AI1423" s="31">
        <v>0.01</v>
      </c>
      <c r="AJ1423" s="27">
        <v>0</v>
      </c>
      <c r="AK1423" s="25">
        <v>0</v>
      </c>
      <c r="AL1423" s="16">
        <v>0</v>
      </c>
      <c r="AM1423" s="16">
        <v>0</v>
      </c>
    </row>
    <row r="1424" spans="1:39" x14ac:dyDescent="0.25">
      <c r="A1424" s="11">
        <v>46235</v>
      </c>
      <c r="B1424" s="18">
        <v>46261</v>
      </c>
      <c r="C1424" s="12" t="s">
        <v>18</v>
      </c>
      <c r="D1424" s="12"/>
      <c r="E1424" s="12" t="s">
        <v>253</v>
      </c>
      <c r="F1424" s="12" t="s">
        <v>253</v>
      </c>
      <c r="G1424" s="12" t="s">
        <v>63</v>
      </c>
      <c r="H1424" s="12" t="s">
        <v>64</v>
      </c>
      <c r="I1424" s="13">
        <v>0</v>
      </c>
      <c r="J1424" s="14">
        <v>0.19129564953229425</v>
      </c>
      <c r="K1424" s="14">
        <v>0.190605</v>
      </c>
      <c r="L1424" s="16">
        <v>4767.3333329999996</v>
      </c>
      <c r="M1424" s="17">
        <v>908.67756993646492</v>
      </c>
      <c r="N1424" s="16">
        <v>911.97012647319218</v>
      </c>
      <c r="O1424" s="14">
        <v>0.09</v>
      </c>
      <c r="P1424" s="15">
        <v>3.4130000000000001E-2</v>
      </c>
      <c r="Q1424" s="13">
        <v>4557.3333329999996</v>
      </c>
      <c r="R1424" s="17">
        <v>155.54178665529</v>
      </c>
      <c r="S1424" s="16">
        <v>410.15999996999994</v>
      </c>
      <c r="T1424" s="14">
        <v>0.15</v>
      </c>
      <c r="U1424" s="15">
        <v>0</v>
      </c>
      <c r="V1424" s="13">
        <v>0</v>
      </c>
      <c r="W1424" s="17">
        <v>0</v>
      </c>
      <c r="X1424" s="16">
        <v>0</v>
      </c>
      <c r="Y1424" s="14">
        <v>0</v>
      </c>
      <c r="Z1424" s="14">
        <v>0</v>
      </c>
      <c r="AA1424" s="13">
        <v>0</v>
      </c>
      <c r="AB1424" s="16">
        <v>0</v>
      </c>
      <c r="AC1424" s="16">
        <v>0</v>
      </c>
      <c r="AD1424" s="14">
        <v>4.5499999999999999E-2</v>
      </c>
      <c r="AE1424" s="14">
        <v>0</v>
      </c>
      <c r="AF1424" s="22">
        <v>36</v>
      </c>
      <c r="AG1424" s="17">
        <v>0</v>
      </c>
      <c r="AH1424" s="17">
        <v>1.6379999999999999</v>
      </c>
      <c r="AI1424" s="31">
        <v>0.01</v>
      </c>
      <c r="AJ1424" s="27">
        <v>0</v>
      </c>
      <c r="AK1424" s="25">
        <v>0</v>
      </c>
      <c r="AL1424" s="16">
        <v>0</v>
      </c>
      <c r="AM1424" s="16">
        <v>0</v>
      </c>
    </row>
    <row r="1425" spans="1:39" x14ac:dyDescent="0.25">
      <c r="A1425" s="11">
        <v>46235</v>
      </c>
      <c r="B1425" s="18">
        <v>46261</v>
      </c>
      <c r="C1425" s="12" t="s">
        <v>39</v>
      </c>
      <c r="D1425" s="12" t="s">
        <v>227</v>
      </c>
      <c r="E1425" s="12" t="s">
        <v>254</v>
      </c>
      <c r="F1425" s="12" t="s">
        <v>254</v>
      </c>
      <c r="G1425" s="12" t="s">
        <v>63</v>
      </c>
      <c r="H1425" s="12" t="s">
        <v>64</v>
      </c>
      <c r="I1425" s="13">
        <v>8641.3799999999992</v>
      </c>
      <c r="J1425" s="14">
        <v>0.19</v>
      </c>
      <c r="K1425" s="14">
        <v>0.32081300000000001</v>
      </c>
      <c r="L1425" s="16">
        <v>12331.003333000001</v>
      </c>
      <c r="M1425" s="17">
        <v>3955.9461722697292</v>
      </c>
      <c r="N1425" s="16">
        <v>2342.8906332700003</v>
      </c>
      <c r="O1425" s="14">
        <v>0.1</v>
      </c>
      <c r="P1425" s="15">
        <v>0.257544</v>
      </c>
      <c r="Q1425" s="13">
        <v>13225</v>
      </c>
      <c r="R1425" s="17">
        <v>3406.0194000000001</v>
      </c>
      <c r="S1425" s="16">
        <v>1322.5</v>
      </c>
      <c r="T1425" s="14">
        <v>0.15</v>
      </c>
      <c r="U1425" s="15">
        <v>0.16119425657180589</v>
      </c>
      <c r="V1425" s="13">
        <v>7826.6263888888889</v>
      </c>
      <c r="W1425" s="17">
        <v>1261.6072222222222</v>
      </c>
      <c r="X1425" s="16">
        <v>1173.9939583333332</v>
      </c>
      <c r="Y1425" s="14">
        <v>0</v>
      </c>
      <c r="Z1425" s="14">
        <v>0</v>
      </c>
      <c r="AA1425" s="13">
        <v>8641.3799999999992</v>
      </c>
      <c r="AB1425" s="16">
        <v>0</v>
      </c>
      <c r="AC1425" s="16">
        <v>0</v>
      </c>
      <c r="AD1425" s="14">
        <v>7.5600000000000001E-2</v>
      </c>
      <c r="AE1425" s="14">
        <v>0.13235294117599999</v>
      </c>
      <c r="AF1425" s="22">
        <v>68</v>
      </c>
      <c r="AG1425" s="17">
        <v>8.9999999999679989</v>
      </c>
      <c r="AH1425" s="17">
        <v>5.1408000000000005</v>
      </c>
      <c r="AI1425" s="31">
        <v>0.01</v>
      </c>
      <c r="AJ1425" s="27">
        <v>0</v>
      </c>
      <c r="AK1425" s="25">
        <v>0</v>
      </c>
      <c r="AL1425" s="16">
        <v>0</v>
      </c>
      <c r="AM1425" s="16">
        <v>0</v>
      </c>
    </row>
    <row r="1426" spans="1:39" x14ac:dyDescent="0.25">
      <c r="A1426" s="11">
        <v>46235</v>
      </c>
      <c r="B1426" s="18">
        <v>46261</v>
      </c>
      <c r="C1426" s="12" t="s">
        <v>18</v>
      </c>
      <c r="D1426" s="12"/>
      <c r="E1426" s="12" t="s">
        <v>191</v>
      </c>
      <c r="F1426" s="12" t="s">
        <v>191</v>
      </c>
      <c r="G1426" s="12" t="s">
        <v>28</v>
      </c>
      <c r="H1426" s="12" t="s">
        <v>29</v>
      </c>
      <c r="I1426" s="13">
        <v>0</v>
      </c>
      <c r="J1426" s="14">
        <v>0.14452499999999999</v>
      </c>
      <c r="K1426" s="14">
        <v>0.26757300000000001</v>
      </c>
      <c r="L1426" s="16">
        <v>530</v>
      </c>
      <c r="M1426" s="17">
        <v>141.81369000000001</v>
      </c>
      <c r="N1426" s="16">
        <v>76.598249999999993</v>
      </c>
      <c r="O1426" s="14">
        <v>4.0950920364197133E-2</v>
      </c>
      <c r="P1426" s="15">
        <v>0.11863700000000001</v>
      </c>
      <c r="Q1426" s="13">
        <v>535</v>
      </c>
      <c r="R1426" s="17">
        <v>63.470795000000003</v>
      </c>
      <c r="S1426" s="16">
        <v>21.908742394845465</v>
      </c>
      <c r="T1426" s="14">
        <v>0.15</v>
      </c>
      <c r="U1426" s="15">
        <v>0</v>
      </c>
      <c r="V1426" s="13">
        <v>0</v>
      </c>
      <c r="W1426" s="17">
        <v>0</v>
      </c>
      <c r="X1426" s="16">
        <v>0</v>
      </c>
      <c r="Y1426" s="14">
        <v>0</v>
      </c>
      <c r="Z1426" s="14">
        <v>0</v>
      </c>
      <c r="AA1426" s="13">
        <v>0</v>
      </c>
      <c r="AB1426" s="16">
        <v>0</v>
      </c>
      <c r="AC1426" s="16">
        <v>0</v>
      </c>
      <c r="AD1426" s="14">
        <v>0.1018</v>
      </c>
      <c r="AE1426" s="14">
        <v>0.33333333333300003</v>
      </c>
      <c r="AF1426" s="22">
        <v>3</v>
      </c>
      <c r="AG1426" s="17">
        <v>0.99999999999900013</v>
      </c>
      <c r="AH1426" s="17">
        <v>0.3054</v>
      </c>
      <c r="AI1426" s="31">
        <v>0.01</v>
      </c>
      <c r="AJ1426" s="27">
        <v>0</v>
      </c>
      <c r="AK1426" s="25">
        <v>0</v>
      </c>
      <c r="AL1426" s="16">
        <v>0</v>
      </c>
      <c r="AM1426" s="16">
        <v>0</v>
      </c>
    </row>
    <row r="1427" spans="1:39" x14ac:dyDescent="0.25">
      <c r="A1427" s="11">
        <v>46235</v>
      </c>
      <c r="B1427" s="18">
        <v>46265</v>
      </c>
      <c r="C1427" s="12" t="s">
        <v>18</v>
      </c>
      <c r="D1427" s="12" t="s">
        <v>227</v>
      </c>
      <c r="E1427" s="12" t="s">
        <v>19</v>
      </c>
      <c r="F1427" s="12" t="s">
        <v>20</v>
      </c>
      <c r="G1427" s="12" t="s">
        <v>21</v>
      </c>
      <c r="H1427" s="12" t="s">
        <v>22</v>
      </c>
      <c r="I1427" s="13">
        <v>207746.80499999993</v>
      </c>
      <c r="J1427" s="14">
        <v>0.15994762452730649</v>
      </c>
      <c r="K1427" s="14">
        <v>0.19470199999999999</v>
      </c>
      <c r="L1427" s="16">
        <v>204295.065057</v>
      </c>
      <c r="M1427" s="17">
        <v>39776.657756728011</v>
      </c>
      <c r="N1427" s="16">
        <v>32676.510358518688</v>
      </c>
      <c r="O1427" s="14">
        <v>2.7E-2</v>
      </c>
      <c r="P1427" s="15">
        <v>9.2603000000000005E-2</v>
      </c>
      <c r="Q1427" s="13">
        <v>213249.16505700001</v>
      </c>
      <c r="R1427" s="17">
        <v>19747.512431773372</v>
      </c>
      <c r="S1427" s="16">
        <v>5757.7274565389998</v>
      </c>
      <c r="T1427" s="14">
        <v>0.15589756831251878</v>
      </c>
      <c r="U1427" s="15">
        <v>0.11091865791730468</v>
      </c>
      <c r="V1427" s="13">
        <v>143913.13888888888</v>
      </c>
      <c r="W1427" s="17">
        <v>15962.652222222223</v>
      </c>
      <c r="X1427" s="16">
        <v>22435.708400999556</v>
      </c>
      <c r="Y1427" s="14">
        <v>0.8</v>
      </c>
      <c r="Z1427" s="14">
        <v>0.72295638119504013</v>
      </c>
      <c r="AA1427" s="13">
        <v>207746.80499999993</v>
      </c>
      <c r="AB1427" s="16">
        <v>150191.87834763163</v>
      </c>
      <c r="AC1427" s="16">
        <v>166197.44399999996</v>
      </c>
      <c r="AD1427" s="14">
        <v>4.4699999999999997E-2</v>
      </c>
      <c r="AE1427" s="14">
        <v>8.5012594457999996E-2</v>
      </c>
      <c r="AF1427" s="22">
        <v>1588</v>
      </c>
      <c r="AG1427" s="17">
        <v>134.99999999930398</v>
      </c>
      <c r="AH1427" s="17">
        <v>70.983599999999996</v>
      </c>
      <c r="AI1427" s="31">
        <v>0.01</v>
      </c>
      <c r="AJ1427" s="27">
        <v>0.10281026835024229</v>
      </c>
      <c r="AK1427" s="25">
        <v>2120.5028762411916</v>
      </c>
      <c r="AL1427" s="16">
        <v>218.00946974381753</v>
      </c>
      <c r="AM1427" s="16">
        <v>21.205028762411917</v>
      </c>
    </row>
    <row r="1428" spans="1:39" x14ac:dyDescent="0.25">
      <c r="A1428" s="11">
        <v>46235</v>
      </c>
      <c r="B1428" s="18">
        <v>46265</v>
      </c>
      <c r="C1428" s="12" t="s">
        <v>23</v>
      </c>
      <c r="D1428" s="12" t="s">
        <v>227</v>
      </c>
      <c r="E1428" s="12" t="s">
        <v>24</v>
      </c>
      <c r="F1428" s="12" t="s">
        <v>24</v>
      </c>
      <c r="G1428" s="12" t="s">
        <v>25</v>
      </c>
      <c r="H1428" s="12" t="s">
        <v>26</v>
      </c>
      <c r="I1428" s="13">
        <v>10522.3</v>
      </c>
      <c r="J1428" s="14">
        <v>0.12990694970013233</v>
      </c>
      <c r="K1428" s="14">
        <v>0.16197500000000001</v>
      </c>
      <c r="L1428" s="16">
        <v>10017.349989</v>
      </c>
      <c r="M1428" s="17">
        <v>1622.5602644682751</v>
      </c>
      <c r="N1428" s="16">
        <v>1301.3233811496443</v>
      </c>
      <c r="O1428" s="14">
        <v>5.0019486281851828E-2</v>
      </c>
      <c r="P1428" s="15">
        <v>8.1433000000000005E-2</v>
      </c>
      <c r="Q1428" s="13">
        <v>10990.849989</v>
      </c>
      <c r="R1428" s="17">
        <v>895.01788715423709</v>
      </c>
      <c r="S1428" s="16">
        <v>549.75667025067685</v>
      </c>
      <c r="T1428" s="14">
        <v>0.10028191442826739</v>
      </c>
      <c r="U1428" s="15">
        <v>0.11589727106227043</v>
      </c>
      <c r="V1428" s="13">
        <v>7895.3086111111106</v>
      </c>
      <c r="W1428" s="17">
        <v>915.04472222222228</v>
      </c>
      <c r="X1428" s="16">
        <v>791.75666252420706</v>
      </c>
      <c r="Y1428" s="14">
        <v>0.83499999999999996</v>
      </c>
      <c r="Z1428" s="14">
        <v>0.78439124526006676</v>
      </c>
      <c r="AA1428" s="13">
        <v>10522.3</v>
      </c>
      <c r="AB1428" s="16">
        <v>8253.6</v>
      </c>
      <c r="AC1428" s="16">
        <v>8786.1204999999991</v>
      </c>
      <c r="AD1428" s="14">
        <v>0.13800000000000001</v>
      </c>
      <c r="AE1428" s="14">
        <v>0</v>
      </c>
      <c r="AF1428" s="22">
        <v>63</v>
      </c>
      <c r="AG1428" s="17">
        <v>0</v>
      </c>
      <c r="AH1428" s="17">
        <v>8.6940000000000008</v>
      </c>
      <c r="AI1428" s="31">
        <v>0.01</v>
      </c>
      <c r="AJ1428" s="27">
        <v>0</v>
      </c>
      <c r="AK1428" s="25">
        <v>118.16404</v>
      </c>
      <c r="AL1428" s="16">
        <v>0</v>
      </c>
      <c r="AM1428" s="16">
        <v>1.1816404</v>
      </c>
    </row>
    <row r="1429" spans="1:39" x14ac:dyDescent="0.25">
      <c r="A1429" s="11">
        <v>46235</v>
      </c>
      <c r="B1429" s="18">
        <v>46265</v>
      </c>
      <c r="C1429" s="12" t="s">
        <v>18</v>
      </c>
      <c r="D1429" s="12" t="s">
        <v>227</v>
      </c>
      <c r="E1429" s="12" t="s">
        <v>27</v>
      </c>
      <c r="F1429" s="12" t="s">
        <v>27</v>
      </c>
      <c r="G1429" s="12" t="s">
        <v>28</v>
      </c>
      <c r="H1429" s="12" t="s">
        <v>29</v>
      </c>
      <c r="I1429" s="13">
        <v>69240.714285700029</v>
      </c>
      <c r="J1429" s="14">
        <v>0.18346199827210588</v>
      </c>
      <c r="K1429" s="14">
        <v>0.26476100000000002</v>
      </c>
      <c r="L1429" s="16">
        <v>79093.599986000001</v>
      </c>
      <c r="M1429" s="17">
        <v>20940.900625893348</v>
      </c>
      <c r="N1429" s="16">
        <v>14510.669903966165</v>
      </c>
      <c r="O1429" s="14">
        <v>3.9471063504602229E-2</v>
      </c>
      <c r="P1429" s="15">
        <v>0.12895400000000001</v>
      </c>
      <c r="Q1429" s="13">
        <v>82692.849986000001</v>
      </c>
      <c r="R1429" s="17">
        <v>10663.573777094645</v>
      </c>
      <c r="S1429" s="16">
        <v>3263.9747331739518</v>
      </c>
      <c r="T1429" s="14">
        <v>0</v>
      </c>
      <c r="U1429" s="15">
        <v>1.7288415416962591E-2</v>
      </c>
      <c r="V1429" s="13">
        <v>20310.067777777778</v>
      </c>
      <c r="W1429" s="17">
        <v>351.12888888888847</v>
      </c>
      <c r="X1429" s="16">
        <v>0</v>
      </c>
      <c r="Y1429" s="14">
        <v>0.9</v>
      </c>
      <c r="Z1429" s="14">
        <v>0.81438611558915852</v>
      </c>
      <c r="AA1429" s="13">
        <v>69240.714285700029</v>
      </c>
      <c r="AB1429" s="16">
        <v>56388.676347750006</v>
      </c>
      <c r="AC1429" s="16">
        <v>62316.642857130028</v>
      </c>
      <c r="AD1429" s="14">
        <v>6.9599999999999995E-2</v>
      </c>
      <c r="AE1429" s="14">
        <v>9.3264248704000005E-2</v>
      </c>
      <c r="AF1429" s="22">
        <v>579</v>
      </c>
      <c r="AG1429" s="17">
        <v>53.999999999616001</v>
      </c>
      <c r="AH1429" s="17">
        <v>40.298399999999994</v>
      </c>
      <c r="AI1429" s="31">
        <v>0.01</v>
      </c>
      <c r="AJ1429" s="27">
        <v>0</v>
      </c>
      <c r="AK1429" s="25">
        <v>966.90017840515679</v>
      </c>
      <c r="AL1429" s="16">
        <v>0</v>
      </c>
      <c r="AM1429" s="16">
        <v>9.6690017840515683</v>
      </c>
    </row>
    <row r="1430" spans="1:39" x14ac:dyDescent="0.25">
      <c r="A1430" s="11">
        <v>46235</v>
      </c>
      <c r="B1430" s="18">
        <v>46265</v>
      </c>
      <c r="C1430" s="12" t="s">
        <v>18</v>
      </c>
      <c r="D1430" s="12" t="s">
        <v>227</v>
      </c>
      <c r="E1430" s="12" t="s">
        <v>34</v>
      </c>
      <c r="F1430" s="12" t="s">
        <v>35</v>
      </c>
      <c r="G1430" s="12" t="s">
        <v>36</v>
      </c>
      <c r="H1430" s="12" t="s">
        <v>37</v>
      </c>
      <c r="I1430" s="13">
        <v>17786.050000139006</v>
      </c>
      <c r="J1430" s="14">
        <v>9.6599000000000004E-2</v>
      </c>
      <c r="K1430" s="14">
        <v>9.0178999999999995E-2</v>
      </c>
      <c r="L1430" s="16">
        <v>16656.133333000002</v>
      </c>
      <c r="M1430" s="17">
        <v>1502.0334478366071</v>
      </c>
      <c r="N1430" s="16">
        <v>1608.9658238344673</v>
      </c>
      <c r="O1430" s="14">
        <v>3.3787909269180322E-2</v>
      </c>
      <c r="P1430" s="15">
        <v>2.1162E-2</v>
      </c>
      <c r="Q1430" s="13">
        <v>17275.633333000002</v>
      </c>
      <c r="R1430" s="17">
        <v>365.58695259294603</v>
      </c>
      <c r="S1430" s="16">
        <v>583.70753162303129</v>
      </c>
      <c r="T1430" s="14">
        <v>0.10291916417332948</v>
      </c>
      <c r="U1430" s="15">
        <v>7.6184155437630449E-2</v>
      </c>
      <c r="V1430" s="13">
        <v>8325.2255555555548</v>
      </c>
      <c r="W1430" s="17">
        <v>634.25027777777768</v>
      </c>
      <c r="X1430" s="16">
        <v>856.82525573222028</v>
      </c>
      <c r="Y1430" s="14">
        <v>0.98</v>
      </c>
      <c r="Z1430" s="14">
        <v>0.92151791535062066</v>
      </c>
      <c r="AA1430" s="13">
        <v>17786.050000139006</v>
      </c>
      <c r="AB1430" s="16">
        <v>16390.163718450003</v>
      </c>
      <c r="AC1430" s="16">
        <v>17430.329000136226</v>
      </c>
      <c r="AD1430" s="14">
        <v>5.2400000000000002E-2</v>
      </c>
      <c r="AE1430" s="14">
        <v>1.7094017093999998E-2</v>
      </c>
      <c r="AF1430" s="22">
        <v>117</v>
      </c>
      <c r="AG1430" s="17">
        <v>1.9999999999979998</v>
      </c>
      <c r="AH1430" s="17">
        <v>6.1308000000000007</v>
      </c>
      <c r="AI1430" s="31">
        <v>0.01</v>
      </c>
      <c r="AJ1430" s="27">
        <v>0</v>
      </c>
      <c r="AK1430" s="25">
        <v>132.94431845871165</v>
      </c>
      <c r="AL1430" s="16">
        <v>0</v>
      </c>
      <c r="AM1430" s="16">
        <v>1.3294431845871164</v>
      </c>
    </row>
    <row r="1431" spans="1:39" x14ac:dyDescent="0.25">
      <c r="A1431" s="11">
        <v>46235</v>
      </c>
      <c r="B1431" s="18">
        <v>46265</v>
      </c>
      <c r="C1431" s="12" t="s">
        <v>18</v>
      </c>
      <c r="D1431" s="12" t="s">
        <v>227</v>
      </c>
      <c r="E1431" s="12" t="s">
        <v>38</v>
      </c>
      <c r="F1431" s="12" t="s">
        <v>38</v>
      </c>
      <c r="G1431" s="12" t="s">
        <v>21</v>
      </c>
      <c r="H1431" s="12" t="s">
        <v>22</v>
      </c>
      <c r="I1431" s="13">
        <v>217185.3596826361</v>
      </c>
      <c r="J1431" s="14">
        <v>0.26155398677046438</v>
      </c>
      <c r="K1431" s="14">
        <v>0.206788</v>
      </c>
      <c r="L1431" s="16">
        <v>220326.966633</v>
      </c>
      <c r="M1431" s="17">
        <v>45560.972776104805</v>
      </c>
      <c r="N1431" s="16">
        <v>57627.396515904227</v>
      </c>
      <c r="O1431" s="14">
        <v>9.400571085164966E-2</v>
      </c>
      <c r="P1431" s="15">
        <v>8.5008E-2</v>
      </c>
      <c r="Q1431" s="13">
        <v>233619.83329800001</v>
      </c>
      <c r="R1431" s="17">
        <v>19859.554788996385</v>
      </c>
      <c r="S1431" s="16">
        <v>21961.598498222385</v>
      </c>
      <c r="T1431" s="14">
        <v>0.12294191663079326</v>
      </c>
      <c r="U1431" s="15">
        <v>0.11352490042784104</v>
      </c>
      <c r="V1431" s="13">
        <v>180160.17416666666</v>
      </c>
      <c r="W1431" s="17">
        <v>20452.665833333333</v>
      </c>
      <c r="X1431" s="16">
        <v>22149.237112587529</v>
      </c>
      <c r="Y1431" s="14">
        <v>0.57930000000000004</v>
      </c>
      <c r="Z1431" s="14">
        <v>0.56430697409076391</v>
      </c>
      <c r="AA1431" s="13">
        <v>217185.3596826361</v>
      </c>
      <c r="AB1431" s="16">
        <v>122559.21313932257</v>
      </c>
      <c r="AC1431" s="16">
        <v>125815.4788641511</v>
      </c>
      <c r="AD1431" s="14">
        <v>7.6899999999999996E-2</v>
      </c>
      <c r="AE1431" s="14">
        <v>4.5303131245000003E-2</v>
      </c>
      <c r="AF1431" s="22">
        <v>1501</v>
      </c>
      <c r="AG1431" s="17">
        <v>67.999999998745011</v>
      </c>
      <c r="AH1431" s="17">
        <v>115.42689999999999</v>
      </c>
      <c r="AI1431" s="31">
        <v>0.01</v>
      </c>
      <c r="AJ1431" s="27">
        <v>0</v>
      </c>
      <c r="AK1431" s="25">
        <v>1606.4478807305009</v>
      </c>
      <c r="AL1431" s="16">
        <v>0</v>
      </c>
      <c r="AM1431" s="16">
        <v>16.064478807305008</v>
      </c>
    </row>
    <row r="1432" spans="1:39" x14ac:dyDescent="0.25">
      <c r="A1432" s="11">
        <v>46235</v>
      </c>
      <c r="B1432" s="18">
        <v>46265</v>
      </c>
      <c r="C1432" s="12" t="s">
        <v>39</v>
      </c>
      <c r="D1432" s="12" t="s">
        <v>227</v>
      </c>
      <c r="E1432" s="12" t="s">
        <v>38</v>
      </c>
      <c r="F1432" s="12" t="s">
        <v>38</v>
      </c>
      <c r="G1432" s="12" t="s">
        <v>21</v>
      </c>
      <c r="H1432" s="12" t="s">
        <v>22</v>
      </c>
      <c r="I1432" s="13">
        <v>104938.60260476492</v>
      </c>
      <c r="J1432" s="14">
        <v>0.23105068465218079</v>
      </c>
      <c r="K1432" s="14">
        <v>0.29314200000000001</v>
      </c>
      <c r="L1432" s="16">
        <v>138688.788573</v>
      </c>
      <c r="M1432" s="17">
        <v>40655.508859866364</v>
      </c>
      <c r="N1432" s="16">
        <v>32044.139553373196</v>
      </c>
      <c r="O1432" s="14">
        <v>0.1053</v>
      </c>
      <c r="P1432" s="15">
        <v>0.132822</v>
      </c>
      <c r="Q1432" s="13">
        <v>149921.76329599999</v>
      </c>
      <c r="R1432" s="17">
        <v>19912.90844450131</v>
      </c>
      <c r="S1432" s="16">
        <v>15786.761675068799</v>
      </c>
      <c r="T1432" s="14">
        <v>0.16314420893447454</v>
      </c>
      <c r="U1432" s="15">
        <v>0.12611656890844292</v>
      </c>
      <c r="V1432" s="13">
        <v>99681.487777777773</v>
      </c>
      <c r="W1432" s="17">
        <v>12571.48722222222</v>
      </c>
      <c r="X1432" s="16">
        <v>16262.457468917048</v>
      </c>
      <c r="Y1432" s="14">
        <v>0.48979999999999996</v>
      </c>
      <c r="Z1432" s="14">
        <v>0.45136424088353333</v>
      </c>
      <c r="AA1432" s="13">
        <v>104938.60260476492</v>
      </c>
      <c r="AB1432" s="16">
        <v>47365.53270407849</v>
      </c>
      <c r="AC1432" s="16">
        <v>51398.927555813854</v>
      </c>
      <c r="AD1432" s="14">
        <v>0.16439999999999999</v>
      </c>
      <c r="AE1432" s="14">
        <v>0.14763552479799999</v>
      </c>
      <c r="AF1432" s="22">
        <v>867</v>
      </c>
      <c r="AG1432" s="17">
        <v>127.99999999986599</v>
      </c>
      <c r="AH1432" s="17">
        <v>142.53479999999999</v>
      </c>
      <c r="AI1432" s="31">
        <v>0.01</v>
      </c>
      <c r="AJ1432" s="27">
        <v>0</v>
      </c>
      <c r="AK1432" s="25">
        <v>788.7652066666667</v>
      </c>
      <c r="AL1432" s="16">
        <v>0</v>
      </c>
      <c r="AM1432" s="16">
        <v>7.887652066666667</v>
      </c>
    </row>
    <row r="1433" spans="1:39" x14ac:dyDescent="0.25">
      <c r="A1433" s="11">
        <v>46235</v>
      </c>
      <c r="B1433" s="18">
        <v>46265</v>
      </c>
      <c r="C1433" s="12" t="s">
        <v>39</v>
      </c>
      <c r="D1433" s="12" t="s">
        <v>227</v>
      </c>
      <c r="E1433" s="12" t="s">
        <v>40</v>
      </c>
      <c r="F1433" s="12" t="s">
        <v>40</v>
      </c>
      <c r="G1433" s="12" t="s">
        <v>41</v>
      </c>
      <c r="H1433" s="12" t="s">
        <v>42</v>
      </c>
      <c r="I1433" s="13">
        <v>1847.8600000000001</v>
      </c>
      <c r="J1433" s="14">
        <v>0.182065</v>
      </c>
      <c r="K1433" s="14">
        <v>0.232513</v>
      </c>
      <c r="L1433" s="16">
        <v>1869.5</v>
      </c>
      <c r="M1433" s="17">
        <v>434.68305349999997</v>
      </c>
      <c r="N1433" s="16">
        <v>340.37051750000001</v>
      </c>
      <c r="O1433" s="14">
        <v>9.3678165821895018E-2</v>
      </c>
      <c r="P1433" s="15">
        <v>9.6980999999999998E-2</v>
      </c>
      <c r="Q1433" s="13">
        <v>2056.5</v>
      </c>
      <c r="R1433" s="17">
        <v>199.44142650000001</v>
      </c>
      <c r="S1433" s="16">
        <v>192.6491480127271</v>
      </c>
      <c r="T1433" s="14">
        <v>8.4249957228864955E-2</v>
      </c>
      <c r="U1433" s="15">
        <v>0.10248292977112422</v>
      </c>
      <c r="V1433" s="13">
        <v>1601.9605555555554</v>
      </c>
      <c r="W1433" s="17">
        <v>164.17361111111111</v>
      </c>
      <c r="X1433" s="16">
        <v>134.96510828788428</v>
      </c>
      <c r="Y1433" s="14">
        <v>0.84179999999999999</v>
      </c>
      <c r="Z1433" s="14">
        <v>0.82152736739796306</v>
      </c>
      <c r="AA1433" s="13">
        <v>1847.8600000000001</v>
      </c>
      <c r="AB1433" s="16">
        <v>1518.0675611200002</v>
      </c>
      <c r="AC1433" s="16">
        <v>1555.528548</v>
      </c>
      <c r="AD1433" s="14">
        <v>0.13400000000000001</v>
      </c>
      <c r="AE1433" s="14">
        <v>8.3333333332999998E-2</v>
      </c>
      <c r="AF1433" s="22">
        <v>12</v>
      </c>
      <c r="AG1433" s="17">
        <v>0.99999999999599998</v>
      </c>
      <c r="AH1433" s="17">
        <v>1.6080000000000001</v>
      </c>
      <c r="AI1433" s="31">
        <v>0.01</v>
      </c>
      <c r="AJ1433" s="27">
        <v>0</v>
      </c>
      <c r="AK1433" s="25">
        <v>19.519818723401336</v>
      </c>
      <c r="AL1433" s="16">
        <v>0</v>
      </c>
      <c r="AM1433" s="16">
        <v>0.19519818723401336</v>
      </c>
    </row>
    <row r="1434" spans="1:39" x14ac:dyDescent="0.25">
      <c r="A1434" s="11">
        <v>46235</v>
      </c>
      <c r="B1434" s="18">
        <v>46265</v>
      </c>
      <c r="C1434" s="12" t="s">
        <v>39</v>
      </c>
      <c r="D1434" s="12" t="s">
        <v>227</v>
      </c>
      <c r="E1434" s="12" t="s">
        <v>43</v>
      </c>
      <c r="F1434" s="12" t="s">
        <v>43</v>
      </c>
      <c r="G1434" s="12" t="s">
        <v>41</v>
      </c>
      <c r="H1434" s="12" t="s">
        <v>42</v>
      </c>
      <c r="I1434" s="13">
        <v>14908.940000000002</v>
      </c>
      <c r="J1434" s="14">
        <v>0.26200000000000001</v>
      </c>
      <c r="K1434" s="14">
        <v>0.22598699999999999</v>
      </c>
      <c r="L1434" s="16">
        <v>13957.416655000001</v>
      </c>
      <c r="M1434" s="17">
        <v>3154.194717613485</v>
      </c>
      <c r="N1434" s="16">
        <v>3656.8431636100004</v>
      </c>
      <c r="O1434" s="14">
        <v>0.05</v>
      </c>
      <c r="P1434" s="15">
        <v>5.0131000000000002E-2</v>
      </c>
      <c r="Q1434" s="13">
        <v>14395.666655000001</v>
      </c>
      <c r="R1434" s="17">
        <v>721.66916508180509</v>
      </c>
      <c r="S1434" s="16">
        <v>719.78333275000011</v>
      </c>
      <c r="T1434" s="14">
        <v>5.5366499139366088E-2</v>
      </c>
      <c r="U1434" s="15">
        <v>5.5551172890727585E-2</v>
      </c>
      <c r="V1434" s="13">
        <v>12243.100833333332</v>
      </c>
      <c r="W1434" s="17">
        <v>680.11861111111091</v>
      </c>
      <c r="X1434" s="16">
        <v>677.85763175192221</v>
      </c>
      <c r="Y1434" s="14">
        <v>0.88</v>
      </c>
      <c r="Z1434" s="14">
        <v>0.88373193322932397</v>
      </c>
      <c r="AA1434" s="13">
        <v>14908.940000000002</v>
      </c>
      <c r="AB1434" s="16">
        <v>13175.506368599999</v>
      </c>
      <c r="AC1434" s="16">
        <v>13119.867200000002</v>
      </c>
      <c r="AD1434" s="14">
        <v>4.4200000000000003E-2</v>
      </c>
      <c r="AE1434" s="14">
        <v>0.10975609756</v>
      </c>
      <c r="AF1434" s="22">
        <v>82</v>
      </c>
      <c r="AG1434" s="17">
        <v>8.99999999992</v>
      </c>
      <c r="AH1434" s="17">
        <v>3.6244000000000001</v>
      </c>
      <c r="AI1434" s="31">
        <v>0.01</v>
      </c>
      <c r="AJ1434" s="27">
        <v>0</v>
      </c>
      <c r="AK1434" s="25">
        <v>202.86592886233336</v>
      </c>
      <c r="AL1434" s="16">
        <v>0</v>
      </c>
      <c r="AM1434" s="16">
        <v>2.0286592886233334</v>
      </c>
    </row>
    <row r="1435" spans="1:39" x14ac:dyDescent="0.25">
      <c r="A1435" s="11">
        <v>46235</v>
      </c>
      <c r="B1435" s="18">
        <v>46265</v>
      </c>
      <c r="C1435" s="12" t="s">
        <v>18</v>
      </c>
      <c r="D1435" s="12" t="s">
        <v>227</v>
      </c>
      <c r="E1435" s="12" t="s">
        <v>44</v>
      </c>
      <c r="F1435" s="12" t="s">
        <v>45</v>
      </c>
      <c r="G1435" s="12" t="s">
        <v>36</v>
      </c>
      <c r="H1435" s="12" t="s">
        <v>37</v>
      </c>
      <c r="I1435" s="13">
        <v>9752.6399999999976</v>
      </c>
      <c r="J1435" s="14">
        <v>0.16500000000000001</v>
      </c>
      <c r="K1435" s="14">
        <v>0.124388</v>
      </c>
      <c r="L1435" s="16">
        <v>7941.9999870000001</v>
      </c>
      <c r="M1435" s="17">
        <v>987.88949438295606</v>
      </c>
      <c r="N1435" s="16">
        <v>1310.429997855</v>
      </c>
      <c r="O1435" s="14">
        <v>5.8335906356733809E-2</v>
      </c>
      <c r="P1435" s="15">
        <v>1.7409000000000001E-2</v>
      </c>
      <c r="Q1435" s="13">
        <v>8394.9999869999992</v>
      </c>
      <c r="R1435" s="17">
        <v>146.148554773683</v>
      </c>
      <c r="S1435" s="16">
        <v>489.72993310641351</v>
      </c>
      <c r="T1435" s="14">
        <v>4.3800673932139142E-2</v>
      </c>
      <c r="U1435" s="15">
        <v>4.5547057545822875E-2</v>
      </c>
      <c r="V1435" s="13">
        <v>6469.6702777777773</v>
      </c>
      <c r="W1435" s="17">
        <v>294.6744444444443</v>
      </c>
      <c r="X1435" s="16">
        <v>283.37591828539649</v>
      </c>
      <c r="Y1435" s="14">
        <v>0.95</v>
      </c>
      <c r="Z1435" s="14">
        <v>0.94943286933035587</v>
      </c>
      <c r="AA1435" s="13">
        <v>9752.6399999999976</v>
      </c>
      <c r="AB1435" s="16">
        <v>9259.4769787459991</v>
      </c>
      <c r="AC1435" s="16">
        <v>9265.007999999998</v>
      </c>
      <c r="AD1435" s="14">
        <v>4.8300000000000003E-2</v>
      </c>
      <c r="AE1435" s="14">
        <v>3.125E-2</v>
      </c>
      <c r="AF1435" s="22">
        <v>64</v>
      </c>
      <c r="AG1435" s="17">
        <v>2</v>
      </c>
      <c r="AH1435" s="17">
        <v>3.0912000000000002</v>
      </c>
      <c r="AI1435" s="31">
        <v>0.01</v>
      </c>
      <c r="AJ1435" s="27">
        <v>0</v>
      </c>
      <c r="AK1435" s="25">
        <v>45.527690869871755</v>
      </c>
      <c r="AL1435" s="16">
        <v>0</v>
      </c>
      <c r="AM1435" s="16">
        <v>0.45527690869871756</v>
      </c>
    </row>
    <row r="1436" spans="1:39" x14ac:dyDescent="0.25">
      <c r="A1436" s="11">
        <v>46235</v>
      </c>
      <c r="B1436" s="18">
        <v>46265</v>
      </c>
      <c r="C1436" s="12" t="s">
        <v>39</v>
      </c>
      <c r="D1436" s="12" t="s">
        <v>227</v>
      </c>
      <c r="E1436" s="12" t="s">
        <v>46</v>
      </c>
      <c r="F1436" s="12" t="s">
        <v>47</v>
      </c>
      <c r="G1436" s="12" t="s">
        <v>25</v>
      </c>
      <c r="H1436" s="12" t="s">
        <v>26</v>
      </c>
      <c r="I1436" s="13">
        <v>6485.8991239999996</v>
      </c>
      <c r="J1436" s="14">
        <v>0.19</v>
      </c>
      <c r="K1436" s="14">
        <v>0.17446600000000001</v>
      </c>
      <c r="L1436" s="16">
        <v>6438.7333280000003</v>
      </c>
      <c r="M1436" s="17">
        <v>1123.3400488028481</v>
      </c>
      <c r="N1436" s="16">
        <v>1223.35933232</v>
      </c>
      <c r="O1436" s="14">
        <v>0.1</v>
      </c>
      <c r="P1436" s="15">
        <v>8.7980000000000003E-2</v>
      </c>
      <c r="Q1436" s="13">
        <v>6796.7333280000003</v>
      </c>
      <c r="R1436" s="17">
        <v>597.97659819744001</v>
      </c>
      <c r="S1436" s="16">
        <v>679.67333280000003</v>
      </c>
      <c r="T1436" s="14">
        <v>0</v>
      </c>
      <c r="U1436" s="15">
        <v>0</v>
      </c>
      <c r="V1436" s="13">
        <v>6229.958333333333</v>
      </c>
      <c r="W1436" s="17">
        <v>0</v>
      </c>
      <c r="X1436" s="16">
        <v>0</v>
      </c>
      <c r="Y1436" s="14">
        <v>0.87550000000000106</v>
      </c>
      <c r="Z1436" s="14">
        <v>0.95762396458141419</v>
      </c>
      <c r="AA1436" s="13">
        <v>6485.8991239999996</v>
      </c>
      <c r="AB1436" s="16">
        <v>6211.0524330000007</v>
      </c>
      <c r="AC1436" s="16">
        <v>5678.4046830620064</v>
      </c>
      <c r="AD1436" s="14">
        <v>0.10680000000000001</v>
      </c>
      <c r="AE1436" s="14">
        <v>0.13888888888799999</v>
      </c>
      <c r="AF1436" s="22">
        <v>36</v>
      </c>
      <c r="AG1436" s="17">
        <v>4.9999999999679998</v>
      </c>
      <c r="AH1436" s="17">
        <v>3.8448000000000002</v>
      </c>
      <c r="AI1436" s="31">
        <v>0.01</v>
      </c>
      <c r="AJ1436" s="27">
        <v>0.10008436884503859</v>
      </c>
      <c r="AK1436" s="25">
        <v>79.603949110783347</v>
      </c>
      <c r="AL1436" s="16">
        <v>7.9671110043253224</v>
      </c>
      <c r="AM1436" s="16">
        <v>0.79603949110783345</v>
      </c>
    </row>
    <row r="1437" spans="1:39" x14ac:dyDescent="0.25">
      <c r="A1437" s="11">
        <v>46235</v>
      </c>
      <c r="B1437" s="18">
        <v>46265</v>
      </c>
      <c r="C1437" s="12" t="s">
        <v>18</v>
      </c>
      <c r="D1437" s="12" t="s">
        <v>227</v>
      </c>
      <c r="E1437" s="12" t="s">
        <v>48</v>
      </c>
      <c r="F1437" s="12" t="s">
        <v>48</v>
      </c>
      <c r="G1437" s="12" t="s">
        <v>25</v>
      </c>
      <c r="H1437" s="12" t="s">
        <v>26</v>
      </c>
      <c r="I1437" s="13">
        <v>114917.30000252702</v>
      </c>
      <c r="J1437" s="14">
        <v>0.19750293786004527</v>
      </c>
      <c r="K1437" s="14">
        <v>0.19352900000000001</v>
      </c>
      <c r="L1437" s="16">
        <v>121722.999925</v>
      </c>
      <c r="M1437" s="17">
        <v>23556.930452485325</v>
      </c>
      <c r="N1437" s="16">
        <v>24040.650090325569</v>
      </c>
      <c r="O1437" s="14">
        <v>6.480771752006606E-2</v>
      </c>
      <c r="P1437" s="15">
        <v>7.7239000000000002E-2</v>
      </c>
      <c r="Q1437" s="13">
        <v>121939.499925</v>
      </c>
      <c r="R1437" s="17">
        <v>9418.4850347070751</v>
      </c>
      <c r="S1437" s="16">
        <v>7902.6206656775166</v>
      </c>
      <c r="T1437" s="14">
        <v>0.14941000335829591</v>
      </c>
      <c r="U1437" s="15">
        <v>0.15398812336650836</v>
      </c>
      <c r="V1437" s="13">
        <v>86740.208611111113</v>
      </c>
      <c r="W1437" s="17">
        <v>13356.961944444449</v>
      </c>
      <c r="X1437" s="16">
        <v>12959.854859885399</v>
      </c>
      <c r="Y1437" s="14">
        <v>0.6532</v>
      </c>
      <c r="Z1437" s="14">
        <v>0.55712370602276629</v>
      </c>
      <c r="AA1437" s="13">
        <v>114917.30000252702</v>
      </c>
      <c r="AB1437" s="16">
        <v>64023.152063537898</v>
      </c>
      <c r="AC1437" s="16">
        <v>75063.980361650654</v>
      </c>
      <c r="AD1437" s="14">
        <v>0.13980000000000001</v>
      </c>
      <c r="AE1437" s="14">
        <v>0.126593033135</v>
      </c>
      <c r="AF1437" s="22">
        <v>1177</v>
      </c>
      <c r="AG1437" s="17">
        <v>148.99999999989501</v>
      </c>
      <c r="AH1437" s="17">
        <v>164.5446</v>
      </c>
      <c r="AI1437" s="31">
        <v>0.01</v>
      </c>
      <c r="AJ1437" s="27">
        <v>0</v>
      </c>
      <c r="AK1437" s="25">
        <v>1389.1311138744718</v>
      </c>
      <c r="AL1437" s="16">
        <v>0</v>
      </c>
      <c r="AM1437" s="16">
        <v>13.891311138744719</v>
      </c>
    </row>
    <row r="1438" spans="1:39" x14ac:dyDescent="0.25">
      <c r="A1438" s="11">
        <v>46235</v>
      </c>
      <c r="B1438" s="18">
        <v>46265</v>
      </c>
      <c r="C1438" s="12" t="s">
        <v>39</v>
      </c>
      <c r="D1438" s="12" t="s">
        <v>227</v>
      </c>
      <c r="E1438" s="12" t="s">
        <v>49</v>
      </c>
      <c r="F1438" s="12" t="s">
        <v>50</v>
      </c>
      <c r="G1438" s="12" t="s">
        <v>25</v>
      </c>
      <c r="H1438" s="12" t="s">
        <v>26</v>
      </c>
      <c r="I1438" s="13">
        <v>15157.489999999996</v>
      </c>
      <c r="J1438" s="14">
        <v>0.192</v>
      </c>
      <c r="K1438" s="14">
        <v>0.23100599999999999</v>
      </c>
      <c r="L1438" s="16">
        <v>14046.5</v>
      </c>
      <c r="M1438" s="17">
        <v>3244.8257789999998</v>
      </c>
      <c r="N1438" s="16">
        <v>2696.9279999999999</v>
      </c>
      <c r="O1438" s="14">
        <v>8.6910977743428791E-2</v>
      </c>
      <c r="P1438" s="15">
        <v>6.8156999999999995E-2</v>
      </c>
      <c r="Q1438" s="13">
        <v>15321</v>
      </c>
      <c r="R1438" s="17">
        <v>1044.233397</v>
      </c>
      <c r="S1438" s="16">
        <v>1331.5630900070726</v>
      </c>
      <c r="T1438" s="14">
        <v>9.1734730118702673E-2</v>
      </c>
      <c r="U1438" s="15">
        <v>4.662503690915467E-2</v>
      </c>
      <c r="V1438" s="13">
        <v>18867.646666666667</v>
      </c>
      <c r="W1438" s="17">
        <v>879.70472222222247</v>
      </c>
      <c r="X1438" s="16">
        <v>1730.8184749417069</v>
      </c>
      <c r="Y1438" s="14">
        <v>0.7</v>
      </c>
      <c r="Z1438" s="14">
        <v>0.60075175679284654</v>
      </c>
      <c r="AA1438" s="13">
        <v>15157.489999999996</v>
      </c>
      <c r="AB1438" s="16">
        <v>9105.8887460700007</v>
      </c>
      <c r="AC1438" s="16">
        <v>10610.242999999997</v>
      </c>
      <c r="AD1438" s="14">
        <v>0.113</v>
      </c>
      <c r="AE1438" s="14">
        <v>3.5398230087999999E-2</v>
      </c>
      <c r="AF1438" s="22">
        <v>113</v>
      </c>
      <c r="AG1438" s="17">
        <v>3.9999999999439999</v>
      </c>
      <c r="AH1438" s="17">
        <v>12.769</v>
      </c>
      <c r="AI1438" s="31">
        <v>0.01</v>
      </c>
      <c r="AJ1438" s="27">
        <v>9.4960940922748597E-3</v>
      </c>
      <c r="AK1438" s="25">
        <v>133.25295231706585</v>
      </c>
      <c r="AL1438" s="16">
        <v>1.2653825732762727</v>
      </c>
      <c r="AM1438" s="16">
        <v>1.3325295231706584</v>
      </c>
    </row>
    <row r="1439" spans="1:39" x14ac:dyDescent="0.25">
      <c r="A1439" s="11">
        <v>46235</v>
      </c>
      <c r="B1439" s="18">
        <v>46265</v>
      </c>
      <c r="C1439" s="12" t="s">
        <v>18</v>
      </c>
      <c r="D1439" s="12" t="s">
        <v>227</v>
      </c>
      <c r="E1439" s="12" t="s">
        <v>51</v>
      </c>
      <c r="F1439" s="12" t="s">
        <v>52</v>
      </c>
      <c r="G1439" s="12" t="s">
        <v>25</v>
      </c>
      <c r="H1439" s="12" t="s">
        <v>26</v>
      </c>
      <c r="I1439" s="13">
        <v>3385.0620397999996</v>
      </c>
      <c r="J1439" s="14">
        <v>0.10014340438133491</v>
      </c>
      <c r="K1439" s="14">
        <v>0.120657</v>
      </c>
      <c r="L1439" s="16">
        <v>3188.4166660000001</v>
      </c>
      <c r="M1439" s="17">
        <v>384.70478966956199</v>
      </c>
      <c r="N1439" s="16">
        <v>319.29889951942567</v>
      </c>
      <c r="O1439" s="14">
        <v>5.8866336111931643E-3</v>
      </c>
      <c r="P1439" s="15">
        <v>3.6329E-2</v>
      </c>
      <c r="Q1439" s="13">
        <v>3317.9166660000001</v>
      </c>
      <c r="R1439" s="17">
        <v>120.53659455911401</v>
      </c>
      <c r="S1439" s="16">
        <v>19.531359765213566</v>
      </c>
      <c r="T1439" s="14">
        <v>0</v>
      </c>
      <c r="U1439" s="15">
        <v>0</v>
      </c>
      <c r="V1439" s="13">
        <v>2533.5230555555554</v>
      </c>
      <c r="W1439" s="17">
        <v>0</v>
      </c>
      <c r="X1439" s="16">
        <v>0</v>
      </c>
      <c r="Y1439" s="14">
        <v>0.93189999999999995</v>
      </c>
      <c r="Z1439" s="14">
        <v>1.0033111356599131</v>
      </c>
      <c r="AA1439" s="13">
        <v>3385.0620397999996</v>
      </c>
      <c r="AB1439" s="16">
        <v>3396.2704394309999</v>
      </c>
      <c r="AC1439" s="16">
        <v>3154.5393148896196</v>
      </c>
      <c r="AD1439" s="14">
        <v>4.6100000000000002E-2</v>
      </c>
      <c r="AE1439" s="14">
        <v>8.3333333332999998E-2</v>
      </c>
      <c r="AF1439" s="22">
        <v>24</v>
      </c>
      <c r="AG1439" s="17">
        <v>1.999999999992</v>
      </c>
      <c r="AH1439" s="17">
        <v>1.1064000000000001</v>
      </c>
      <c r="AI1439" s="31">
        <v>0.01</v>
      </c>
      <c r="AJ1439" s="27">
        <v>4.4057482411812537E-2</v>
      </c>
      <c r="AK1439" s="25">
        <v>49.237744532196253</v>
      </c>
      <c r="AL1439" s="16">
        <v>2.1692910637245553</v>
      </c>
      <c r="AM1439" s="16">
        <v>0.49237744532196254</v>
      </c>
    </row>
    <row r="1440" spans="1:39" x14ac:dyDescent="0.25">
      <c r="A1440" s="11">
        <v>46235</v>
      </c>
      <c r="B1440" s="18">
        <v>46265</v>
      </c>
      <c r="C1440" s="12" t="s">
        <v>18</v>
      </c>
      <c r="D1440" s="12" t="s">
        <v>227</v>
      </c>
      <c r="E1440" s="12" t="s">
        <v>53</v>
      </c>
      <c r="F1440" s="12" t="s">
        <v>54</v>
      </c>
      <c r="G1440" s="12" t="s">
        <v>36</v>
      </c>
      <c r="H1440" s="12" t="s">
        <v>37</v>
      </c>
      <c r="I1440" s="13">
        <v>65617.040000000008</v>
      </c>
      <c r="J1440" s="14">
        <v>0.17</v>
      </c>
      <c r="K1440" s="14">
        <v>0.21490200000000001</v>
      </c>
      <c r="L1440" s="16">
        <v>59117.599970000003</v>
      </c>
      <c r="M1440" s="17">
        <v>12704.490468752942</v>
      </c>
      <c r="N1440" s="16">
        <v>10049.991994900001</v>
      </c>
      <c r="O1440" s="14">
        <v>5.7236754505582528E-2</v>
      </c>
      <c r="P1440" s="15">
        <v>7.7147999999999994E-2</v>
      </c>
      <c r="Q1440" s="13">
        <v>64630.099970000003</v>
      </c>
      <c r="R1440" s="17">
        <v>4986.0829524855599</v>
      </c>
      <c r="S1440" s="16">
        <v>3699.2171656541468</v>
      </c>
      <c r="T1440" s="14">
        <v>0.13980756504354724</v>
      </c>
      <c r="U1440" s="15">
        <v>0.21328968240851065</v>
      </c>
      <c r="V1440" s="13">
        <v>50689.435555555552</v>
      </c>
      <c r="W1440" s="17">
        <v>10811.533611111112</v>
      </c>
      <c r="X1440" s="16">
        <v>7086.7665584540291</v>
      </c>
      <c r="Y1440" s="14">
        <v>0.62</v>
      </c>
      <c r="Z1440" s="14">
        <v>0.61242115587339963</v>
      </c>
      <c r="AA1440" s="13">
        <v>65617.040000000008</v>
      </c>
      <c r="AB1440" s="16">
        <v>40185.263481791102</v>
      </c>
      <c r="AC1440" s="16">
        <v>40682.564800000007</v>
      </c>
      <c r="AD1440" s="14">
        <v>0.1106</v>
      </c>
      <c r="AE1440" s="14">
        <v>7.3529411764000005E-2</v>
      </c>
      <c r="AF1440" s="22">
        <v>476</v>
      </c>
      <c r="AG1440" s="17">
        <v>34.999999999664006</v>
      </c>
      <c r="AH1440" s="17">
        <v>52.645600000000002</v>
      </c>
      <c r="AI1440" s="31">
        <v>0.01</v>
      </c>
      <c r="AJ1440" s="27">
        <v>0</v>
      </c>
      <c r="AK1440" s="25">
        <v>461.5819588806508</v>
      </c>
      <c r="AL1440" s="16">
        <v>0</v>
      </c>
      <c r="AM1440" s="16">
        <v>4.6158195888065086</v>
      </c>
    </row>
    <row r="1441" spans="1:39" x14ac:dyDescent="0.25">
      <c r="A1441" s="11">
        <v>46235</v>
      </c>
      <c r="B1441" s="18">
        <v>46265</v>
      </c>
      <c r="C1441" s="12" t="s">
        <v>18</v>
      </c>
      <c r="D1441" s="12" t="s">
        <v>227</v>
      </c>
      <c r="E1441" s="12" t="s">
        <v>55</v>
      </c>
      <c r="F1441" s="12" t="s">
        <v>56</v>
      </c>
      <c r="G1441" s="12" t="s">
        <v>36</v>
      </c>
      <c r="H1441" s="12" t="s">
        <v>37</v>
      </c>
      <c r="I1441" s="13">
        <v>2885.1</v>
      </c>
      <c r="J1441" s="14">
        <v>0.149447</v>
      </c>
      <c r="K1441" s="14">
        <v>0.140322</v>
      </c>
      <c r="L1441" s="16">
        <v>2972</v>
      </c>
      <c r="M1441" s="17">
        <v>417.03698400000002</v>
      </c>
      <c r="N1441" s="16">
        <v>444.15648399999998</v>
      </c>
      <c r="O1441" s="14">
        <v>6.2338138284876631E-2</v>
      </c>
      <c r="P1441" s="15">
        <v>8.2605999999999999E-2</v>
      </c>
      <c r="Q1441" s="13">
        <v>3231</v>
      </c>
      <c r="R1441" s="17">
        <v>266.89998600000001</v>
      </c>
      <c r="S1441" s="16">
        <v>201.41452479843639</v>
      </c>
      <c r="T1441" s="14">
        <v>0.10504241538779707</v>
      </c>
      <c r="U1441" s="15">
        <v>0.13757418301270719</v>
      </c>
      <c r="V1441" s="13">
        <v>2897.8163888888885</v>
      </c>
      <c r="W1441" s="17">
        <v>398.66472222222222</v>
      </c>
      <c r="X1441" s="16">
        <v>304.39363283923274</v>
      </c>
      <c r="Y1441" s="14">
        <v>0.9</v>
      </c>
      <c r="Z1441" s="14">
        <v>1.1370237557658311</v>
      </c>
      <c r="AA1441" s="13">
        <v>2885.1</v>
      </c>
      <c r="AB1441" s="16">
        <v>3280.4272377599991</v>
      </c>
      <c r="AC1441" s="16">
        <v>2596.59</v>
      </c>
      <c r="AD1441" s="14">
        <v>5.45E-2</v>
      </c>
      <c r="AE1441" s="14">
        <v>9.0909090908999998E-2</v>
      </c>
      <c r="AF1441" s="22">
        <v>22</v>
      </c>
      <c r="AG1441" s="17">
        <v>1.999999999998</v>
      </c>
      <c r="AH1441" s="17">
        <v>1.1990000000000001</v>
      </c>
      <c r="AI1441" s="31">
        <v>0.01</v>
      </c>
      <c r="AJ1441" s="27">
        <v>0</v>
      </c>
      <c r="AK1441" s="25">
        <v>35.02740646380267</v>
      </c>
      <c r="AL1441" s="16">
        <v>0</v>
      </c>
      <c r="AM1441" s="16">
        <v>0.35027406463802668</v>
      </c>
    </row>
    <row r="1442" spans="1:39" x14ac:dyDescent="0.25">
      <c r="A1442" s="11">
        <v>46235</v>
      </c>
      <c r="B1442" s="18">
        <v>46265</v>
      </c>
      <c r="C1442" s="12" t="s">
        <v>18</v>
      </c>
      <c r="D1442" s="12" t="s">
        <v>227</v>
      </c>
      <c r="E1442" s="12" t="s">
        <v>57</v>
      </c>
      <c r="F1442" s="12" t="s">
        <v>57</v>
      </c>
      <c r="G1442" s="12" t="s">
        <v>36</v>
      </c>
      <c r="H1442" s="12" t="s">
        <v>37</v>
      </c>
      <c r="I1442" s="13">
        <v>16519.769999999997</v>
      </c>
      <c r="J1442" s="14">
        <v>0.12481956423228238</v>
      </c>
      <c r="K1442" s="14">
        <v>0.173345</v>
      </c>
      <c r="L1442" s="16">
        <v>15361.283299999999</v>
      </c>
      <c r="M1442" s="17">
        <v>2662.8016536384998</v>
      </c>
      <c r="N1442" s="16">
        <v>1917.3886875546366</v>
      </c>
      <c r="O1442" s="14">
        <v>1.9185127686060743E-2</v>
      </c>
      <c r="P1442" s="15">
        <v>7.9586000000000004E-2</v>
      </c>
      <c r="Q1442" s="13">
        <v>16036.783299999999</v>
      </c>
      <c r="R1442" s="17">
        <v>1276.3034357137999</v>
      </c>
      <c r="S1442" s="16">
        <v>307.66773528418656</v>
      </c>
      <c r="T1442" s="14">
        <v>0</v>
      </c>
      <c r="U1442" s="15">
        <v>4.4397853417282927E-4</v>
      </c>
      <c r="V1442" s="13">
        <v>13474.750555555556</v>
      </c>
      <c r="W1442" s="17">
        <v>5.9825000000000728</v>
      </c>
      <c r="X1442" s="16">
        <v>0</v>
      </c>
      <c r="Y1442" s="14">
        <v>0.95</v>
      </c>
      <c r="Z1442" s="14">
        <v>0.87136322115864906</v>
      </c>
      <c r="AA1442" s="13">
        <v>16519.769999999997</v>
      </c>
      <c r="AB1442" s="16">
        <v>14394.720000000014</v>
      </c>
      <c r="AC1442" s="16">
        <v>15693.781499999996</v>
      </c>
      <c r="AD1442" s="14">
        <v>7.3700000000000002E-2</v>
      </c>
      <c r="AE1442" s="14">
        <v>0.01</v>
      </c>
      <c r="AF1442" s="22">
        <v>100</v>
      </c>
      <c r="AG1442" s="17">
        <v>1</v>
      </c>
      <c r="AH1442" s="17">
        <v>7.37</v>
      </c>
      <c r="AI1442" s="31">
        <v>0.01</v>
      </c>
      <c r="AJ1442" s="27">
        <v>0</v>
      </c>
      <c r="AK1442" s="25">
        <v>135.91061466666667</v>
      </c>
      <c r="AL1442" s="16">
        <v>0</v>
      </c>
      <c r="AM1442" s="16">
        <v>1.3591061466666667</v>
      </c>
    </row>
    <row r="1443" spans="1:39" x14ac:dyDescent="0.25">
      <c r="A1443" s="11">
        <v>46235</v>
      </c>
      <c r="B1443" s="18">
        <v>46265</v>
      </c>
      <c r="C1443" s="12" t="s">
        <v>18</v>
      </c>
      <c r="D1443" s="12" t="s">
        <v>227</v>
      </c>
      <c r="E1443" s="12" t="s">
        <v>58</v>
      </c>
      <c r="F1443" s="12" t="s">
        <v>59</v>
      </c>
      <c r="G1443" s="12" t="s">
        <v>250</v>
      </c>
      <c r="H1443" s="12" t="s">
        <v>255</v>
      </c>
      <c r="I1443" s="13">
        <v>199271.92142266707</v>
      </c>
      <c r="J1443" s="14">
        <v>0.19073604865113727</v>
      </c>
      <c r="K1443" s="14">
        <v>0.25133800000000001</v>
      </c>
      <c r="L1443" s="16">
        <v>176585.299994</v>
      </c>
      <c r="M1443" s="17">
        <v>44382.596129891972</v>
      </c>
      <c r="N1443" s="16">
        <v>33681.182370731258</v>
      </c>
      <c r="O1443" s="14">
        <v>4.5717844043502119E-2</v>
      </c>
      <c r="P1443" s="15">
        <v>8.2556000000000004E-2</v>
      </c>
      <c r="Q1443" s="13">
        <v>191445.633328</v>
      </c>
      <c r="R1443" s="17">
        <v>15804.985705026369</v>
      </c>
      <c r="S1443" s="16">
        <v>8752.4816072989961</v>
      </c>
      <c r="T1443" s="14">
        <v>0</v>
      </c>
      <c r="U1443" s="15">
        <v>0</v>
      </c>
      <c r="V1443" s="13">
        <v>144993.1613888889</v>
      </c>
      <c r="W1443" s="17">
        <v>0</v>
      </c>
      <c r="X1443" s="16">
        <v>0</v>
      </c>
      <c r="Y1443" s="14">
        <v>0.93230000000000002</v>
      </c>
      <c r="Z1443" s="14">
        <v>0.90228045705483884</v>
      </c>
      <c r="AA1443" s="13">
        <v>199271.92142266707</v>
      </c>
      <c r="AB1443" s="16">
        <v>179799.16033943999</v>
      </c>
      <c r="AC1443" s="16">
        <v>185781.21234235252</v>
      </c>
      <c r="AD1443" s="14">
        <v>3.9600000000000003E-2</v>
      </c>
      <c r="AE1443" s="14">
        <v>4.0800000000000003E-2</v>
      </c>
      <c r="AF1443" s="22">
        <v>1250</v>
      </c>
      <c r="AG1443" s="17">
        <v>51.000000000000007</v>
      </c>
      <c r="AH1443" s="17">
        <v>49.500000000000007</v>
      </c>
      <c r="AI1443" s="31">
        <v>0.01</v>
      </c>
      <c r="AJ1443" s="27">
        <v>0</v>
      </c>
      <c r="AK1443" s="25">
        <v>1897.6453567144933</v>
      </c>
      <c r="AL1443" s="16">
        <v>0</v>
      </c>
      <c r="AM1443" s="16">
        <v>18.976453567144933</v>
      </c>
    </row>
    <row r="1444" spans="1:39" x14ac:dyDescent="0.25">
      <c r="A1444" s="11">
        <v>46235</v>
      </c>
      <c r="B1444" s="18">
        <v>46265</v>
      </c>
      <c r="C1444" s="12" t="s">
        <v>39</v>
      </c>
      <c r="D1444" s="12" t="s">
        <v>227</v>
      </c>
      <c r="E1444" s="12" t="s">
        <v>58</v>
      </c>
      <c r="F1444" s="12" t="s">
        <v>59</v>
      </c>
      <c r="G1444" s="12" t="s">
        <v>250</v>
      </c>
      <c r="H1444" s="12" t="s">
        <v>255</v>
      </c>
      <c r="I1444" s="13">
        <v>120059.06515322105</v>
      </c>
      <c r="J1444" s="14">
        <v>0.1936667252897199</v>
      </c>
      <c r="K1444" s="14">
        <v>0.24705199999999999</v>
      </c>
      <c r="L1444" s="16">
        <v>53747.002777000002</v>
      </c>
      <c r="M1444" s="17">
        <v>13278.304530063404</v>
      </c>
      <c r="N1444" s="16">
        <v>10409.006021959072</v>
      </c>
      <c r="O1444" s="14">
        <v>6.6286761127834645E-2</v>
      </c>
      <c r="P1444" s="15">
        <v>5.4601999999999998E-2</v>
      </c>
      <c r="Q1444" s="13">
        <v>55800.001110999998</v>
      </c>
      <c r="R1444" s="17">
        <v>3046.7916606628219</v>
      </c>
      <c r="S1444" s="16">
        <v>3698.8013445777647</v>
      </c>
      <c r="T1444" s="14">
        <v>0</v>
      </c>
      <c r="U1444" s="15">
        <v>0</v>
      </c>
      <c r="V1444" s="13">
        <v>41198.106666666667</v>
      </c>
      <c r="W1444" s="17">
        <v>0</v>
      </c>
      <c r="X1444" s="16">
        <v>0</v>
      </c>
      <c r="Y1444" s="14">
        <v>0.94</v>
      </c>
      <c r="Z1444" s="14">
        <v>0.86338674373950708</v>
      </c>
      <c r="AA1444" s="13">
        <v>120059.06515322105</v>
      </c>
      <c r="AB1444" s="16">
        <v>103657.40531904885</v>
      </c>
      <c r="AC1444" s="16">
        <v>112855.52124402778</v>
      </c>
      <c r="AD1444" s="14">
        <v>5.8799999999999998E-2</v>
      </c>
      <c r="AE1444" s="14">
        <v>0.115168539325</v>
      </c>
      <c r="AF1444" s="22">
        <v>356</v>
      </c>
      <c r="AG1444" s="17">
        <v>40.999999999700002</v>
      </c>
      <c r="AH1444" s="17">
        <v>20.9328</v>
      </c>
      <c r="AI1444" s="31">
        <v>0.01</v>
      </c>
      <c r="AJ1444" s="27">
        <v>2.2780433804738102E-2</v>
      </c>
      <c r="AK1444" s="25">
        <v>1361.6460150171692</v>
      </c>
      <c r="AL1444" s="16">
        <v>31.018886910584047</v>
      </c>
      <c r="AM1444" s="16">
        <v>13.616460150171692</v>
      </c>
    </row>
    <row r="1445" spans="1:39" x14ac:dyDescent="0.25">
      <c r="A1445" s="11">
        <v>46235</v>
      </c>
      <c r="B1445" s="18">
        <v>46265</v>
      </c>
      <c r="C1445" s="12" t="s">
        <v>39</v>
      </c>
      <c r="D1445" s="12" t="s">
        <v>227</v>
      </c>
      <c r="E1445" s="12" t="s">
        <v>61</v>
      </c>
      <c r="F1445" s="12" t="s">
        <v>61</v>
      </c>
      <c r="G1445" s="12" t="s">
        <v>41</v>
      </c>
      <c r="H1445" s="12" t="s">
        <v>42</v>
      </c>
      <c r="I1445" s="13">
        <v>12285.400000000001</v>
      </c>
      <c r="J1445" s="14">
        <v>9.4353000000000006E-2</v>
      </c>
      <c r="K1445" s="14">
        <v>5.4474000000000002E-2</v>
      </c>
      <c r="L1445" s="16">
        <v>11197.016648999999</v>
      </c>
      <c r="M1445" s="17">
        <v>609.94628493762593</v>
      </c>
      <c r="N1445" s="16">
        <v>1056.4721118830969</v>
      </c>
      <c r="O1445" s="14">
        <v>2.8875000000000001E-2</v>
      </c>
      <c r="P1445" s="15">
        <v>7.2810000000000001E-3</v>
      </c>
      <c r="Q1445" s="13">
        <v>12304.016648999999</v>
      </c>
      <c r="R1445" s="17">
        <v>89.585545221369003</v>
      </c>
      <c r="S1445" s="16">
        <v>355.27848073987502</v>
      </c>
      <c r="T1445" s="14">
        <v>0</v>
      </c>
      <c r="U1445" s="15">
        <v>0</v>
      </c>
      <c r="V1445" s="13">
        <v>10881.339444444444</v>
      </c>
      <c r="W1445" s="17">
        <v>0</v>
      </c>
      <c r="X1445" s="16">
        <v>0</v>
      </c>
      <c r="Y1445" s="14">
        <v>0.95</v>
      </c>
      <c r="Z1445" s="14">
        <v>0.99247953306778802</v>
      </c>
      <c r="AA1445" s="13">
        <v>12285.400000000001</v>
      </c>
      <c r="AB1445" s="16">
        <v>12193.008055551005</v>
      </c>
      <c r="AC1445" s="16">
        <v>11671.130000000001</v>
      </c>
      <c r="AD1445" s="14">
        <v>0.03</v>
      </c>
      <c r="AE1445" s="14">
        <v>2.4390243902000001E-2</v>
      </c>
      <c r="AF1445" s="22">
        <v>82</v>
      </c>
      <c r="AG1445" s="17">
        <v>1.9999999999640001</v>
      </c>
      <c r="AH1445" s="17">
        <v>2.46</v>
      </c>
      <c r="AI1445" s="31">
        <v>0.01</v>
      </c>
      <c r="AJ1445" s="27">
        <v>3.8676482304196617E-2</v>
      </c>
      <c r="AK1445" s="25">
        <v>197.24743271293335</v>
      </c>
      <c r="AL1445" s="16">
        <v>7.6288368408699796</v>
      </c>
      <c r="AM1445" s="16">
        <v>1.9724743271293335</v>
      </c>
    </row>
    <row r="1446" spans="1:39" x14ac:dyDescent="0.25">
      <c r="A1446" s="11">
        <v>46235</v>
      </c>
      <c r="B1446" s="18">
        <v>46265</v>
      </c>
      <c r="C1446" s="12" t="s">
        <v>18</v>
      </c>
      <c r="D1446" s="12" t="s">
        <v>227</v>
      </c>
      <c r="E1446" s="12" t="s">
        <v>62</v>
      </c>
      <c r="F1446" s="12" t="s">
        <v>62</v>
      </c>
      <c r="G1446" s="12" t="s">
        <v>63</v>
      </c>
      <c r="H1446" s="12" t="s">
        <v>64</v>
      </c>
      <c r="I1446" s="13">
        <v>258.19</v>
      </c>
      <c r="J1446" s="14">
        <v>0.21099999999999999</v>
      </c>
      <c r="K1446" s="14">
        <v>0.18492700000000001</v>
      </c>
      <c r="L1446" s="16">
        <v>264</v>
      </c>
      <c r="M1446" s="17">
        <v>48.820728000000003</v>
      </c>
      <c r="N1446" s="16">
        <v>55.704000000000001</v>
      </c>
      <c r="O1446" s="14">
        <v>4.3262927895120179E-2</v>
      </c>
      <c r="P1446" s="15">
        <v>0</v>
      </c>
      <c r="Q1446" s="13">
        <v>266.5</v>
      </c>
      <c r="R1446" s="17">
        <v>0</v>
      </c>
      <c r="S1446" s="16">
        <v>11.529570284049528</v>
      </c>
      <c r="T1446" s="14">
        <v>8.441884528658497E-2</v>
      </c>
      <c r="U1446" s="15">
        <v>3.697947114103789E-2</v>
      </c>
      <c r="V1446" s="13">
        <v>220.00194444444446</v>
      </c>
      <c r="W1446" s="17">
        <v>8.1355555555555554</v>
      </c>
      <c r="X1446" s="16">
        <v>18.572310110803418</v>
      </c>
      <c r="Y1446" s="14">
        <v>0.9</v>
      </c>
      <c r="Z1446" s="14">
        <v>1.3111532849839265</v>
      </c>
      <c r="AA1446" s="13">
        <v>258.19</v>
      </c>
      <c r="AB1446" s="16">
        <v>338.52666664999998</v>
      </c>
      <c r="AC1446" s="16">
        <v>232.37100000000001</v>
      </c>
      <c r="AD1446" s="14"/>
      <c r="AE1446" s="14"/>
      <c r="AF1446" s="22"/>
      <c r="AG1446" s="17">
        <v>0</v>
      </c>
      <c r="AH1446" s="17">
        <v>0</v>
      </c>
      <c r="AI1446" s="31">
        <v>0.01</v>
      </c>
      <c r="AJ1446" s="27">
        <v>5.7186299948216585E-2</v>
      </c>
      <c r="AK1446" s="25">
        <v>3.4518322998288</v>
      </c>
      <c r="AL1446" s="16">
        <v>0.19739751726895205</v>
      </c>
      <c r="AM1446" s="16">
        <v>3.4518322998287998E-2</v>
      </c>
    </row>
    <row r="1447" spans="1:39" x14ac:dyDescent="0.25">
      <c r="A1447" s="11">
        <v>46235</v>
      </c>
      <c r="B1447" s="18">
        <v>46265</v>
      </c>
      <c r="C1447" s="12" t="s">
        <v>18</v>
      </c>
      <c r="D1447" s="12" t="s">
        <v>227</v>
      </c>
      <c r="E1447" s="12" t="s">
        <v>65</v>
      </c>
      <c r="F1447" s="12" t="s">
        <v>66</v>
      </c>
      <c r="G1447" s="12" t="s">
        <v>36</v>
      </c>
      <c r="H1447" s="12" t="s">
        <v>37</v>
      </c>
      <c r="I1447" s="13">
        <v>67116.62</v>
      </c>
      <c r="J1447" s="14">
        <v>0.184888</v>
      </c>
      <c r="K1447" s="14">
        <v>0.23540700000000001</v>
      </c>
      <c r="L1447" s="16">
        <v>65271.633318</v>
      </c>
      <c r="M1447" s="17">
        <v>15365.399384490427</v>
      </c>
      <c r="N1447" s="16">
        <v>12067.941740898385</v>
      </c>
      <c r="O1447" s="14">
        <v>4.1868257101004572E-2</v>
      </c>
      <c r="P1447" s="15">
        <v>9.4712000000000005E-2</v>
      </c>
      <c r="Q1447" s="13">
        <v>69352.633317999993</v>
      </c>
      <c r="R1447" s="17">
        <v>6568.5266068144156</v>
      </c>
      <c r="S1447" s="16">
        <v>2903.6738823897194</v>
      </c>
      <c r="T1447" s="14">
        <v>0.13183374003538634</v>
      </c>
      <c r="U1447" s="15">
        <v>0.10796010068101587</v>
      </c>
      <c r="V1447" s="13">
        <v>49455.202222222222</v>
      </c>
      <c r="W1447" s="17">
        <v>5339.1886111111107</v>
      </c>
      <c r="X1447" s="16">
        <v>6519.8642731619047</v>
      </c>
      <c r="Y1447" s="14">
        <v>0.60429999999999995</v>
      </c>
      <c r="Z1447" s="14">
        <v>0.63666079017041555</v>
      </c>
      <c r="AA1447" s="13">
        <v>67116.62</v>
      </c>
      <c r="AB1447" s="16">
        <v>42730.520322767516</v>
      </c>
      <c r="AC1447" s="16">
        <v>40558.573465999994</v>
      </c>
      <c r="AD1447" s="14">
        <v>6.3100000000000003E-2</v>
      </c>
      <c r="AE1447" s="14">
        <v>9.1085271317000005E-2</v>
      </c>
      <c r="AF1447" s="22">
        <v>516</v>
      </c>
      <c r="AG1447" s="17">
        <v>46.999999999572005</v>
      </c>
      <c r="AH1447" s="17">
        <v>32.559600000000003</v>
      </c>
      <c r="AI1447" s="31">
        <v>0.01</v>
      </c>
      <c r="AJ1447" s="27">
        <v>0</v>
      </c>
      <c r="AK1447" s="25">
        <v>499.14108819512342</v>
      </c>
      <c r="AL1447" s="16">
        <v>0</v>
      </c>
      <c r="AM1447" s="16">
        <v>4.9914108819512339</v>
      </c>
    </row>
    <row r="1448" spans="1:39" x14ac:dyDescent="0.25">
      <c r="A1448" s="11">
        <v>46235</v>
      </c>
      <c r="B1448" s="18">
        <v>46265</v>
      </c>
      <c r="C1448" s="12" t="s">
        <v>18</v>
      </c>
      <c r="D1448" s="12" t="s">
        <v>227</v>
      </c>
      <c r="E1448" s="12" t="s">
        <v>67</v>
      </c>
      <c r="F1448" s="12" t="s">
        <v>67</v>
      </c>
      <c r="G1448" s="12" t="s">
        <v>63</v>
      </c>
      <c r="H1448" s="12" t="s">
        <v>64</v>
      </c>
      <c r="I1448" s="13">
        <v>487.03999999999996</v>
      </c>
      <c r="J1448" s="14">
        <v>0.150251</v>
      </c>
      <c r="K1448" s="14">
        <v>5.5598000000000002E-2</v>
      </c>
      <c r="L1448" s="16">
        <v>588</v>
      </c>
      <c r="M1448" s="17">
        <v>32.691624000000004</v>
      </c>
      <c r="N1448" s="16">
        <v>88.347588000000002</v>
      </c>
      <c r="O1448" s="14">
        <v>4.5000000000000005E-2</v>
      </c>
      <c r="P1448" s="15">
        <v>0</v>
      </c>
      <c r="Q1448" s="13">
        <v>658</v>
      </c>
      <c r="R1448" s="17">
        <v>0</v>
      </c>
      <c r="S1448" s="16">
        <v>29.610000000000003</v>
      </c>
      <c r="T1448" s="14">
        <v>6.4014633561233061E-2</v>
      </c>
      <c r="U1448" s="15">
        <v>0</v>
      </c>
      <c r="V1448" s="13">
        <v>0</v>
      </c>
      <c r="W1448" s="17">
        <v>0</v>
      </c>
      <c r="X1448" s="16">
        <v>0</v>
      </c>
      <c r="Y1448" s="14">
        <v>0.84</v>
      </c>
      <c r="Z1448" s="14">
        <v>0.32522996057818659</v>
      </c>
      <c r="AA1448" s="13">
        <v>487.03999999999996</v>
      </c>
      <c r="AB1448" s="16">
        <v>158.39999999999998</v>
      </c>
      <c r="AC1448" s="16">
        <v>409.11359999999996</v>
      </c>
      <c r="AD1448" s="14">
        <v>1.9E-2</v>
      </c>
      <c r="AE1448" s="14">
        <v>0</v>
      </c>
      <c r="AF1448" s="22">
        <v>0</v>
      </c>
      <c r="AG1448" s="17">
        <v>0</v>
      </c>
      <c r="AH1448" s="17">
        <v>0</v>
      </c>
      <c r="AI1448" s="31">
        <v>0.01</v>
      </c>
      <c r="AJ1448" s="27">
        <v>3.7204240732925898E-3</v>
      </c>
      <c r="AK1448" s="25">
        <v>1.0553399999999999</v>
      </c>
      <c r="AL1448" s="16">
        <v>3.9263123415086013E-3</v>
      </c>
      <c r="AM1448" s="16">
        <v>1.0553399999999999E-2</v>
      </c>
    </row>
    <row r="1449" spans="1:39" x14ac:dyDescent="0.25">
      <c r="A1449" s="11">
        <v>46235</v>
      </c>
      <c r="B1449" s="18">
        <v>46265</v>
      </c>
      <c r="C1449" s="12" t="s">
        <v>39</v>
      </c>
      <c r="D1449" s="12" t="s">
        <v>227</v>
      </c>
      <c r="E1449" s="12" t="s">
        <v>68</v>
      </c>
      <c r="F1449" s="12" t="s">
        <v>69</v>
      </c>
      <c r="G1449" s="12" t="s">
        <v>28</v>
      </c>
      <c r="H1449" s="12" t="s">
        <v>29</v>
      </c>
      <c r="I1449" s="13">
        <v>21968.853526400002</v>
      </c>
      <c r="J1449" s="14">
        <v>0.216</v>
      </c>
      <c r="K1449" s="14">
        <v>0.35558200000000001</v>
      </c>
      <c r="L1449" s="16">
        <v>27139.999995999999</v>
      </c>
      <c r="M1449" s="17">
        <v>9650.4954785776717</v>
      </c>
      <c r="N1449" s="16">
        <v>5862.2399991359998</v>
      </c>
      <c r="O1449" s="14">
        <v>7.99705242473156E-2</v>
      </c>
      <c r="P1449" s="15">
        <v>0.26747300000000002</v>
      </c>
      <c r="Q1449" s="13">
        <v>28749.083330000001</v>
      </c>
      <c r="R1449" s="17">
        <v>7689.6035655250907</v>
      </c>
      <c r="S1449" s="16">
        <v>2299.0792655298619</v>
      </c>
      <c r="T1449" s="14">
        <v>0</v>
      </c>
      <c r="U1449" s="15">
        <v>0</v>
      </c>
      <c r="V1449" s="13">
        <v>16696.95</v>
      </c>
      <c r="W1449" s="17">
        <v>0</v>
      </c>
      <c r="X1449" s="16">
        <v>0</v>
      </c>
      <c r="Y1449" s="14">
        <v>0.84179999999999999</v>
      </c>
      <c r="Z1449" s="14">
        <v>0.89059570889706496</v>
      </c>
      <c r="AA1449" s="13">
        <v>21968.853526400002</v>
      </c>
      <c r="AB1449" s="16">
        <v>19565.366679999996</v>
      </c>
      <c r="AC1449" s="16">
        <v>18493.380898523523</v>
      </c>
      <c r="AD1449" s="14">
        <v>0.1007</v>
      </c>
      <c r="AE1449" s="14">
        <v>0.14556962025299999</v>
      </c>
      <c r="AF1449" s="22">
        <v>158</v>
      </c>
      <c r="AG1449" s="17">
        <v>22.999999999973998</v>
      </c>
      <c r="AH1449" s="17">
        <v>15.910600000000001</v>
      </c>
      <c r="AI1449" s="31">
        <v>0.01</v>
      </c>
      <c r="AJ1449" s="27">
        <v>3.3921679185084604E-2</v>
      </c>
      <c r="AK1449" s="25">
        <v>319.63098854000003</v>
      </c>
      <c r="AL1449" s="16">
        <v>10.842419850865335</v>
      </c>
      <c r="AM1449" s="16">
        <v>3.1963098854000003</v>
      </c>
    </row>
    <row r="1450" spans="1:39" x14ac:dyDescent="0.25">
      <c r="A1450" s="11">
        <v>46235</v>
      </c>
      <c r="B1450" s="18">
        <v>46265</v>
      </c>
      <c r="C1450" s="12" t="s">
        <v>39</v>
      </c>
      <c r="D1450" s="12" t="s">
        <v>227</v>
      </c>
      <c r="E1450" s="12" t="s">
        <v>70</v>
      </c>
      <c r="F1450" s="12" t="s">
        <v>70</v>
      </c>
      <c r="G1450" s="12" t="s">
        <v>32</v>
      </c>
      <c r="H1450" s="12" t="s">
        <v>33</v>
      </c>
      <c r="I1450" s="13">
        <v>9840.5000000000018</v>
      </c>
      <c r="J1450" s="14">
        <v>6.0465999999999999E-2</v>
      </c>
      <c r="K1450" s="14">
        <v>8.1446000000000005E-2</v>
      </c>
      <c r="L1450" s="16">
        <v>9295.0833320000002</v>
      </c>
      <c r="M1450" s="17">
        <v>757.04735705807207</v>
      </c>
      <c r="N1450" s="16">
        <v>562.03650875271205</v>
      </c>
      <c r="O1450" s="14">
        <v>3.5584540754479213E-2</v>
      </c>
      <c r="P1450" s="15">
        <v>3.2668999999999997E-2</v>
      </c>
      <c r="Q1450" s="13">
        <v>9930.7499939999998</v>
      </c>
      <c r="R1450" s="17">
        <v>324.42767155398599</v>
      </c>
      <c r="S1450" s="16">
        <v>353.38117788403719</v>
      </c>
      <c r="T1450" s="14">
        <v>5.0659306166005905E-2</v>
      </c>
      <c r="U1450" s="15">
        <v>9.3418002973404326E-3</v>
      </c>
      <c r="V1450" s="13">
        <v>8697.2886111111111</v>
      </c>
      <c r="W1450" s="17">
        <v>81.248333333333335</v>
      </c>
      <c r="X1450" s="16">
        <v>440.59860656439406</v>
      </c>
      <c r="Y1450" s="14">
        <v>0.9</v>
      </c>
      <c r="Z1450" s="14">
        <v>0.92633809257659661</v>
      </c>
      <c r="AA1450" s="13">
        <v>9840.5000000000018</v>
      </c>
      <c r="AB1450" s="16">
        <v>9115.630000000001</v>
      </c>
      <c r="AC1450" s="16">
        <v>8856.4500000000025</v>
      </c>
      <c r="AD1450" s="14">
        <v>4.7500000000000001E-2</v>
      </c>
      <c r="AE1450" s="14">
        <v>1.7857142857000002E-2</v>
      </c>
      <c r="AF1450" s="22">
        <v>56</v>
      </c>
      <c r="AG1450" s="17">
        <v>0.99999999999200007</v>
      </c>
      <c r="AH1450" s="17">
        <v>2.66</v>
      </c>
      <c r="AI1450" s="31">
        <v>0.01</v>
      </c>
      <c r="AJ1450" s="27">
        <v>0</v>
      </c>
      <c r="AK1450" s="25">
        <v>112.65842758333332</v>
      </c>
      <c r="AL1450" s="16">
        <v>0</v>
      </c>
      <c r="AM1450" s="16">
        <v>1.1265842758333333</v>
      </c>
    </row>
    <row r="1451" spans="1:39" x14ac:dyDescent="0.25">
      <c r="A1451" s="11">
        <v>46235</v>
      </c>
      <c r="B1451" s="18">
        <v>46265</v>
      </c>
      <c r="C1451" s="12" t="s">
        <v>18</v>
      </c>
      <c r="D1451" s="12" t="s">
        <v>227</v>
      </c>
      <c r="E1451" s="12" t="s">
        <v>71</v>
      </c>
      <c r="F1451" s="12" t="s">
        <v>72</v>
      </c>
      <c r="G1451" s="12" t="s">
        <v>32</v>
      </c>
      <c r="H1451" s="12" t="s">
        <v>33</v>
      </c>
      <c r="I1451" s="13">
        <v>8019.3499999999976</v>
      </c>
      <c r="J1451" s="14">
        <v>0.11319732026588304</v>
      </c>
      <c r="K1451" s="14">
        <v>0.136291</v>
      </c>
      <c r="L1451" s="16">
        <v>7992.5833329999996</v>
      </c>
      <c r="M1451" s="17">
        <v>1089.3171750379029</v>
      </c>
      <c r="N1451" s="16">
        <v>904.73901529735986</v>
      </c>
      <c r="O1451" s="14">
        <v>5.5180027173913043E-2</v>
      </c>
      <c r="P1451" s="15">
        <v>4.6940999999999997E-2</v>
      </c>
      <c r="Q1451" s="13">
        <v>8065.0833329999996</v>
      </c>
      <c r="R1451" s="17">
        <v>378.58307673435297</v>
      </c>
      <c r="S1451" s="16">
        <v>445.03151747481314</v>
      </c>
      <c r="T1451" s="14">
        <v>0</v>
      </c>
      <c r="U1451" s="15">
        <v>0.23039694655284551</v>
      </c>
      <c r="V1451" s="13">
        <v>5635.7433333333338</v>
      </c>
      <c r="W1451" s="17">
        <v>1298.4580555555556</v>
      </c>
      <c r="X1451" s="16">
        <v>0</v>
      </c>
      <c r="Y1451" s="14">
        <v>0.88</v>
      </c>
      <c r="Z1451" s="14">
        <v>0.62889136900122855</v>
      </c>
      <c r="AA1451" s="13">
        <v>8019.3499999999976</v>
      </c>
      <c r="AB1451" s="16">
        <v>5043.3000000000011</v>
      </c>
      <c r="AC1451" s="16">
        <v>7057.0279999999975</v>
      </c>
      <c r="AD1451" s="14">
        <v>7.4899999999999994E-2</v>
      </c>
      <c r="AE1451" s="14">
        <v>1.9607843137000001E-2</v>
      </c>
      <c r="AF1451" s="22">
        <v>51</v>
      </c>
      <c r="AG1451" s="17">
        <v>0.99999999998700007</v>
      </c>
      <c r="AH1451" s="17">
        <v>3.8198999999999996</v>
      </c>
      <c r="AI1451" s="31">
        <v>0.01</v>
      </c>
      <c r="AJ1451" s="27">
        <v>0</v>
      </c>
      <c r="AK1451" s="25">
        <v>76.153829999999999</v>
      </c>
      <c r="AL1451" s="16">
        <v>0</v>
      </c>
      <c r="AM1451" s="16">
        <v>0.7615383</v>
      </c>
    </row>
    <row r="1452" spans="1:39" x14ac:dyDescent="0.25">
      <c r="A1452" s="11">
        <v>46235</v>
      </c>
      <c r="B1452" s="18">
        <v>46265</v>
      </c>
      <c r="C1452" s="12" t="s">
        <v>18</v>
      </c>
      <c r="D1452" s="12" t="s">
        <v>227</v>
      </c>
      <c r="E1452" s="12" t="s">
        <v>73</v>
      </c>
      <c r="F1452" s="12" t="s">
        <v>73</v>
      </c>
      <c r="G1452" s="12" t="s">
        <v>32</v>
      </c>
      <c r="H1452" s="12" t="s">
        <v>33</v>
      </c>
      <c r="I1452" s="13">
        <v>128008.39680019992</v>
      </c>
      <c r="J1452" s="14">
        <v>0.14403106973044202</v>
      </c>
      <c r="K1452" s="14">
        <v>0.156999</v>
      </c>
      <c r="L1452" s="16">
        <v>129170.69998600001</v>
      </c>
      <c r="M1452" s="17">
        <v>20279.670727102017</v>
      </c>
      <c r="N1452" s="16">
        <v>18604.594096813573</v>
      </c>
      <c r="O1452" s="14">
        <v>4.3929314595538574E-2</v>
      </c>
      <c r="P1452" s="15">
        <v>6.3756999999999994E-2</v>
      </c>
      <c r="Q1452" s="13">
        <v>132990.69998599999</v>
      </c>
      <c r="R1452" s="17">
        <v>8479.0880590074012</v>
      </c>
      <c r="S1452" s="16">
        <v>5842.1902979658807</v>
      </c>
      <c r="T1452" s="14">
        <v>8.9468339522809484E-2</v>
      </c>
      <c r="U1452" s="15">
        <v>8.8301461813033291E-2</v>
      </c>
      <c r="V1452" s="13">
        <v>113723.10472222223</v>
      </c>
      <c r="W1452" s="17">
        <v>10041.916388888892</v>
      </c>
      <c r="X1452" s="16">
        <v>10174.617344875796</v>
      </c>
      <c r="Y1452" s="14">
        <v>0.79349999999999998</v>
      </c>
      <c r="Z1452" s="14">
        <v>0.82267417388306441</v>
      </c>
      <c r="AA1452" s="13">
        <v>128008.39680019992</v>
      </c>
      <c r="AB1452" s="16">
        <v>105309.20208769997</v>
      </c>
      <c r="AC1452" s="16">
        <v>101574.66286095863</v>
      </c>
      <c r="AD1452" s="14">
        <v>0.1094</v>
      </c>
      <c r="AE1452" s="14">
        <v>0.14342629481999999</v>
      </c>
      <c r="AF1452" s="22">
        <v>1004</v>
      </c>
      <c r="AG1452" s="17">
        <v>143.99999999927999</v>
      </c>
      <c r="AH1452" s="17">
        <v>109.83759999999999</v>
      </c>
      <c r="AI1452" s="31">
        <v>0.01</v>
      </c>
      <c r="AJ1452" s="27">
        <v>0</v>
      </c>
      <c r="AK1452" s="25">
        <v>1687.8222806583165</v>
      </c>
      <c r="AL1452" s="16">
        <v>0</v>
      </c>
      <c r="AM1452" s="16">
        <v>16.878222806583164</v>
      </c>
    </row>
    <row r="1453" spans="1:39" x14ac:dyDescent="0.25">
      <c r="A1453" s="11">
        <v>46235</v>
      </c>
      <c r="B1453" s="18">
        <v>46265</v>
      </c>
      <c r="C1453" s="12" t="s">
        <v>18</v>
      </c>
      <c r="D1453" s="12" t="s">
        <v>227</v>
      </c>
      <c r="E1453" s="12" t="s">
        <v>74</v>
      </c>
      <c r="F1453" s="12" t="s">
        <v>75</v>
      </c>
      <c r="G1453" s="12" t="s">
        <v>36</v>
      </c>
      <c r="H1453" s="12" t="s">
        <v>37</v>
      </c>
      <c r="I1453" s="13">
        <v>55286.000000269029</v>
      </c>
      <c r="J1453" s="14">
        <v>9.3331850821158524E-2</v>
      </c>
      <c r="K1453" s="14">
        <v>9.4206999999999999E-2</v>
      </c>
      <c r="L1453" s="16">
        <v>43391.683327999999</v>
      </c>
      <c r="M1453" s="17">
        <v>4087.800311280896</v>
      </c>
      <c r="N1453" s="16">
        <v>4049.8261152478472</v>
      </c>
      <c r="O1453" s="14">
        <v>9.0000000000000011E-3</v>
      </c>
      <c r="P1453" s="15">
        <v>8.77E-3</v>
      </c>
      <c r="Q1453" s="13">
        <v>48024.933327999999</v>
      </c>
      <c r="R1453" s="17">
        <v>421.17866528655998</v>
      </c>
      <c r="S1453" s="16">
        <v>432.22439995200006</v>
      </c>
      <c r="T1453" s="14">
        <v>0</v>
      </c>
      <c r="U1453" s="15">
        <v>0</v>
      </c>
      <c r="V1453" s="13">
        <v>52287.913611111107</v>
      </c>
      <c r="W1453" s="17">
        <v>0</v>
      </c>
      <c r="X1453" s="16">
        <v>0</v>
      </c>
      <c r="Y1453" s="14">
        <v>0.98</v>
      </c>
      <c r="Z1453" s="14">
        <v>0.98873132435578592</v>
      </c>
      <c r="AA1453" s="13">
        <v>55286.000000269029</v>
      </c>
      <c r="AB1453" s="16">
        <v>54662.999998599975</v>
      </c>
      <c r="AC1453" s="16">
        <v>54180.28000026365</v>
      </c>
      <c r="AD1453" s="14">
        <v>1.2E-2</v>
      </c>
      <c r="AE1453" s="14">
        <v>8.9020771510000003E-3</v>
      </c>
      <c r="AF1453" s="22">
        <v>337</v>
      </c>
      <c r="AG1453" s="17">
        <v>2.9999999998870002</v>
      </c>
      <c r="AH1453" s="17">
        <v>4.0440000000000005</v>
      </c>
      <c r="AI1453" s="31">
        <v>0.01</v>
      </c>
      <c r="AJ1453" s="27">
        <v>0</v>
      </c>
      <c r="AK1453" s="25">
        <v>308.05903055461005</v>
      </c>
      <c r="AL1453" s="16">
        <v>0</v>
      </c>
      <c r="AM1453" s="16">
        <v>3.0805903055461004</v>
      </c>
    </row>
    <row r="1454" spans="1:39" x14ac:dyDescent="0.25">
      <c r="A1454" s="11">
        <v>46235</v>
      </c>
      <c r="B1454" s="18">
        <v>46265</v>
      </c>
      <c r="C1454" s="12" t="s">
        <v>39</v>
      </c>
      <c r="D1454" s="12" t="s">
        <v>227</v>
      </c>
      <c r="E1454" s="12" t="s">
        <v>76</v>
      </c>
      <c r="F1454" s="12" t="s">
        <v>77</v>
      </c>
      <c r="G1454" s="12" t="s">
        <v>41</v>
      </c>
      <c r="H1454" s="12" t="s">
        <v>42</v>
      </c>
      <c r="I1454" s="13">
        <v>52008.326160000026</v>
      </c>
      <c r="J1454" s="14">
        <v>0.19215099999999999</v>
      </c>
      <c r="K1454" s="14">
        <v>0.23857100000000001</v>
      </c>
      <c r="L1454" s="16">
        <v>55951.125550999997</v>
      </c>
      <c r="M1454" s="17">
        <v>13348.315973827621</v>
      </c>
      <c r="N1454" s="16">
        <v>10751.064725750201</v>
      </c>
      <c r="O1454" s="14">
        <v>7.8749999999999987E-2</v>
      </c>
      <c r="P1454" s="15">
        <v>6.8698999999999996E-2</v>
      </c>
      <c r="Q1454" s="13">
        <v>59224.033328999998</v>
      </c>
      <c r="R1454" s="17">
        <v>4068.6318656689705</v>
      </c>
      <c r="S1454" s="16">
        <v>4663.8926246587489</v>
      </c>
      <c r="T1454" s="14">
        <v>0.13525309592068852</v>
      </c>
      <c r="U1454" s="15">
        <v>0.11408007945824183</v>
      </c>
      <c r="V1454" s="13">
        <v>32797.660555555558</v>
      </c>
      <c r="W1454" s="17">
        <v>3741.5597222222223</v>
      </c>
      <c r="X1454" s="16">
        <v>4435.9851290947381</v>
      </c>
      <c r="Y1454" s="14">
        <v>0.81499999999999995</v>
      </c>
      <c r="Z1454" s="14">
        <v>0.76049876418774776</v>
      </c>
      <c r="AA1454" s="13">
        <v>52008.326160000026</v>
      </c>
      <c r="AB1454" s="16">
        <v>39552.267772153333</v>
      </c>
      <c r="AC1454" s="16">
        <v>42386.785820400015</v>
      </c>
      <c r="AD1454" s="14">
        <v>6.5000000000000002E-2</v>
      </c>
      <c r="AE1454" s="14">
        <v>0.102893890675</v>
      </c>
      <c r="AF1454" s="22">
        <v>933</v>
      </c>
      <c r="AG1454" s="17">
        <v>95.999999999775</v>
      </c>
      <c r="AH1454" s="17">
        <v>60.645000000000003</v>
      </c>
      <c r="AI1454" s="31">
        <v>0.01</v>
      </c>
      <c r="AJ1454" s="27">
        <v>0</v>
      </c>
      <c r="AK1454" s="25">
        <v>1089.4418752198499</v>
      </c>
      <c r="AL1454" s="16">
        <v>0</v>
      </c>
      <c r="AM1454" s="16">
        <v>10.894418752198499</v>
      </c>
    </row>
    <row r="1455" spans="1:39" x14ac:dyDescent="0.25">
      <c r="A1455" s="11">
        <v>46235</v>
      </c>
      <c r="B1455" s="18">
        <v>46265</v>
      </c>
      <c r="C1455" s="12" t="s">
        <v>39</v>
      </c>
      <c r="D1455" s="12" t="s">
        <v>227</v>
      </c>
      <c r="E1455" s="12" t="s">
        <v>78</v>
      </c>
      <c r="F1455" s="12" t="s">
        <v>78</v>
      </c>
      <c r="G1455" s="12" t="s">
        <v>41</v>
      </c>
      <c r="H1455" s="12" t="s">
        <v>42</v>
      </c>
      <c r="I1455" s="13">
        <v>3059.4</v>
      </c>
      <c r="J1455" s="14">
        <v>0.16015599999999999</v>
      </c>
      <c r="K1455" s="14">
        <v>0.226463</v>
      </c>
      <c r="L1455" s="16">
        <v>2935</v>
      </c>
      <c r="M1455" s="17">
        <v>664.668905</v>
      </c>
      <c r="N1455" s="16">
        <v>470.05786000000001</v>
      </c>
      <c r="O1455" s="14">
        <v>7.7579999999999996E-2</v>
      </c>
      <c r="P1455" s="15">
        <v>8.9343000000000006E-2</v>
      </c>
      <c r="Q1455" s="13">
        <v>3143.5</v>
      </c>
      <c r="R1455" s="17">
        <v>280.84972050000005</v>
      </c>
      <c r="S1455" s="16">
        <v>243.87272999999999</v>
      </c>
      <c r="T1455" s="14">
        <v>0</v>
      </c>
      <c r="U1455" s="15">
        <v>0</v>
      </c>
      <c r="V1455" s="13">
        <v>2552.7286111111111</v>
      </c>
      <c r="W1455" s="17">
        <v>0</v>
      </c>
      <c r="X1455" s="16">
        <v>0</v>
      </c>
      <c r="Y1455" s="14">
        <v>0.93054375246340004</v>
      </c>
      <c r="Z1455" s="14">
        <v>1.0161698372229848</v>
      </c>
      <c r="AA1455" s="13">
        <v>3059.4</v>
      </c>
      <c r="AB1455" s="16">
        <v>3108.87</v>
      </c>
      <c r="AC1455" s="16">
        <v>2846.905556286526</v>
      </c>
      <c r="AD1455" s="14">
        <v>7.2300000000000003E-2</v>
      </c>
      <c r="AE1455" s="14">
        <v>0.15</v>
      </c>
      <c r="AF1455" s="22">
        <v>20</v>
      </c>
      <c r="AG1455" s="17">
        <v>3</v>
      </c>
      <c r="AH1455" s="17">
        <v>1.4460000000000002</v>
      </c>
      <c r="AI1455" s="31">
        <v>0.01</v>
      </c>
      <c r="AJ1455" s="27">
        <v>0</v>
      </c>
      <c r="AK1455" s="25">
        <v>36.065861666666663</v>
      </c>
      <c r="AL1455" s="16">
        <v>0</v>
      </c>
      <c r="AM1455" s="16">
        <v>0.36065861666666665</v>
      </c>
    </row>
    <row r="1456" spans="1:39" x14ac:dyDescent="0.25">
      <c r="A1456" s="11">
        <v>46235</v>
      </c>
      <c r="B1456" s="18">
        <v>46265</v>
      </c>
      <c r="C1456" s="12" t="s">
        <v>18</v>
      </c>
      <c r="D1456" s="12" t="s">
        <v>227</v>
      </c>
      <c r="E1456" s="12" t="s">
        <v>79</v>
      </c>
      <c r="F1456" s="12" t="s">
        <v>79</v>
      </c>
      <c r="G1456" s="12" t="s">
        <v>25</v>
      </c>
      <c r="H1456" s="12" t="s">
        <v>26</v>
      </c>
      <c r="I1456" s="13">
        <v>7771.4799999999968</v>
      </c>
      <c r="J1456" s="14">
        <v>0.1379068030826846</v>
      </c>
      <c r="K1456" s="14">
        <v>0.19928100000000001</v>
      </c>
      <c r="L1456" s="16">
        <v>7449.75</v>
      </c>
      <c r="M1456" s="17">
        <v>1484.59362975</v>
      </c>
      <c r="N1456" s="16">
        <v>1027.3712062652296</v>
      </c>
      <c r="O1456" s="14">
        <v>2.267352742991623E-2</v>
      </c>
      <c r="P1456" s="15">
        <v>0.103518</v>
      </c>
      <c r="Q1456" s="13">
        <v>7792.5</v>
      </c>
      <c r="R1456" s="17">
        <v>806.66401499999995</v>
      </c>
      <c r="S1456" s="16">
        <v>176.68346249762223</v>
      </c>
      <c r="T1456" s="14">
        <v>0</v>
      </c>
      <c r="U1456" s="15">
        <v>4.7438693128495406E-2</v>
      </c>
      <c r="V1456" s="13">
        <v>7955.2324999999992</v>
      </c>
      <c r="W1456" s="17">
        <v>377.38583333333327</v>
      </c>
      <c r="X1456" s="16">
        <v>0</v>
      </c>
      <c r="Y1456" s="14">
        <v>0.75</v>
      </c>
      <c r="Z1456" s="14">
        <v>0.75199704560778657</v>
      </c>
      <c r="AA1456" s="13">
        <v>7771.4799999999968</v>
      </c>
      <c r="AB1456" s="16">
        <v>5844.1299999999992</v>
      </c>
      <c r="AC1456" s="16">
        <v>5828.6099999999979</v>
      </c>
      <c r="AD1456" s="14">
        <v>4.7300000000000002E-2</v>
      </c>
      <c r="AE1456" s="14">
        <v>0.14285714285699999</v>
      </c>
      <c r="AF1456" s="22">
        <v>63</v>
      </c>
      <c r="AG1456" s="17">
        <v>8.9999999999909992</v>
      </c>
      <c r="AH1456" s="17">
        <v>2.9799000000000002</v>
      </c>
      <c r="AI1456" s="31">
        <v>0.01</v>
      </c>
      <c r="AJ1456" s="27">
        <v>0</v>
      </c>
      <c r="AK1456" s="25">
        <v>84.0232685</v>
      </c>
      <c r="AL1456" s="16">
        <v>0</v>
      </c>
      <c r="AM1456" s="16">
        <v>0.84023268500000003</v>
      </c>
    </row>
    <row r="1457" spans="1:39" x14ac:dyDescent="0.25">
      <c r="A1457" s="11">
        <v>46235</v>
      </c>
      <c r="B1457" s="18">
        <v>46265</v>
      </c>
      <c r="C1457" s="12" t="s">
        <v>18</v>
      </c>
      <c r="D1457" s="12" t="s">
        <v>227</v>
      </c>
      <c r="E1457" s="12" t="s">
        <v>80</v>
      </c>
      <c r="F1457" s="12" t="s">
        <v>249</v>
      </c>
      <c r="G1457" s="12" t="s">
        <v>36</v>
      </c>
      <c r="H1457" s="12" t="s">
        <v>37</v>
      </c>
      <c r="I1457" s="13">
        <v>40486.949999999983</v>
      </c>
      <c r="J1457" s="14">
        <v>0.19129564953229425</v>
      </c>
      <c r="K1457" s="14">
        <v>0.123699</v>
      </c>
      <c r="L1457" s="16">
        <v>41888.683332000001</v>
      </c>
      <c r="M1457" s="17">
        <v>5181.5882394850678</v>
      </c>
      <c r="N1457" s="16">
        <v>8013.1228860475276</v>
      </c>
      <c r="O1457" s="14">
        <v>2.8670707864592273E-2</v>
      </c>
      <c r="P1457" s="15">
        <v>4.4635000000000001E-2</v>
      </c>
      <c r="Q1457" s="13">
        <v>45054.683332000001</v>
      </c>
      <c r="R1457" s="17">
        <v>2011.01579052382</v>
      </c>
      <c r="S1457" s="16">
        <v>1291.7496637434867</v>
      </c>
      <c r="T1457" s="14">
        <v>6.8672610997207117E-2</v>
      </c>
      <c r="U1457" s="15">
        <v>2.7294347347008845E-2</v>
      </c>
      <c r="V1457" s="13">
        <v>46624.621388888889</v>
      </c>
      <c r="W1457" s="17">
        <v>1272.5886111111113</v>
      </c>
      <c r="X1457" s="16">
        <v>3201.8344875312291</v>
      </c>
      <c r="Y1457" s="14">
        <v>0.96</v>
      </c>
      <c r="Z1457" s="14">
        <v>0.91322217517596083</v>
      </c>
      <c r="AA1457" s="13">
        <v>40486.949999999983</v>
      </c>
      <c r="AB1457" s="16">
        <v>36973.580545240351</v>
      </c>
      <c r="AC1457" s="16">
        <v>38867.47199999998</v>
      </c>
      <c r="AD1457" s="14">
        <v>7.3300000000000004E-2</v>
      </c>
      <c r="AE1457" s="14">
        <v>3.7800687285000002E-2</v>
      </c>
      <c r="AF1457" s="22">
        <v>291</v>
      </c>
      <c r="AG1457" s="17">
        <v>10.999999999935001</v>
      </c>
      <c r="AH1457" s="17">
        <v>21.330300000000001</v>
      </c>
      <c r="AI1457" s="31">
        <v>0.01</v>
      </c>
      <c r="AJ1457" s="27">
        <v>0</v>
      </c>
      <c r="AK1457" s="25">
        <v>243.18271838730919</v>
      </c>
      <c r="AL1457" s="16">
        <v>0</v>
      </c>
      <c r="AM1457" s="16">
        <v>2.431827183873092</v>
      </c>
    </row>
    <row r="1458" spans="1:39" x14ac:dyDescent="0.25">
      <c r="A1458" s="11">
        <v>46235</v>
      </c>
      <c r="B1458" s="18">
        <v>46265</v>
      </c>
      <c r="C1458" s="12" t="s">
        <v>18</v>
      </c>
      <c r="D1458" s="12" t="s">
        <v>227</v>
      </c>
      <c r="E1458" s="12" t="s">
        <v>82</v>
      </c>
      <c r="F1458" s="12" t="s">
        <v>82</v>
      </c>
      <c r="G1458" s="12" t="s">
        <v>36</v>
      </c>
      <c r="H1458" s="12" t="s">
        <v>37</v>
      </c>
      <c r="I1458" s="13">
        <v>602.99</v>
      </c>
      <c r="J1458" s="14">
        <v>0.1464</v>
      </c>
      <c r="K1458" s="14">
        <v>8.1370999999999999E-2</v>
      </c>
      <c r="L1458" s="16">
        <v>521</v>
      </c>
      <c r="M1458" s="17">
        <v>42.394291000000003</v>
      </c>
      <c r="N1458" s="16">
        <v>76.2744</v>
      </c>
      <c r="O1458" s="14">
        <v>1.0499443000371336E-2</v>
      </c>
      <c r="P1458" s="15">
        <v>6.2E-4</v>
      </c>
      <c r="Q1458" s="13">
        <v>587</v>
      </c>
      <c r="R1458" s="17">
        <v>0.36393999999999999</v>
      </c>
      <c r="S1458" s="16">
        <v>6.1631730412179744</v>
      </c>
      <c r="T1458" s="14">
        <v>4.17211980953901E-2</v>
      </c>
      <c r="U1458" s="15">
        <v>4.9354903334047913E-2</v>
      </c>
      <c r="V1458" s="13">
        <v>514.41472222222217</v>
      </c>
      <c r="W1458" s="17">
        <v>25.388888888888882</v>
      </c>
      <c r="X1458" s="16">
        <v>21.461998529018402</v>
      </c>
      <c r="Y1458" s="14">
        <v>0.62</v>
      </c>
      <c r="Z1458" s="14">
        <v>0.54287891266853505</v>
      </c>
      <c r="AA1458" s="13">
        <v>602.99</v>
      </c>
      <c r="AB1458" s="16">
        <v>327.35055554999997</v>
      </c>
      <c r="AC1458" s="16">
        <v>373.85379999999998</v>
      </c>
      <c r="AD1458" s="14">
        <v>5.7299999999999997E-2</v>
      </c>
      <c r="AE1458" s="14">
        <v>0</v>
      </c>
      <c r="AF1458" s="22">
        <v>4</v>
      </c>
      <c r="AG1458" s="17">
        <v>0</v>
      </c>
      <c r="AH1458" s="17">
        <v>0.22919999999999999</v>
      </c>
      <c r="AI1458" s="31">
        <v>0.01</v>
      </c>
      <c r="AJ1458" s="27">
        <v>0</v>
      </c>
      <c r="AK1458" s="25">
        <v>39.974684475311918</v>
      </c>
      <c r="AL1458" s="16">
        <v>0</v>
      </c>
      <c r="AM1458" s="16">
        <v>0.39974684475311917</v>
      </c>
    </row>
    <row r="1459" spans="1:39" x14ac:dyDescent="0.25">
      <c r="A1459" s="11">
        <v>46235</v>
      </c>
      <c r="B1459" s="18">
        <v>46265</v>
      </c>
      <c r="C1459" s="12" t="s">
        <v>18</v>
      </c>
      <c r="D1459" s="12" t="s">
        <v>227</v>
      </c>
      <c r="E1459" s="12" t="s">
        <v>83</v>
      </c>
      <c r="F1459" s="12" t="s">
        <v>83</v>
      </c>
      <c r="G1459" s="12" t="s">
        <v>36</v>
      </c>
      <c r="H1459" s="12" t="s">
        <v>37</v>
      </c>
      <c r="I1459" s="13">
        <v>2353.3599999999997</v>
      </c>
      <c r="J1459" s="14">
        <v>6.8363764718336328E-2</v>
      </c>
      <c r="K1459" s="14">
        <v>5.7256000000000001E-2</v>
      </c>
      <c r="L1459" s="16">
        <v>2107.5</v>
      </c>
      <c r="M1459" s="17">
        <v>120.66702000000001</v>
      </c>
      <c r="N1459" s="16">
        <v>144.07663414389381</v>
      </c>
      <c r="O1459" s="14">
        <v>7.0580416482055831E-3</v>
      </c>
      <c r="P1459" s="15">
        <v>2.64E-3</v>
      </c>
      <c r="Q1459" s="13">
        <v>2362.5</v>
      </c>
      <c r="R1459" s="17">
        <v>6.2370000000000001</v>
      </c>
      <c r="S1459" s="16">
        <v>16.674623393885689</v>
      </c>
      <c r="T1459" s="14">
        <v>0</v>
      </c>
      <c r="U1459" s="15">
        <v>0</v>
      </c>
      <c r="V1459" s="13">
        <v>1649.4491666666668</v>
      </c>
      <c r="W1459" s="17">
        <v>0</v>
      </c>
      <c r="X1459" s="16">
        <v>0</v>
      </c>
      <c r="Y1459" s="14">
        <v>0.99810000000000099</v>
      </c>
      <c r="Z1459" s="14">
        <v>1.0399960057789714</v>
      </c>
      <c r="AA1459" s="13">
        <v>2353.3599999999997</v>
      </c>
      <c r="AB1459" s="16">
        <v>2447.4850001599998</v>
      </c>
      <c r="AC1459" s="16">
        <v>2348.888616000002</v>
      </c>
      <c r="AD1459" s="14">
        <v>8.0999999999999996E-3</v>
      </c>
      <c r="AE1459" s="14">
        <v>0</v>
      </c>
      <c r="AF1459" s="22">
        <v>15</v>
      </c>
      <c r="AG1459" s="17">
        <v>0</v>
      </c>
      <c r="AH1459" s="17">
        <v>0.1215</v>
      </c>
      <c r="AI1459" s="31">
        <v>0.01</v>
      </c>
      <c r="AJ1459" s="27">
        <v>5.2969189719917374E-3</v>
      </c>
      <c r="AK1459" s="25">
        <v>21.231611143981752</v>
      </c>
      <c r="AL1459" s="16">
        <v>0.11246212387450813</v>
      </c>
      <c r="AM1459" s="16">
        <v>0.21231611143981752</v>
      </c>
    </row>
    <row r="1460" spans="1:39" x14ac:dyDescent="0.25">
      <c r="A1460" s="11">
        <v>46235</v>
      </c>
      <c r="B1460" s="18">
        <v>46265</v>
      </c>
      <c r="C1460" s="12" t="s">
        <v>18</v>
      </c>
      <c r="D1460" s="12" t="s">
        <v>227</v>
      </c>
      <c r="E1460" s="12" t="s">
        <v>84</v>
      </c>
      <c r="F1460" s="12" t="s">
        <v>84</v>
      </c>
      <c r="G1460" s="12" t="s">
        <v>25</v>
      </c>
      <c r="H1460" s="12" t="s">
        <v>26</v>
      </c>
      <c r="I1460" s="13">
        <v>27401.070000000011</v>
      </c>
      <c r="J1460" s="14">
        <v>0.182842</v>
      </c>
      <c r="K1460" s="14">
        <v>0.24230699999999999</v>
      </c>
      <c r="L1460" s="16">
        <v>27403.666666000001</v>
      </c>
      <c r="M1460" s="17">
        <v>6640.1002588384617</v>
      </c>
      <c r="N1460" s="16">
        <v>5010.5412205447719</v>
      </c>
      <c r="O1460" s="14">
        <v>5.3796426377716436E-2</v>
      </c>
      <c r="P1460" s="15">
        <v>7.1529999999999996E-2</v>
      </c>
      <c r="Q1460" s="13">
        <v>29174.416666000001</v>
      </c>
      <c r="R1460" s="17">
        <v>2086.84602411898</v>
      </c>
      <c r="S1460" s="16">
        <v>1569.4793582852924</v>
      </c>
      <c r="T1460" s="14">
        <v>0</v>
      </c>
      <c r="U1460" s="15">
        <v>6.301333376943602E-2</v>
      </c>
      <c r="V1460" s="13">
        <v>22403.829722222221</v>
      </c>
      <c r="W1460" s="17">
        <v>1411.7399999999998</v>
      </c>
      <c r="X1460" s="16">
        <v>0</v>
      </c>
      <c r="Y1460" s="14">
        <v>0.86899999999999999</v>
      </c>
      <c r="Z1460" s="14">
        <v>0.85525382767899172</v>
      </c>
      <c r="AA1460" s="13">
        <v>27401.070000000011</v>
      </c>
      <c r="AB1460" s="16">
        <v>23434.87</v>
      </c>
      <c r="AC1460" s="16">
        <v>23811.52983000001</v>
      </c>
      <c r="AD1460" s="14">
        <v>0.1174</v>
      </c>
      <c r="AE1460" s="14">
        <v>5.3921568626999997E-2</v>
      </c>
      <c r="AF1460" s="22">
        <v>204</v>
      </c>
      <c r="AG1460" s="17">
        <v>10.999999999907999</v>
      </c>
      <c r="AH1460" s="17">
        <v>23.9496</v>
      </c>
      <c r="AI1460" s="31">
        <v>0.01</v>
      </c>
      <c r="AJ1460" s="27">
        <v>3.7400318627971159E-3</v>
      </c>
      <c r="AK1460" s="25">
        <v>341.48189174999999</v>
      </c>
      <c r="AL1460" s="16">
        <v>1.2771531557132356</v>
      </c>
      <c r="AM1460" s="16">
        <v>3.4148189174999999</v>
      </c>
    </row>
    <row r="1461" spans="1:39" x14ac:dyDescent="0.25">
      <c r="A1461" s="11">
        <v>46235</v>
      </c>
      <c r="B1461" s="18">
        <v>46265</v>
      </c>
      <c r="C1461" s="12" t="s">
        <v>39</v>
      </c>
      <c r="D1461" s="12" t="s">
        <v>227</v>
      </c>
      <c r="E1461" s="12" t="s">
        <v>85</v>
      </c>
      <c r="F1461" s="12" t="s">
        <v>85</v>
      </c>
      <c r="G1461" s="12" t="s">
        <v>41</v>
      </c>
      <c r="H1461" s="12" t="s">
        <v>42</v>
      </c>
      <c r="I1461" s="13">
        <v>12620.260000000002</v>
      </c>
      <c r="J1461" s="14">
        <v>0.16064297772806363</v>
      </c>
      <c r="K1461" s="14">
        <v>0.131883</v>
      </c>
      <c r="L1461" s="16">
        <v>12514.416665999999</v>
      </c>
      <c r="M1461" s="17">
        <v>1650.4388131620778</v>
      </c>
      <c r="N1461" s="16">
        <v>2010.3531577559461</v>
      </c>
      <c r="O1461" s="14">
        <v>5.4450000000000005E-2</v>
      </c>
      <c r="P1461" s="15">
        <v>3.6596999999999998E-2</v>
      </c>
      <c r="Q1461" s="13">
        <v>13783.416665999999</v>
      </c>
      <c r="R1461" s="17">
        <v>504.43169972560196</v>
      </c>
      <c r="S1461" s="16">
        <v>750.50703746370004</v>
      </c>
      <c r="T1461" s="14">
        <v>0</v>
      </c>
      <c r="U1461" s="15">
        <v>0</v>
      </c>
      <c r="V1461" s="13">
        <v>11249.914166666667</v>
      </c>
      <c r="W1461" s="17">
        <v>0</v>
      </c>
      <c r="X1461" s="16">
        <v>0</v>
      </c>
      <c r="Y1461" s="14">
        <v>0.60100269484445201</v>
      </c>
      <c r="Z1461" s="14">
        <v>0.758337698631389</v>
      </c>
      <c r="AA1461" s="13">
        <v>12620.260000000002</v>
      </c>
      <c r="AB1461" s="16">
        <v>9570.4189245297748</v>
      </c>
      <c r="AC1461" s="16">
        <v>7584.8102696376454</v>
      </c>
      <c r="AD1461" s="14">
        <v>8.5000000000000006E-2</v>
      </c>
      <c r="AE1461" s="14">
        <v>8.0459770114000004E-2</v>
      </c>
      <c r="AF1461" s="22">
        <v>87</v>
      </c>
      <c r="AG1461" s="17">
        <v>6.9999999999180007</v>
      </c>
      <c r="AH1461" s="17">
        <v>7.3950000000000005</v>
      </c>
      <c r="AI1461" s="31">
        <v>0.01</v>
      </c>
      <c r="AJ1461" s="27">
        <v>0</v>
      </c>
      <c r="AK1461" s="25">
        <v>138.79903277860666</v>
      </c>
      <c r="AL1461" s="16">
        <v>0</v>
      </c>
      <c r="AM1461" s="16">
        <v>1.3879903277860666</v>
      </c>
    </row>
    <row r="1462" spans="1:39" x14ac:dyDescent="0.25">
      <c r="A1462" s="11">
        <v>46235</v>
      </c>
      <c r="B1462" s="18">
        <v>46265</v>
      </c>
      <c r="C1462" s="12" t="s">
        <v>18</v>
      </c>
      <c r="D1462" s="12" t="s">
        <v>227</v>
      </c>
      <c r="E1462" s="12" t="s">
        <v>86</v>
      </c>
      <c r="F1462" s="12" t="s">
        <v>86</v>
      </c>
      <c r="G1462" s="12" t="s">
        <v>36</v>
      </c>
      <c r="H1462" s="12" t="s">
        <v>37</v>
      </c>
      <c r="I1462" s="13">
        <v>64142.145188897986</v>
      </c>
      <c r="J1462" s="14">
        <v>0.13812924769739615</v>
      </c>
      <c r="K1462" s="14">
        <v>0.140128</v>
      </c>
      <c r="L1462" s="16">
        <v>43099.899981000002</v>
      </c>
      <c r="M1462" s="17">
        <v>6039.502784537568</v>
      </c>
      <c r="N1462" s="16">
        <v>5953.3567602085486</v>
      </c>
      <c r="O1462" s="14">
        <v>3.7421549344190209E-2</v>
      </c>
      <c r="P1462" s="15">
        <v>4.8223000000000002E-2</v>
      </c>
      <c r="Q1462" s="13">
        <v>44768.399981000002</v>
      </c>
      <c r="R1462" s="17">
        <v>2158.8665522837632</v>
      </c>
      <c r="S1462" s="16">
        <v>1675.3028889494356</v>
      </c>
      <c r="T1462" s="14">
        <v>0.10741137420635376</v>
      </c>
      <c r="U1462" s="15">
        <v>7.6460156525686981E-2</v>
      </c>
      <c r="V1462" s="13">
        <v>44288.825833333336</v>
      </c>
      <c r="W1462" s="17">
        <v>3386.3305555555562</v>
      </c>
      <c r="X1462" s="16">
        <v>4757.1236447441943</v>
      </c>
      <c r="Y1462" s="14">
        <v>0.72230000000000005</v>
      </c>
      <c r="Z1462" s="14">
        <v>0.73400109685013915</v>
      </c>
      <c r="AA1462" s="13">
        <v>64142.145188897986</v>
      </c>
      <c r="AB1462" s="16">
        <v>47080.404922971997</v>
      </c>
      <c r="AC1462" s="16">
        <v>46329.871469941019</v>
      </c>
      <c r="AD1462" s="14">
        <v>5.6099999999999997E-2</v>
      </c>
      <c r="AE1462" s="14">
        <v>4.9230769229999999E-2</v>
      </c>
      <c r="AF1462" s="22">
        <v>325</v>
      </c>
      <c r="AG1462" s="17">
        <v>15.999999999749999</v>
      </c>
      <c r="AH1462" s="17">
        <v>18.232499999999998</v>
      </c>
      <c r="AI1462" s="31">
        <v>0.01</v>
      </c>
      <c r="AJ1462" s="27">
        <v>0</v>
      </c>
      <c r="AK1462" s="25">
        <v>481.84443106729333</v>
      </c>
      <c r="AL1462" s="16">
        <v>0</v>
      </c>
      <c r="AM1462" s="16">
        <v>4.8184443106729331</v>
      </c>
    </row>
    <row r="1463" spans="1:39" x14ac:dyDescent="0.25">
      <c r="A1463" s="11">
        <v>46235</v>
      </c>
      <c r="B1463" s="18">
        <v>46265</v>
      </c>
      <c r="C1463" s="12" t="s">
        <v>18</v>
      </c>
      <c r="D1463" s="12" t="s">
        <v>227</v>
      </c>
      <c r="E1463" s="12" t="s">
        <v>87</v>
      </c>
      <c r="F1463" s="12" t="s">
        <v>87</v>
      </c>
      <c r="G1463" s="12" t="s">
        <v>36</v>
      </c>
      <c r="H1463" s="12" t="s">
        <v>37</v>
      </c>
      <c r="I1463" s="13">
        <v>5238.8714727799988</v>
      </c>
      <c r="J1463" s="14">
        <v>0.13547234441734207</v>
      </c>
      <c r="K1463" s="14">
        <v>0.13490099999999999</v>
      </c>
      <c r="L1463" s="16">
        <v>5257.2833330000003</v>
      </c>
      <c r="M1463" s="17">
        <v>709.21277890503302</v>
      </c>
      <c r="N1463" s="16">
        <v>712.21649838772817</v>
      </c>
      <c r="O1463" s="14">
        <v>3.4895993343474055E-2</v>
      </c>
      <c r="P1463" s="15">
        <v>2.0448000000000001E-2</v>
      </c>
      <c r="Q1463" s="13">
        <v>5328.2833330000003</v>
      </c>
      <c r="R1463" s="17">
        <v>108.95273759318401</v>
      </c>
      <c r="S1463" s="16">
        <v>185.93573972051175</v>
      </c>
      <c r="T1463" s="14">
        <v>8.0339108540474241E-2</v>
      </c>
      <c r="U1463" s="15">
        <v>0.16262681814831406</v>
      </c>
      <c r="V1463" s="13">
        <v>5260.9233333333332</v>
      </c>
      <c r="W1463" s="17">
        <v>855.5672222222222</v>
      </c>
      <c r="X1463" s="16">
        <v>422.65789069978018</v>
      </c>
      <c r="Y1463" s="14">
        <v>0.55000000000000004</v>
      </c>
      <c r="Z1463" s="14">
        <v>0.22294347709710419</v>
      </c>
      <c r="AA1463" s="13">
        <v>5238.8714727799988</v>
      </c>
      <c r="AB1463" s="16">
        <v>1167.9722222064001</v>
      </c>
      <c r="AC1463" s="16">
        <v>2881.3793100289995</v>
      </c>
      <c r="AD1463" s="14">
        <v>8.5500000000000007E-2</v>
      </c>
      <c r="AE1463" s="14">
        <v>0.1</v>
      </c>
      <c r="AF1463" s="22">
        <v>40</v>
      </c>
      <c r="AG1463" s="17">
        <v>4</v>
      </c>
      <c r="AH1463" s="17">
        <v>3.4200000000000004</v>
      </c>
      <c r="AI1463" s="31">
        <v>0.01</v>
      </c>
      <c r="AJ1463" s="27">
        <v>0</v>
      </c>
      <c r="AK1463" s="25">
        <v>28.517667977410337</v>
      </c>
      <c r="AL1463" s="16">
        <v>0</v>
      </c>
      <c r="AM1463" s="16">
        <v>0.28517667977410338</v>
      </c>
    </row>
    <row r="1464" spans="1:39" x14ac:dyDescent="0.25">
      <c r="A1464" s="11">
        <v>46235</v>
      </c>
      <c r="B1464" s="18">
        <v>46265</v>
      </c>
      <c r="C1464" s="12" t="s">
        <v>18</v>
      </c>
      <c r="D1464" s="12" t="s">
        <v>227</v>
      </c>
      <c r="E1464" s="12" t="s">
        <v>88</v>
      </c>
      <c r="F1464" s="12" t="s">
        <v>88</v>
      </c>
      <c r="G1464" s="12" t="s">
        <v>36</v>
      </c>
      <c r="H1464" s="12" t="s">
        <v>37</v>
      </c>
      <c r="I1464" s="13">
        <v>88486.079999999987</v>
      </c>
      <c r="J1464" s="14">
        <v>0.18242882034569591</v>
      </c>
      <c r="K1464" s="14">
        <v>0.200686</v>
      </c>
      <c r="L1464" s="16">
        <v>85136.849921999994</v>
      </c>
      <c r="M1464" s="17">
        <v>17085.773863446491</v>
      </c>
      <c r="N1464" s="16">
        <v>15531.415099219012</v>
      </c>
      <c r="O1464" s="14">
        <v>2.99858288336824E-2</v>
      </c>
      <c r="P1464" s="15">
        <v>8.3295999999999995E-2</v>
      </c>
      <c r="Q1464" s="13">
        <v>89291.349921999994</v>
      </c>
      <c r="R1464" s="17">
        <v>7437.6122831029106</v>
      </c>
      <c r="S1464" s="16">
        <v>2677.4751350895322</v>
      </c>
      <c r="T1464" s="14">
        <v>7.8070688243059558E-2</v>
      </c>
      <c r="U1464" s="15">
        <v>5.6307177586804487E-2</v>
      </c>
      <c r="V1464" s="13">
        <v>93417.984722222231</v>
      </c>
      <c r="W1464" s="17">
        <v>5260.1030555555553</v>
      </c>
      <c r="X1464" s="16">
        <v>7293.2063615435127</v>
      </c>
      <c r="Y1464" s="14">
        <v>0.8</v>
      </c>
      <c r="Z1464" s="14">
        <v>0.82508505292583889</v>
      </c>
      <c r="AA1464" s="13">
        <v>88486.079999999987</v>
      </c>
      <c r="AB1464" s="16">
        <v>73008.542000000001</v>
      </c>
      <c r="AC1464" s="16">
        <v>70788.863999999987</v>
      </c>
      <c r="AD1464" s="14">
        <v>4.3099999999999999E-2</v>
      </c>
      <c r="AE1464" s="14">
        <v>4.1818181817999997E-2</v>
      </c>
      <c r="AF1464" s="22">
        <v>550</v>
      </c>
      <c r="AG1464" s="17">
        <v>22.999999999899998</v>
      </c>
      <c r="AH1464" s="17">
        <v>23.704999999999998</v>
      </c>
      <c r="AI1464" s="31">
        <v>0.01</v>
      </c>
      <c r="AJ1464" s="27">
        <v>0</v>
      </c>
      <c r="AK1464" s="25">
        <v>670.28242406250001</v>
      </c>
      <c r="AL1464" s="16">
        <v>0</v>
      </c>
      <c r="AM1464" s="16">
        <v>6.7028242406250005</v>
      </c>
    </row>
    <row r="1465" spans="1:39" x14ac:dyDescent="0.25">
      <c r="A1465" s="11">
        <v>46235</v>
      </c>
      <c r="B1465" s="18">
        <v>46265</v>
      </c>
      <c r="C1465" s="12" t="s">
        <v>18</v>
      </c>
      <c r="D1465" s="12" t="s">
        <v>227</v>
      </c>
      <c r="E1465" s="12" t="s">
        <v>89</v>
      </c>
      <c r="F1465" s="12" t="s">
        <v>89</v>
      </c>
      <c r="G1465" s="12" t="s">
        <v>63</v>
      </c>
      <c r="H1465" s="12" t="s">
        <v>64</v>
      </c>
      <c r="I1465" s="13">
        <v>223933.15964849998</v>
      </c>
      <c r="J1465" s="14">
        <v>0.15247983569073237</v>
      </c>
      <c r="K1465" s="14">
        <v>0.151785</v>
      </c>
      <c r="L1465" s="16">
        <v>206451.19995400001</v>
      </c>
      <c r="M1465" s="17">
        <v>31336.195385017891</v>
      </c>
      <c r="N1465" s="16">
        <v>31479.645047140457</v>
      </c>
      <c r="O1465" s="14">
        <v>3.9813235114457293E-2</v>
      </c>
      <c r="P1465" s="15">
        <v>5.0545E-2</v>
      </c>
      <c r="Q1465" s="13">
        <v>212960.033287</v>
      </c>
      <c r="R1465" s="17">
        <v>10764.064882491415</v>
      </c>
      <c r="S1465" s="16">
        <v>8478.6278752379822</v>
      </c>
      <c r="T1465" s="14">
        <v>8.0428009760995386E-2</v>
      </c>
      <c r="U1465" s="15">
        <v>0</v>
      </c>
      <c r="V1465" s="13">
        <v>196522.02833333335</v>
      </c>
      <c r="W1465" s="17">
        <v>0</v>
      </c>
      <c r="X1465" s="16">
        <v>15805.875613043947</v>
      </c>
      <c r="Y1465" s="14">
        <v>0.84730000000000005</v>
      </c>
      <c r="Z1465" s="14">
        <v>0.86640915435470389</v>
      </c>
      <c r="AA1465" s="13">
        <v>223933.15964849998</v>
      </c>
      <c r="AB1465" s="16">
        <v>194017.73948303377</v>
      </c>
      <c r="AC1465" s="16">
        <v>189738.56617017405</v>
      </c>
      <c r="AD1465" s="14">
        <v>5.9200000000000003E-2</v>
      </c>
      <c r="AE1465" s="14">
        <v>5.0811573747000002E-2</v>
      </c>
      <c r="AF1465" s="22">
        <v>1417</v>
      </c>
      <c r="AG1465" s="17">
        <v>71.999999999498996</v>
      </c>
      <c r="AH1465" s="17">
        <v>83.886400000000009</v>
      </c>
      <c r="AI1465" s="31">
        <v>0.01</v>
      </c>
      <c r="AJ1465" s="27">
        <v>1.2056211345488765E-2</v>
      </c>
      <c r="AK1465" s="25">
        <v>1154.8370293056576</v>
      </c>
      <c r="AL1465" s="16">
        <v>13.922959294905411</v>
      </c>
      <c r="AM1465" s="16">
        <v>11.548370293056577</v>
      </c>
    </row>
    <row r="1466" spans="1:39" x14ac:dyDescent="0.25">
      <c r="A1466" s="11">
        <v>46235</v>
      </c>
      <c r="B1466" s="18">
        <v>46265</v>
      </c>
      <c r="C1466" s="12" t="s">
        <v>18</v>
      </c>
      <c r="D1466" s="12" t="s">
        <v>227</v>
      </c>
      <c r="E1466" s="12" t="s">
        <v>90</v>
      </c>
      <c r="F1466" s="12" t="s">
        <v>90</v>
      </c>
      <c r="G1466" s="12" t="s">
        <v>41</v>
      </c>
      <c r="H1466" s="12" t="s">
        <v>42</v>
      </c>
      <c r="I1466" s="13">
        <v>10451.659999999983</v>
      </c>
      <c r="J1466" s="14">
        <v>0.17178493717097482</v>
      </c>
      <c r="K1466" s="14">
        <v>0.16184100000000001</v>
      </c>
      <c r="L1466" s="16">
        <v>9668.9499959999994</v>
      </c>
      <c r="M1466" s="17">
        <v>1564.8325363026361</v>
      </c>
      <c r="N1466" s="16">
        <v>1660.9799675721572</v>
      </c>
      <c r="O1466" s="14">
        <v>1.8000000000000002E-2</v>
      </c>
      <c r="P1466" s="15">
        <v>4.2699000000000001E-2</v>
      </c>
      <c r="Q1466" s="13">
        <v>9885.6999959999994</v>
      </c>
      <c r="R1466" s="17">
        <v>422.10950412920397</v>
      </c>
      <c r="S1466" s="16">
        <v>177.94259992800002</v>
      </c>
      <c r="T1466" s="14">
        <v>0</v>
      </c>
      <c r="U1466" s="15">
        <v>0</v>
      </c>
      <c r="V1466" s="13">
        <v>8723.7113888888889</v>
      </c>
      <c r="W1466" s="17">
        <v>0</v>
      </c>
      <c r="X1466" s="16">
        <v>0</v>
      </c>
      <c r="Y1466" s="14">
        <v>0.95</v>
      </c>
      <c r="Z1466" s="14">
        <v>0.99703492076856692</v>
      </c>
      <c r="AA1466" s="13">
        <v>10451.659999999983</v>
      </c>
      <c r="AB1466" s="16">
        <v>10420.669999999984</v>
      </c>
      <c r="AC1466" s="16">
        <v>9929.0769999999829</v>
      </c>
      <c r="AD1466" s="14">
        <v>2.9100000000000001E-2</v>
      </c>
      <c r="AE1466" s="14">
        <v>9.375E-2</v>
      </c>
      <c r="AF1466" s="22">
        <v>64</v>
      </c>
      <c r="AG1466" s="17">
        <v>6</v>
      </c>
      <c r="AH1466" s="17">
        <v>1.8624000000000001</v>
      </c>
      <c r="AI1466" s="31">
        <v>0.01</v>
      </c>
      <c r="AJ1466" s="27">
        <v>0</v>
      </c>
      <c r="AK1466" s="25">
        <v>195.12704575000001</v>
      </c>
      <c r="AL1466" s="16">
        <v>0</v>
      </c>
      <c r="AM1466" s="16">
        <v>1.9512704575000002</v>
      </c>
    </row>
    <row r="1467" spans="1:39" x14ac:dyDescent="0.25">
      <c r="A1467" s="11">
        <v>46235</v>
      </c>
      <c r="B1467" s="18">
        <v>46265</v>
      </c>
      <c r="C1467" s="12" t="s">
        <v>18</v>
      </c>
      <c r="D1467" s="12" t="s">
        <v>227</v>
      </c>
      <c r="E1467" s="12" t="s">
        <v>91</v>
      </c>
      <c r="F1467" s="12" t="s">
        <v>92</v>
      </c>
      <c r="G1467" s="12" t="s">
        <v>21</v>
      </c>
      <c r="H1467" s="12" t="s">
        <v>22</v>
      </c>
      <c r="I1467" s="13">
        <v>63354.85</v>
      </c>
      <c r="J1467" s="14">
        <v>0.16209714668088132</v>
      </c>
      <c r="K1467" s="14">
        <v>0.14396100000000001</v>
      </c>
      <c r="L1467" s="16">
        <v>60120.916664999997</v>
      </c>
      <c r="M1467" s="17">
        <v>8655.0672840100651</v>
      </c>
      <c r="N1467" s="16">
        <v>9745.429047235546</v>
      </c>
      <c r="O1467" s="14">
        <v>3.3965210688673433E-2</v>
      </c>
      <c r="P1467" s="15">
        <v>5.552E-2</v>
      </c>
      <c r="Q1467" s="13">
        <v>62052.916664999997</v>
      </c>
      <c r="R1467" s="17">
        <v>3445.1779332408</v>
      </c>
      <c r="S1467" s="16">
        <v>2107.6403883734197</v>
      </c>
      <c r="T1467" s="14">
        <v>0</v>
      </c>
      <c r="U1467" s="15">
        <v>0</v>
      </c>
      <c r="V1467" s="13">
        <v>35816.195555555554</v>
      </c>
      <c r="W1467" s="17">
        <v>0</v>
      </c>
      <c r="X1467" s="16">
        <v>0</v>
      </c>
      <c r="Y1467" s="14">
        <v>0.96640000000000004</v>
      </c>
      <c r="Z1467" s="14">
        <v>0.99927219463071848</v>
      </c>
      <c r="AA1467" s="13">
        <v>63354.85</v>
      </c>
      <c r="AB1467" s="16">
        <v>63308.739999999976</v>
      </c>
      <c r="AC1467" s="16">
        <v>61226.127039999999</v>
      </c>
      <c r="AD1467" s="14">
        <v>7.8700000000000006E-2</v>
      </c>
      <c r="AE1467" s="14">
        <v>7.2527472526999995E-2</v>
      </c>
      <c r="AF1467" s="22">
        <v>455</v>
      </c>
      <c r="AG1467" s="17">
        <v>32.999999999784997</v>
      </c>
      <c r="AH1467" s="17">
        <v>35.808500000000002</v>
      </c>
      <c r="AI1467" s="31">
        <v>0.01</v>
      </c>
      <c r="AJ1467" s="27">
        <v>0</v>
      </c>
      <c r="AK1467" s="25">
        <v>881.90410341666666</v>
      </c>
      <c r="AL1467" s="16">
        <v>0</v>
      </c>
      <c r="AM1467" s="16">
        <v>8.8190410341666663</v>
      </c>
    </row>
    <row r="1468" spans="1:39" x14ac:dyDescent="0.25">
      <c r="A1468" s="11">
        <v>46235</v>
      </c>
      <c r="B1468" s="18">
        <v>46265</v>
      </c>
      <c r="C1468" s="12" t="s">
        <v>18</v>
      </c>
      <c r="D1468" s="12" t="s">
        <v>227</v>
      </c>
      <c r="E1468" s="12" t="s">
        <v>93</v>
      </c>
      <c r="F1468" s="12" t="s">
        <v>93</v>
      </c>
      <c r="G1468" s="12" t="s">
        <v>41</v>
      </c>
      <c r="H1468" s="12" t="s">
        <v>42</v>
      </c>
      <c r="I1468" s="13">
        <v>18944.720000000005</v>
      </c>
      <c r="J1468" s="14">
        <v>0.11851592458116918</v>
      </c>
      <c r="K1468" s="14">
        <v>0.152226</v>
      </c>
      <c r="L1468" s="16">
        <v>16778.416658999999</v>
      </c>
      <c r="M1468" s="17">
        <v>2554.1112543329336</v>
      </c>
      <c r="N1468" s="16">
        <v>1988.5095633494764</v>
      </c>
      <c r="O1468" s="14">
        <v>1.9847062282274001E-2</v>
      </c>
      <c r="P1468" s="15">
        <v>3.2152E-2</v>
      </c>
      <c r="Q1468" s="13">
        <v>17283.916658999999</v>
      </c>
      <c r="R1468" s="17">
        <v>555.71248842016792</v>
      </c>
      <c r="S1468" s="16">
        <v>343.03497041280616</v>
      </c>
      <c r="T1468" s="14">
        <v>9.5308247767443191E-2</v>
      </c>
      <c r="U1468" s="15">
        <v>0.1105847923394805</v>
      </c>
      <c r="V1468" s="13">
        <v>14195.323888888888</v>
      </c>
      <c r="W1468" s="17">
        <v>1569.7869444444445</v>
      </c>
      <c r="X1468" s="16">
        <v>1352.9314463413273</v>
      </c>
      <c r="Y1468" s="14">
        <v>0.6</v>
      </c>
      <c r="Z1468" s="14">
        <v>0.46006800015143079</v>
      </c>
      <c r="AA1468" s="13">
        <v>18944.720000000005</v>
      </c>
      <c r="AB1468" s="16">
        <v>8715.8594438288164</v>
      </c>
      <c r="AC1468" s="16">
        <v>11366.832000000002</v>
      </c>
      <c r="AD1468" s="14">
        <v>5.4300000000000001E-2</v>
      </c>
      <c r="AE1468" s="14">
        <v>1.2738853503000001E-2</v>
      </c>
      <c r="AF1468" s="22">
        <v>157</v>
      </c>
      <c r="AG1468" s="17">
        <v>1.9999999999710001</v>
      </c>
      <c r="AH1468" s="17">
        <v>8.5251000000000001</v>
      </c>
      <c r="AI1468" s="31">
        <v>0.01</v>
      </c>
      <c r="AJ1468" s="27">
        <v>0</v>
      </c>
      <c r="AK1468" s="25">
        <v>132.34509374999999</v>
      </c>
      <c r="AL1468" s="16">
        <v>0</v>
      </c>
      <c r="AM1468" s="16">
        <v>1.3234509374999999</v>
      </c>
    </row>
    <row r="1469" spans="1:39" x14ac:dyDescent="0.25">
      <c r="A1469" s="11">
        <v>46235</v>
      </c>
      <c r="B1469" s="18">
        <v>46265</v>
      </c>
      <c r="C1469" s="12" t="s">
        <v>39</v>
      </c>
      <c r="D1469" s="12" t="s">
        <v>227</v>
      </c>
      <c r="E1469" s="12" t="s">
        <v>93</v>
      </c>
      <c r="F1469" s="12" t="s">
        <v>93</v>
      </c>
      <c r="G1469" s="12" t="s">
        <v>41</v>
      </c>
      <c r="H1469" s="12" t="s">
        <v>42</v>
      </c>
      <c r="I1469" s="13">
        <v>31895.490000000016</v>
      </c>
      <c r="J1469" s="14">
        <v>0.118834</v>
      </c>
      <c r="K1469" s="14">
        <v>0.133882</v>
      </c>
      <c r="L1469" s="16">
        <v>28667.039999000001</v>
      </c>
      <c r="M1469" s="17">
        <v>3838.0006491461181</v>
      </c>
      <c r="N1469" s="16">
        <v>3406.6190312411659</v>
      </c>
      <c r="O1469" s="14">
        <v>2.1645195017077602E-2</v>
      </c>
      <c r="P1469" s="15">
        <v>3.2154000000000002E-2</v>
      </c>
      <c r="Q1469" s="13">
        <v>32252.786666</v>
      </c>
      <c r="R1469" s="17">
        <v>1037.0561024585641</v>
      </c>
      <c r="S1469" s="16">
        <v>698.11785722977015</v>
      </c>
      <c r="T1469" s="14">
        <v>7.5180402555211343E-2</v>
      </c>
      <c r="U1469" s="15">
        <v>8.2778648645245922E-2</v>
      </c>
      <c r="V1469" s="13">
        <v>26100.873055555552</v>
      </c>
      <c r="W1469" s="17">
        <v>2160.5949999999993</v>
      </c>
      <c r="X1469" s="16">
        <v>1962.2741433591355</v>
      </c>
      <c r="Y1469" s="14">
        <v>0.58380649337769297</v>
      </c>
      <c r="Z1469" s="14">
        <v>0.58503468847282714</v>
      </c>
      <c r="AA1469" s="13">
        <v>31895.490000000016</v>
      </c>
      <c r="AB1469" s="16">
        <v>18659.968055838184</v>
      </c>
      <c r="AC1469" s="16">
        <v>18620.794171463283</v>
      </c>
      <c r="AD1469" s="14">
        <v>7.9399999999999998E-2</v>
      </c>
      <c r="AE1469" s="14">
        <v>6.7708333332999998E-2</v>
      </c>
      <c r="AF1469" s="22">
        <v>192</v>
      </c>
      <c r="AG1469" s="17">
        <v>12.999999999936</v>
      </c>
      <c r="AH1469" s="17">
        <v>15.2448</v>
      </c>
      <c r="AI1469" s="31">
        <v>0.01</v>
      </c>
      <c r="AJ1469" s="27">
        <v>1.620541888781037E-2</v>
      </c>
      <c r="AK1469" s="25">
        <v>204.444265</v>
      </c>
      <c r="AL1469" s="16">
        <v>3.3131049535355084</v>
      </c>
      <c r="AM1469" s="16">
        <v>2.0444426500000001</v>
      </c>
    </row>
    <row r="1470" spans="1:39" x14ac:dyDescent="0.25">
      <c r="A1470" s="11">
        <v>46235</v>
      </c>
      <c r="B1470" s="18">
        <v>46265</v>
      </c>
      <c r="C1470" s="12" t="s">
        <v>18</v>
      </c>
      <c r="D1470" s="12" t="s">
        <v>227</v>
      </c>
      <c r="E1470" s="12" t="s">
        <v>94</v>
      </c>
      <c r="F1470" s="12" t="s">
        <v>94</v>
      </c>
      <c r="G1470" s="12" t="s">
        <v>25</v>
      </c>
      <c r="H1470" s="12" t="s">
        <v>26</v>
      </c>
      <c r="I1470" s="13">
        <v>11329.98</v>
      </c>
      <c r="J1470" s="14">
        <v>0.18412799999999899</v>
      </c>
      <c r="K1470" s="14">
        <v>0.33036599999999999</v>
      </c>
      <c r="L1470" s="16">
        <v>13414</v>
      </c>
      <c r="M1470" s="17">
        <v>4431.5295239999996</v>
      </c>
      <c r="N1470" s="16">
        <v>2469.8929919999864</v>
      </c>
      <c r="O1470" s="14">
        <v>6.4620215861356203E-2</v>
      </c>
      <c r="P1470" s="15">
        <v>0.22554099999999999</v>
      </c>
      <c r="Q1470" s="13">
        <v>14308.5</v>
      </c>
      <c r="R1470" s="17">
        <v>3227.1533985000001</v>
      </c>
      <c r="S1470" s="16">
        <v>924.61835865221519</v>
      </c>
      <c r="T1470" s="14">
        <v>0.12503817528696581</v>
      </c>
      <c r="U1470" s="15">
        <v>0</v>
      </c>
      <c r="V1470" s="13">
        <v>0</v>
      </c>
      <c r="W1470" s="17">
        <v>0</v>
      </c>
      <c r="X1470" s="16">
        <v>0</v>
      </c>
      <c r="Y1470" s="14">
        <v>0.82</v>
      </c>
      <c r="Z1470" s="14">
        <v>0.8050023036227778</v>
      </c>
      <c r="AA1470" s="13">
        <v>11329.98</v>
      </c>
      <c r="AB1470" s="16">
        <v>9120.66</v>
      </c>
      <c r="AC1470" s="16">
        <v>9290.5835999999999</v>
      </c>
      <c r="AD1470" s="14">
        <v>0.15770000000000001</v>
      </c>
      <c r="AE1470" s="14">
        <v>0.21296296296200001</v>
      </c>
      <c r="AF1470" s="22">
        <v>108</v>
      </c>
      <c r="AG1470" s="17">
        <v>22.999999999896001</v>
      </c>
      <c r="AH1470" s="17">
        <v>17.031600000000001</v>
      </c>
      <c r="AI1470" s="31">
        <v>0.01</v>
      </c>
      <c r="AJ1470" s="27">
        <v>4.5958779224676123E-2</v>
      </c>
      <c r="AK1470" s="25">
        <v>126.0931245</v>
      </c>
      <c r="AL1470" s="16">
        <v>5.7950860706451</v>
      </c>
      <c r="AM1470" s="16">
        <v>1.2609312450000001</v>
      </c>
    </row>
    <row r="1471" spans="1:39" x14ac:dyDescent="0.25">
      <c r="A1471" s="11">
        <v>46235</v>
      </c>
      <c r="B1471" s="18">
        <v>46265</v>
      </c>
      <c r="C1471" s="12" t="s">
        <v>39</v>
      </c>
      <c r="D1471" s="12" t="s">
        <v>227</v>
      </c>
      <c r="E1471" s="12" t="s">
        <v>95</v>
      </c>
      <c r="F1471" s="12" t="s">
        <v>95</v>
      </c>
      <c r="G1471" s="12" t="s">
        <v>25</v>
      </c>
      <c r="H1471" s="12" t="s">
        <v>26</v>
      </c>
      <c r="I1471" s="13">
        <v>10802.52</v>
      </c>
      <c r="J1471" s="14">
        <v>0.192939</v>
      </c>
      <c r="K1471" s="14">
        <v>0.22502900000000001</v>
      </c>
      <c r="L1471" s="16">
        <v>10308.017776000001</v>
      </c>
      <c r="M1471" s="17">
        <v>2319.6029321155042</v>
      </c>
      <c r="N1471" s="16">
        <v>1988.8186416836641</v>
      </c>
      <c r="O1471" s="14">
        <v>8.1285903486158134E-2</v>
      </c>
      <c r="P1471" s="15">
        <v>6.7591999999999999E-2</v>
      </c>
      <c r="Q1471" s="13">
        <v>11043.017776000001</v>
      </c>
      <c r="R1471" s="17">
        <v>746.41965751539203</v>
      </c>
      <c r="S1471" s="16">
        <v>897.64167713586471</v>
      </c>
      <c r="T1471" s="14">
        <v>7.8567931332582275E-2</v>
      </c>
      <c r="U1471" s="15">
        <v>7.8021271343130083E-2</v>
      </c>
      <c r="V1471" s="13">
        <v>8828.2049999999999</v>
      </c>
      <c r="W1471" s="17">
        <v>688.78777777777771</v>
      </c>
      <c r="X1471" s="16">
        <v>693.61380422995944</v>
      </c>
      <c r="Y1471" s="14">
        <v>0.88333333333333297</v>
      </c>
      <c r="Z1471" s="14">
        <v>0.86296993664441235</v>
      </c>
      <c r="AA1471" s="13">
        <v>10802.52</v>
      </c>
      <c r="AB1471" s="16">
        <v>9322.2499999999982</v>
      </c>
      <c r="AC1471" s="16">
        <v>9542.2259999999969</v>
      </c>
      <c r="AD1471" s="14">
        <v>5.8299999999999998E-2</v>
      </c>
      <c r="AE1471" s="14">
        <v>8.9285714284999998E-2</v>
      </c>
      <c r="AF1471" s="22">
        <v>56</v>
      </c>
      <c r="AG1471" s="17">
        <v>4.99999999996</v>
      </c>
      <c r="AH1471" s="17">
        <v>3.2647999999999997</v>
      </c>
      <c r="AI1471" s="31">
        <v>0.01</v>
      </c>
      <c r="AJ1471" s="27">
        <v>0</v>
      </c>
      <c r="AK1471" s="25">
        <v>115.98948266666666</v>
      </c>
      <c r="AL1471" s="16">
        <v>0</v>
      </c>
      <c r="AM1471" s="16">
        <v>1.1598948266666667</v>
      </c>
    </row>
    <row r="1472" spans="1:39" x14ac:dyDescent="0.25">
      <c r="A1472" s="11">
        <v>46235</v>
      </c>
      <c r="B1472" s="18">
        <v>46265</v>
      </c>
      <c r="C1472" s="12" t="s">
        <v>18</v>
      </c>
      <c r="D1472" s="12" t="s">
        <v>227</v>
      </c>
      <c r="E1472" s="12" t="s">
        <v>96</v>
      </c>
      <c r="F1472" s="12" t="s">
        <v>97</v>
      </c>
      <c r="G1472" s="12" t="s">
        <v>25</v>
      </c>
      <c r="H1472" s="12" t="s">
        <v>26</v>
      </c>
      <c r="I1472" s="13">
        <v>25118.440000000002</v>
      </c>
      <c r="J1472" s="14">
        <v>0.98676492928268289</v>
      </c>
      <c r="K1472" s="14">
        <v>0.98844600000000005</v>
      </c>
      <c r="L1472" s="16">
        <v>24669.799986999999</v>
      </c>
      <c r="M1472" s="17">
        <v>24384.765117950203</v>
      </c>
      <c r="N1472" s="16">
        <v>24343.293439589987</v>
      </c>
      <c r="O1472" s="14">
        <v>0.11137245901981518</v>
      </c>
      <c r="P1472" s="15">
        <v>0.27227000000000001</v>
      </c>
      <c r="Q1472" s="13">
        <v>25381.299986999999</v>
      </c>
      <c r="R1472" s="17">
        <v>6910.5665474604903</v>
      </c>
      <c r="S1472" s="16">
        <v>2826.7777926717931</v>
      </c>
      <c r="T1472" s="14">
        <v>9.8337521169291342E-2</v>
      </c>
      <c r="U1472" s="15">
        <v>8.0723715935864915E-2</v>
      </c>
      <c r="V1472" s="13">
        <v>23267.14</v>
      </c>
      <c r="W1472" s="17">
        <v>1878.21</v>
      </c>
      <c r="X1472" s="16">
        <v>2288.0328722988652</v>
      </c>
      <c r="Y1472" s="14">
        <v>0.72089999999999999</v>
      </c>
      <c r="Z1472" s="14">
        <v>0.66168679265113584</v>
      </c>
      <c r="AA1472" s="13">
        <v>25118.440000000002</v>
      </c>
      <c r="AB1472" s="16">
        <v>16620.539999999997</v>
      </c>
      <c r="AC1472" s="16">
        <v>18107.883396000001</v>
      </c>
      <c r="AD1472" s="14">
        <v>6.83E-2</v>
      </c>
      <c r="AE1472" s="14">
        <v>7.6502732239999996E-2</v>
      </c>
      <c r="AF1472" s="22">
        <v>183</v>
      </c>
      <c r="AG1472" s="17">
        <v>13.99999999992</v>
      </c>
      <c r="AH1472" s="17">
        <v>12.498900000000001</v>
      </c>
      <c r="AI1472" s="31">
        <v>0.01</v>
      </c>
      <c r="AJ1472" s="27">
        <v>0</v>
      </c>
      <c r="AK1472" s="25">
        <v>252.36411916666668</v>
      </c>
      <c r="AL1472" s="16">
        <v>0</v>
      </c>
      <c r="AM1472" s="16">
        <v>2.523641191666667</v>
      </c>
    </row>
    <row r="1473" spans="1:39" x14ac:dyDescent="0.25">
      <c r="A1473" s="11">
        <v>46235</v>
      </c>
      <c r="B1473" s="18">
        <v>46265</v>
      </c>
      <c r="C1473" s="12" t="s">
        <v>18</v>
      </c>
      <c r="D1473" s="12" t="s">
        <v>227</v>
      </c>
      <c r="E1473" s="12" t="s">
        <v>98</v>
      </c>
      <c r="F1473" s="12" t="s">
        <v>99</v>
      </c>
      <c r="G1473" s="12" t="s">
        <v>32</v>
      </c>
      <c r="H1473" s="12" t="s">
        <v>33</v>
      </c>
      <c r="I1473" s="13">
        <v>3827.6000000000013</v>
      </c>
      <c r="J1473" s="14">
        <v>0.164659</v>
      </c>
      <c r="K1473" s="14">
        <v>0.13123299999999999</v>
      </c>
      <c r="L1473" s="16">
        <v>3418</v>
      </c>
      <c r="M1473" s="17">
        <v>448.55439399999995</v>
      </c>
      <c r="N1473" s="16">
        <v>562.80446199999994</v>
      </c>
      <c r="O1473" s="14">
        <v>6.1633156070199514E-2</v>
      </c>
      <c r="P1473" s="15">
        <v>2.7085999999999999E-2</v>
      </c>
      <c r="Q1473" s="13">
        <v>3608.5</v>
      </c>
      <c r="R1473" s="17">
        <v>97.739830999999995</v>
      </c>
      <c r="S1473" s="16">
        <v>222.40324367931495</v>
      </c>
      <c r="T1473" s="14">
        <v>0.21025953645823076</v>
      </c>
      <c r="U1473" s="15">
        <v>0.23910253921244681</v>
      </c>
      <c r="V1473" s="13">
        <v>3297.9713888888891</v>
      </c>
      <c r="W1473" s="17">
        <v>788.55333333333328</v>
      </c>
      <c r="X1473" s="16">
        <v>693.42993548028528</v>
      </c>
      <c r="Y1473" s="14">
        <v>0.8</v>
      </c>
      <c r="Z1473" s="14">
        <v>0.82157226460445176</v>
      </c>
      <c r="AA1473" s="13">
        <v>3827.6000000000013</v>
      </c>
      <c r="AB1473" s="16">
        <v>3144.6500000000005</v>
      </c>
      <c r="AC1473" s="16">
        <v>3062.0800000000013</v>
      </c>
      <c r="AD1473" s="14">
        <v>0.14330000000000001</v>
      </c>
      <c r="AE1473" s="14">
        <v>4.5454545454000003E-2</v>
      </c>
      <c r="AF1473" s="22">
        <v>22</v>
      </c>
      <c r="AG1473" s="17">
        <v>0.99999999998800004</v>
      </c>
      <c r="AH1473" s="17">
        <v>3.1526000000000001</v>
      </c>
      <c r="AI1473" s="31">
        <v>0.01</v>
      </c>
      <c r="AJ1473" s="27">
        <v>0</v>
      </c>
      <c r="AK1473" s="25">
        <v>29.769353333333331</v>
      </c>
      <c r="AL1473" s="16">
        <v>0</v>
      </c>
      <c r="AM1473" s="16">
        <v>0.29769353333333332</v>
      </c>
    </row>
    <row r="1474" spans="1:39" x14ac:dyDescent="0.25">
      <c r="A1474" s="11">
        <v>46235</v>
      </c>
      <c r="B1474" s="18">
        <v>46265</v>
      </c>
      <c r="C1474" s="12" t="s">
        <v>39</v>
      </c>
      <c r="D1474" s="12" t="s">
        <v>227</v>
      </c>
      <c r="E1474" s="12" t="s">
        <v>100</v>
      </c>
      <c r="F1474" s="12" t="s">
        <v>100</v>
      </c>
      <c r="G1474" s="12" t="s">
        <v>25</v>
      </c>
      <c r="H1474" s="12" t="s">
        <v>26</v>
      </c>
      <c r="I1474" s="13">
        <v>10950.048147261994</v>
      </c>
      <c r="J1474" s="14">
        <v>0.17496159912953352</v>
      </c>
      <c r="K1474" s="14">
        <v>0.177341</v>
      </c>
      <c r="L1474" s="16">
        <v>11430.333331</v>
      </c>
      <c r="M1474" s="17">
        <v>2027.066743252871</v>
      </c>
      <c r="N1474" s="16">
        <v>1999.8693981753675</v>
      </c>
      <c r="O1474" s="14">
        <v>4.3924215156270943E-2</v>
      </c>
      <c r="P1474" s="15">
        <v>8.5183999999999996E-2</v>
      </c>
      <c r="Q1474" s="13">
        <v>12028.333331</v>
      </c>
      <c r="R1474" s="17">
        <v>1024.621546467904</v>
      </c>
      <c r="S1474" s="16">
        <v>528.33510120218921</v>
      </c>
      <c r="T1474" s="14">
        <v>0</v>
      </c>
      <c r="U1474" s="15">
        <v>0</v>
      </c>
      <c r="V1474" s="13">
        <v>1663.6094444444443</v>
      </c>
      <c r="W1474" s="17">
        <v>0</v>
      </c>
      <c r="X1474" s="16">
        <v>0</v>
      </c>
      <c r="Y1474" s="14">
        <v>0.92</v>
      </c>
      <c r="Z1474" s="14">
        <v>0.76944363175231667</v>
      </c>
      <c r="AA1474" s="13">
        <v>10950.048147261994</v>
      </c>
      <c r="AB1474" s="16">
        <v>8425.4448142919955</v>
      </c>
      <c r="AC1474" s="16">
        <v>10074.044295481035</v>
      </c>
      <c r="AD1474" s="14">
        <v>8.3299999999999999E-2</v>
      </c>
      <c r="AE1474" s="14">
        <v>1.3333333333E-2</v>
      </c>
      <c r="AF1474" s="22">
        <v>75</v>
      </c>
      <c r="AG1474" s="17">
        <v>0.999999999975</v>
      </c>
      <c r="AH1474" s="17">
        <v>6.2474999999999996</v>
      </c>
      <c r="AI1474" s="31">
        <v>0.01</v>
      </c>
      <c r="AJ1474" s="27">
        <v>0</v>
      </c>
      <c r="AK1474" s="25">
        <v>94.649147500044165</v>
      </c>
      <c r="AL1474" s="16">
        <v>0</v>
      </c>
      <c r="AM1474" s="16">
        <v>0.94649147500044162</v>
      </c>
    </row>
    <row r="1475" spans="1:39" x14ac:dyDescent="0.25">
      <c r="A1475" s="11">
        <v>46235</v>
      </c>
      <c r="B1475" s="18">
        <v>46265</v>
      </c>
      <c r="C1475" s="12" t="s">
        <v>18</v>
      </c>
      <c r="D1475" s="12" t="s">
        <v>227</v>
      </c>
      <c r="E1475" s="12" t="s">
        <v>101</v>
      </c>
      <c r="F1475" s="12" t="s">
        <v>101</v>
      </c>
      <c r="G1475" s="12" t="s">
        <v>41</v>
      </c>
      <c r="H1475" s="12" t="s">
        <v>42</v>
      </c>
      <c r="I1475" s="13">
        <v>7127.600000000004</v>
      </c>
      <c r="J1475" s="14">
        <v>0.12273231118978248</v>
      </c>
      <c r="K1475" s="14">
        <v>0.14890100000000001</v>
      </c>
      <c r="L1475" s="16">
        <v>6697.2166639999996</v>
      </c>
      <c r="M1475" s="17">
        <v>997.22225848626397</v>
      </c>
      <c r="N1475" s="16">
        <v>821.96487971144484</v>
      </c>
      <c r="O1475" s="14">
        <v>2.4750000000000005E-2</v>
      </c>
      <c r="P1475" s="15">
        <v>9.946E-3</v>
      </c>
      <c r="Q1475" s="13">
        <v>7040.2166639999996</v>
      </c>
      <c r="R1475" s="17">
        <v>70.021994940143998</v>
      </c>
      <c r="S1475" s="16">
        <v>174.24536243400001</v>
      </c>
      <c r="T1475" s="14">
        <v>0.16634494787764431</v>
      </c>
      <c r="U1475" s="15">
        <v>0.12821334994739905</v>
      </c>
      <c r="V1475" s="13">
        <v>5261.0486111111113</v>
      </c>
      <c r="W1475" s="17">
        <v>674.53666666666663</v>
      </c>
      <c r="X1475" s="16">
        <v>875.14885699703086</v>
      </c>
      <c r="Y1475" s="14">
        <v>0.65280000000000005</v>
      </c>
      <c r="Z1475" s="14">
        <v>0.55957461179678747</v>
      </c>
      <c r="AA1475" s="13">
        <v>7127.600000000004</v>
      </c>
      <c r="AB1475" s="16">
        <v>3988.4240030427845</v>
      </c>
      <c r="AC1475" s="16">
        <v>4652.8972800000029</v>
      </c>
      <c r="AD1475" s="14">
        <v>2.9700000000000001E-2</v>
      </c>
      <c r="AE1475" s="14">
        <v>4.5454545454000003E-2</v>
      </c>
      <c r="AF1475" s="22">
        <v>44</v>
      </c>
      <c r="AG1475" s="17">
        <v>1.9999999999760001</v>
      </c>
      <c r="AH1475" s="17">
        <v>1.3068</v>
      </c>
      <c r="AI1475" s="31">
        <v>0.01</v>
      </c>
      <c r="AJ1475" s="27">
        <v>5.4504483719930415E-3</v>
      </c>
      <c r="AK1475" s="25">
        <v>55.364364708351246</v>
      </c>
      <c r="AL1475" s="16">
        <v>0.30176061149106204</v>
      </c>
      <c r="AM1475" s="16">
        <v>0.55364364708351244</v>
      </c>
    </row>
    <row r="1476" spans="1:39" x14ac:dyDescent="0.25">
      <c r="A1476" s="11">
        <v>46235</v>
      </c>
      <c r="B1476" s="18">
        <v>46265</v>
      </c>
      <c r="C1476" s="12" t="s">
        <v>18</v>
      </c>
      <c r="D1476" s="12" t="s">
        <v>227</v>
      </c>
      <c r="E1476" s="12" t="s">
        <v>102</v>
      </c>
      <c r="F1476" s="12" t="s">
        <v>103</v>
      </c>
      <c r="G1476" s="12" t="s">
        <v>28</v>
      </c>
      <c r="H1476" s="12" t="s">
        <v>29</v>
      </c>
      <c r="I1476" s="13">
        <v>2689.6899999999991</v>
      </c>
      <c r="J1476" s="14">
        <v>8.7214E-2</v>
      </c>
      <c r="K1476" s="14">
        <v>0.13967399999999999</v>
      </c>
      <c r="L1476" s="16">
        <v>2620.0333230000001</v>
      </c>
      <c r="M1476" s="17">
        <v>365.95053435670201</v>
      </c>
      <c r="N1476" s="16">
        <v>228.50358623212202</v>
      </c>
      <c r="O1476" s="14">
        <v>1.6037035883151429E-2</v>
      </c>
      <c r="P1476" s="15">
        <v>2.1471000000000001E-2</v>
      </c>
      <c r="Q1476" s="13">
        <v>2631.5333230000001</v>
      </c>
      <c r="R1476" s="17">
        <v>56.501651978133005</v>
      </c>
      <c r="S1476" s="16">
        <v>42.201994328659723</v>
      </c>
      <c r="T1476" s="14">
        <v>7.8136853041265733E-2</v>
      </c>
      <c r="U1476" s="15">
        <v>0.13423974985060658</v>
      </c>
      <c r="V1476" s="13">
        <v>5337.7880555555557</v>
      </c>
      <c r="W1476" s="17">
        <v>716.54333333333352</v>
      </c>
      <c r="X1476" s="16">
        <v>417.077960862368</v>
      </c>
      <c r="Y1476" s="14">
        <v>0.70340000000000003</v>
      </c>
      <c r="Z1476" s="14">
        <v>0.75537899865721869</v>
      </c>
      <c r="AA1476" s="13">
        <v>2689.6899999999991</v>
      </c>
      <c r="AB1476" s="16">
        <v>2031.7353388983338</v>
      </c>
      <c r="AC1476" s="16">
        <v>1891.9279459999996</v>
      </c>
      <c r="AD1476" s="14">
        <v>8.4699999999999998E-2</v>
      </c>
      <c r="AE1476" s="14">
        <v>0</v>
      </c>
      <c r="AF1476" s="22">
        <v>18</v>
      </c>
      <c r="AG1476" s="17">
        <v>0</v>
      </c>
      <c r="AH1476" s="17">
        <v>1.5246</v>
      </c>
      <c r="AI1476" s="31">
        <v>0.01</v>
      </c>
      <c r="AJ1476" s="27">
        <v>0</v>
      </c>
      <c r="AK1476" s="25">
        <v>32.990001217444501</v>
      </c>
      <c r="AL1476" s="16">
        <v>0</v>
      </c>
      <c r="AM1476" s="16">
        <v>0.32990001217444503</v>
      </c>
    </row>
    <row r="1477" spans="1:39" x14ac:dyDescent="0.25">
      <c r="A1477" s="11">
        <v>46235</v>
      </c>
      <c r="B1477" s="18">
        <v>46265</v>
      </c>
      <c r="C1477" s="12" t="s">
        <v>39</v>
      </c>
      <c r="D1477" s="12" t="s">
        <v>227</v>
      </c>
      <c r="E1477" s="12" t="s">
        <v>102</v>
      </c>
      <c r="F1477" s="12" t="s">
        <v>103</v>
      </c>
      <c r="G1477" s="12" t="s">
        <v>28</v>
      </c>
      <c r="H1477" s="12" t="s">
        <v>29</v>
      </c>
      <c r="I1477" s="13">
        <v>9938.7299999999959</v>
      </c>
      <c r="J1477" s="14">
        <v>0.16114600000000001</v>
      </c>
      <c r="K1477" s="14">
        <v>0.14422499999999999</v>
      </c>
      <c r="L1477" s="16">
        <v>8805.1166659999999</v>
      </c>
      <c r="M1477" s="17">
        <v>1269.91795115385</v>
      </c>
      <c r="N1477" s="16">
        <v>1418.9093302592362</v>
      </c>
      <c r="O1477" s="14">
        <v>7.2847608933289745E-2</v>
      </c>
      <c r="P1477" s="15">
        <v>2.9864000000000002E-2</v>
      </c>
      <c r="Q1477" s="13">
        <v>9451.3666659999999</v>
      </c>
      <c r="R1477" s="17">
        <v>282.25561411342403</v>
      </c>
      <c r="S1477" s="16">
        <v>688.50946276989851</v>
      </c>
      <c r="T1477" s="14">
        <v>7.0705739309467941E-2</v>
      </c>
      <c r="U1477" s="15">
        <v>0.13615940063533519</v>
      </c>
      <c r="V1477" s="13">
        <v>8161.3086111111115</v>
      </c>
      <c r="W1477" s="17">
        <v>1111.2388888888888</v>
      </c>
      <c r="X1477" s="16">
        <v>577.05135908133809</v>
      </c>
      <c r="Y1477" s="14">
        <v>0.84179999999999999</v>
      </c>
      <c r="Z1477" s="14">
        <v>0.82906467929001004</v>
      </c>
      <c r="AA1477" s="13">
        <v>9938.7299999999959</v>
      </c>
      <c r="AB1477" s="16">
        <v>8239.8499999999985</v>
      </c>
      <c r="AC1477" s="16">
        <v>8366.422913999997</v>
      </c>
      <c r="AD1477" s="14">
        <v>0.1416</v>
      </c>
      <c r="AE1477" s="14">
        <v>0.105263157894</v>
      </c>
      <c r="AF1477" s="22">
        <v>57</v>
      </c>
      <c r="AG1477" s="17">
        <v>5.9999999999579998</v>
      </c>
      <c r="AH1477" s="17">
        <v>8.071200000000001</v>
      </c>
      <c r="AI1477" s="31">
        <v>0.01</v>
      </c>
      <c r="AJ1477" s="27">
        <v>0</v>
      </c>
      <c r="AK1477" s="25">
        <v>100.655638</v>
      </c>
      <c r="AL1477" s="16">
        <v>0</v>
      </c>
      <c r="AM1477" s="16">
        <v>1.0065563799999999</v>
      </c>
    </row>
    <row r="1478" spans="1:39" x14ac:dyDescent="0.25">
      <c r="A1478" s="11">
        <v>46235</v>
      </c>
      <c r="B1478" s="18">
        <v>46265</v>
      </c>
      <c r="C1478" s="12" t="s">
        <v>18</v>
      </c>
      <c r="D1478" s="12" t="s">
        <v>227</v>
      </c>
      <c r="E1478" s="12" t="s">
        <v>104</v>
      </c>
      <c r="F1478" s="12" t="s">
        <v>104</v>
      </c>
      <c r="G1478" s="12" t="s">
        <v>36</v>
      </c>
      <c r="H1478" s="12" t="s">
        <v>37</v>
      </c>
      <c r="I1478" s="13">
        <v>22050.14000000001</v>
      </c>
      <c r="J1478" s="14">
        <v>9.8552476537299288E-2</v>
      </c>
      <c r="K1478" s="14">
        <v>0.12722600000000001</v>
      </c>
      <c r="L1478" s="16">
        <v>19012.983293000001</v>
      </c>
      <c r="M1478" s="17">
        <v>2418.9458124352182</v>
      </c>
      <c r="N1478" s="16">
        <v>1873.7765898874459</v>
      </c>
      <c r="O1478" s="14">
        <v>2.4332010234557885E-2</v>
      </c>
      <c r="P1478" s="15">
        <v>4.5683000000000001E-2</v>
      </c>
      <c r="Q1478" s="13">
        <v>19873.483293000001</v>
      </c>
      <c r="R1478" s="17">
        <v>907.88033727411903</v>
      </c>
      <c r="S1478" s="16">
        <v>483.56179888159119</v>
      </c>
      <c r="T1478" s="14">
        <v>0.1301129199490125</v>
      </c>
      <c r="U1478" s="15">
        <v>0.20929258778090859</v>
      </c>
      <c r="V1478" s="13">
        <v>11052.058333333334</v>
      </c>
      <c r="W1478" s="17">
        <v>2313.1138888888891</v>
      </c>
      <c r="X1478" s="16">
        <v>1438.0155811968166</v>
      </c>
      <c r="Y1478" s="14">
        <v>0.88</v>
      </c>
      <c r="Z1478" s="14">
        <v>0.88132206655301659</v>
      </c>
      <c r="AA1478" s="13">
        <v>22050.14000000001</v>
      </c>
      <c r="AB1478" s="16">
        <v>19433.274952583342</v>
      </c>
      <c r="AC1478" s="16">
        <v>19404.123200000009</v>
      </c>
      <c r="AD1478" s="14">
        <v>5.04E-2</v>
      </c>
      <c r="AE1478" s="14">
        <v>2.1978021978000001E-2</v>
      </c>
      <c r="AF1478" s="22">
        <v>182</v>
      </c>
      <c r="AG1478" s="17">
        <v>3.9999999999960001</v>
      </c>
      <c r="AH1478" s="17">
        <v>9.1728000000000005</v>
      </c>
      <c r="AI1478" s="31">
        <v>0.01</v>
      </c>
      <c r="AJ1478" s="27">
        <v>1.9845720672938851E-2</v>
      </c>
      <c r="AK1478" s="25">
        <v>116.10013247340667</v>
      </c>
      <c r="AL1478" s="16">
        <v>2.3040907991584261</v>
      </c>
      <c r="AM1478" s="16">
        <v>1.1610013247340667</v>
      </c>
    </row>
    <row r="1479" spans="1:39" x14ac:dyDescent="0.25">
      <c r="A1479" s="11">
        <v>46235</v>
      </c>
      <c r="B1479" s="18">
        <v>46265</v>
      </c>
      <c r="C1479" s="12" t="s">
        <v>18</v>
      </c>
      <c r="D1479" s="12" t="s">
        <v>227</v>
      </c>
      <c r="E1479" s="12" t="s">
        <v>105</v>
      </c>
      <c r="F1479" s="12" t="s">
        <v>106</v>
      </c>
      <c r="G1479" s="12" t="s">
        <v>36</v>
      </c>
      <c r="H1479" s="12" t="s">
        <v>37</v>
      </c>
      <c r="I1479" s="13">
        <v>3444.0558100000003</v>
      </c>
      <c r="J1479" s="14">
        <v>8.0033000000000007E-2</v>
      </c>
      <c r="K1479" s="14">
        <v>7.0587999999999998E-2</v>
      </c>
      <c r="L1479" s="16">
        <v>2997.5166650000001</v>
      </c>
      <c r="M1479" s="17">
        <v>211.58870634902001</v>
      </c>
      <c r="N1479" s="16">
        <v>239.90025124994503</v>
      </c>
      <c r="O1479" s="14">
        <v>1.0011771987089467E-2</v>
      </c>
      <c r="P1479" s="15">
        <v>2.7755999999999999E-2</v>
      </c>
      <c r="Q1479" s="13">
        <v>3345.5166650000001</v>
      </c>
      <c r="R1479" s="17">
        <v>92.858160553740007</v>
      </c>
      <c r="S1479" s="16">
        <v>33.494550028987973</v>
      </c>
      <c r="T1479" s="14">
        <v>3.0013997983248764E-2</v>
      </c>
      <c r="U1479" s="15">
        <v>2.1071499432093421E-2</v>
      </c>
      <c r="V1479" s="13">
        <v>2836.4405555555554</v>
      </c>
      <c r="W1479" s="17">
        <v>59.768055555555634</v>
      </c>
      <c r="X1479" s="16">
        <v>85.132921114049438</v>
      </c>
      <c r="Y1479" s="14">
        <v>0.94</v>
      </c>
      <c r="Z1479" s="14">
        <v>0.96970310129788484</v>
      </c>
      <c r="AA1479" s="13">
        <v>3444.0558100000003</v>
      </c>
      <c r="AB1479" s="16">
        <v>3339.7115999999992</v>
      </c>
      <c r="AC1479" s="16">
        <v>3237.4124614000002</v>
      </c>
      <c r="AD1479" s="14">
        <v>2.4E-2</v>
      </c>
      <c r="AE1479" s="14">
        <v>0</v>
      </c>
      <c r="AF1479" s="22">
        <v>23</v>
      </c>
      <c r="AG1479" s="17">
        <v>0</v>
      </c>
      <c r="AH1479" s="17">
        <v>0.55200000000000005</v>
      </c>
      <c r="AI1479" s="31">
        <v>0.01</v>
      </c>
      <c r="AJ1479" s="27">
        <v>0</v>
      </c>
      <c r="AK1479" s="25">
        <v>14.608932139861253</v>
      </c>
      <c r="AL1479" s="16">
        <v>0</v>
      </c>
      <c r="AM1479" s="16">
        <v>0.14608932139861253</v>
      </c>
    </row>
    <row r="1480" spans="1:39" x14ac:dyDescent="0.25">
      <c r="A1480" s="11">
        <v>46235</v>
      </c>
      <c r="B1480" s="18">
        <v>46265</v>
      </c>
      <c r="C1480" s="12" t="s">
        <v>18</v>
      </c>
      <c r="D1480" s="12" t="s">
        <v>227</v>
      </c>
      <c r="E1480" s="12" t="s">
        <v>107</v>
      </c>
      <c r="F1480" s="12" t="s">
        <v>108</v>
      </c>
      <c r="G1480" s="12" t="s">
        <v>36</v>
      </c>
      <c r="H1480" s="12" t="s">
        <v>37</v>
      </c>
      <c r="I1480" s="13">
        <v>12256.999999888007</v>
      </c>
      <c r="J1480" s="14">
        <v>0.124334</v>
      </c>
      <c r="K1480" s="14">
        <v>9.2993000000000006E-2</v>
      </c>
      <c r="L1480" s="16">
        <v>11203.75</v>
      </c>
      <c r="M1480" s="17">
        <v>1041.8703237500001</v>
      </c>
      <c r="N1480" s="16">
        <v>1393.0070525000001</v>
      </c>
      <c r="O1480" s="14">
        <v>1.7481425255813275E-2</v>
      </c>
      <c r="P1480" s="15">
        <v>2.6875E-2</v>
      </c>
      <c r="Q1480" s="13">
        <v>12357.75</v>
      </c>
      <c r="R1480" s="17">
        <v>332.11453124999997</v>
      </c>
      <c r="S1480" s="16">
        <v>216.03108295502651</v>
      </c>
      <c r="T1480" s="14">
        <v>0</v>
      </c>
      <c r="U1480" s="15">
        <v>0</v>
      </c>
      <c r="V1480" s="13">
        <v>7454.5169444444446</v>
      </c>
      <c r="W1480" s="17">
        <v>0</v>
      </c>
      <c r="X1480" s="16">
        <v>0</v>
      </c>
      <c r="Y1480" s="14">
        <v>0.98</v>
      </c>
      <c r="Z1480" s="14">
        <v>0.98221424495080412</v>
      </c>
      <c r="AA1480" s="13">
        <v>12256.999999888007</v>
      </c>
      <c r="AB1480" s="16">
        <v>12039.000000252005</v>
      </c>
      <c r="AC1480" s="16">
        <v>12011.859999890246</v>
      </c>
      <c r="AD1480" s="14">
        <v>3.4200000000000001E-2</v>
      </c>
      <c r="AE1480" s="14">
        <v>1.2048192770999999E-2</v>
      </c>
      <c r="AF1480" s="22">
        <v>83</v>
      </c>
      <c r="AG1480" s="17">
        <v>0.99999999999299993</v>
      </c>
      <c r="AH1480" s="17">
        <v>2.8386</v>
      </c>
      <c r="AI1480" s="31">
        <v>0.01</v>
      </c>
      <c r="AJ1480" s="27">
        <v>0</v>
      </c>
      <c r="AK1480" s="25">
        <v>64.156717216807579</v>
      </c>
      <c r="AL1480" s="16">
        <v>0</v>
      </c>
      <c r="AM1480" s="16">
        <v>0.64156717216807579</v>
      </c>
    </row>
    <row r="1481" spans="1:39" x14ac:dyDescent="0.25">
      <c r="A1481" s="11">
        <v>46235</v>
      </c>
      <c r="B1481" s="18">
        <v>46265</v>
      </c>
      <c r="C1481" s="12" t="s">
        <v>18</v>
      </c>
      <c r="D1481" s="12" t="s">
        <v>227</v>
      </c>
      <c r="E1481" s="12" t="s">
        <v>109</v>
      </c>
      <c r="F1481" s="12" t="s">
        <v>110</v>
      </c>
      <c r="G1481" s="12" t="s">
        <v>36</v>
      </c>
      <c r="H1481" s="12" t="s">
        <v>37</v>
      </c>
      <c r="I1481" s="13">
        <v>33395.420000000064</v>
      </c>
      <c r="J1481" s="14">
        <v>0.13613697737043939</v>
      </c>
      <c r="K1481" s="14">
        <v>0.13744200000000001</v>
      </c>
      <c r="L1481" s="16">
        <v>30882.916666000001</v>
      </c>
      <c r="M1481" s="17">
        <v>4244.6098324083723</v>
      </c>
      <c r="N1481" s="16">
        <v>4204.3069272924076</v>
      </c>
      <c r="O1481" s="14">
        <v>2.7845161336703551E-2</v>
      </c>
      <c r="P1481" s="15">
        <v>2.6192E-2</v>
      </c>
      <c r="Q1481" s="13">
        <v>34005.916665999997</v>
      </c>
      <c r="R1481" s="17">
        <v>890.6829693158719</v>
      </c>
      <c r="S1481" s="16">
        <v>946.90023596726598</v>
      </c>
      <c r="T1481" s="14">
        <v>9.5589769844728764E-2</v>
      </c>
      <c r="U1481" s="15">
        <v>0.13129300088810505</v>
      </c>
      <c r="V1481" s="13">
        <v>20424.885000000002</v>
      </c>
      <c r="W1481" s="17">
        <v>2681.6444444444437</v>
      </c>
      <c r="X1481" s="16">
        <v>1952.410056255053</v>
      </c>
      <c r="Y1481" s="14">
        <v>0.89</v>
      </c>
      <c r="Z1481" s="14">
        <v>0.93071714624340529</v>
      </c>
      <c r="AA1481" s="13">
        <v>33395.420000000064</v>
      </c>
      <c r="AB1481" s="16">
        <v>31081.690000000002</v>
      </c>
      <c r="AC1481" s="16">
        <v>29721.923800000059</v>
      </c>
      <c r="AD1481" s="14">
        <v>5.2200000000000003E-2</v>
      </c>
      <c r="AE1481" s="14">
        <v>3.3980582523999998E-2</v>
      </c>
      <c r="AF1481" s="22">
        <v>206</v>
      </c>
      <c r="AG1481" s="17">
        <v>6.9999999999439995</v>
      </c>
      <c r="AH1481" s="17">
        <v>10.753200000000001</v>
      </c>
      <c r="AI1481" s="31">
        <v>0.01</v>
      </c>
      <c r="AJ1481" s="27">
        <v>5.1642748604092969E-4</v>
      </c>
      <c r="AK1481" s="25">
        <v>250.48164854522915</v>
      </c>
      <c r="AL1481" s="16">
        <v>0.12935560805760038</v>
      </c>
      <c r="AM1481" s="16">
        <v>2.5048164854522916</v>
      </c>
    </row>
    <row r="1482" spans="1:39" x14ac:dyDescent="0.25">
      <c r="A1482" s="11">
        <v>46235</v>
      </c>
      <c r="B1482" s="18">
        <v>46265</v>
      </c>
      <c r="C1482" s="12" t="s">
        <v>39</v>
      </c>
      <c r="D1482" s="12" t="s">
        <v>227</v>
      </c>
      <c r="E1482" s="12" t="s">
        <v>111</v>
      </c>
      <c r="F1482" s="12" t="s">
        <v>111</v>
      </c>
      <c r="G1482" s="12" t="s">
        <v>32</v>
      </c>
      <c r="H1482" s="12" t="s">
        <v>33</v>
      </c>
      <c r="I1482" s="13">
        <v>15915.009999999995</v>
      </c>
      <c r="J1482" s="14">
        <v>0.12206500000000001</v>
      </c>
      <c r="K1482" s="14">
        <v>0.151756</v>
      </c>
      <c r="L1482" s="16">
        <v>14855.005832000001</v>
      </c>
      <c r="M1482" s="17">
        <v>2254.3362650409922</v>
      </c>
      <c r="N1482" s="16">
        <v>1813.2762868830803</v>
      </c>
      <c r="O1482" s="14">
        <v>3.2669754458576034E-2</v>
      </c>
      <c r="P1482" s="15">
        <v>2.869E-2</v>
      </c>
      <c r="Q1482" s="13">
        <v>15249</v>
      </c>
      <c r="R1482" s="17">
        <v>437.49381</v>
      </c>
      <c r="S1482" s="16">
        <v>498.18108573882591</v>
      </c>
      <c r="T1482" s="14">
        <v>9.3151137816204987E-2</v>
      </c>
      <c r="U1482" s="15">
        <v>0.10937042757002965</v>
      </c>
      <c r="V1482" s="13">
        <v>13476.1875</v>
      </c>
      <c r="W1482" s="17">
        <v>1473.8963888888891</v>
      </c>
      <c r="X1482" s="16">
        <v>1255.322199049519</v>
      </c>
      <c r="Y1482" s="14">
        <v>0.9587</v>
      </c>
      <c r="Z1482" s="14">
        <v>0.95699719949908946</v>
      </c>
      <c r="AA1482" s="13">
        <v>15915.009999999995</v>
      </c>
      <c r="AB1482" s="16">
        <v>15230.619999999999</v>
      </c>
      <c r="AC1482" s="16">
        <v>15257.720086999994</v>
      </c>
      <c r="AD1482" s="14">
        <v>4.7800000000000002E-2</v>
      </c>
      <c r="AE1482" s="14">
        <v>1.0869565217000001E-2</v>
      </c>
      <c r="AF1482" s="22">
        <v>92</v>
      </c>
      <c r="AG1482" s="17">
        <v>0.99999999996400002</v>
      </c>
      <c r="AH1482" s="17">
        <v>4.3976000000000006</v>
      </c>
      <c r="AI1482" s="31">
        <v>0.01</v>
      </c>
      <c r="AJ1482" s="27">
        <v>0</v>
      </c>
      <c r="AK1482" s="25">
        <v>190.18712149999999</v>
      </c>
      <c r="AL1482" s="16">
        <v>0</v>
      </c>
      <c r="AM1482" s="16">
        <v>1.9018712149999999</v>
      </c>
    </row>
    <row r="1483" spans="1:39" x14ac:dyDescent="0.25">
      <c r="A1483" s="11">
        <v>46235</v>
      </c>
      <c r="B1483" s="18">
        <v>46265</v>
      </c>
      <c r="C1483" s="12" t="s">
        <v>18</v>
      </c>
      <c r="D1483" s="12" t="s">
        <v>227</v>
      </c>
      <c r="E1483" s="12" t="s">
        <v>112</v>
      </c>
      <c r="F1483" s="12" t="s">
        <v>113</v>
      </c>
      <c r="G1483" s="12" t="s">
        <v>36</v>
      </c>
      <c r="H1483" s="12" t="s">
        <v>37</v>
      </c>
      <c r="I1483" s="13">
        <v>215587.29826478299</v>
      </c>
      <c r="J1483" s="14">
        <v>0.15046103606530026</v>
      </c>
      <c r="K1483" s="14">
        <v>0.178564</v>
      </c>
      <c r="L1483" s="16">
        <v>215696.81662200001</v>
      </c>
      <c r="M1483" s="17">
        <v>38515.686363290813</v>
      </c>
      <c r="N1483" s="16">
        <v>32453.9665049332</v>
      </c>
      <c r="O1483" s="14">
        <v>4.2422938806973592E-2</v>
      </c>
      <c r="P1483" s="15">
        <v>5.8573E-2</v>
      </c>
      <c r="Q1483" s="13">
        <v>220478.56662200001</v>
      </c>
      <c r="R1483" s="17">
        <v>12914.091082750407</v>
      </c>
      <c r="S1483" s="16">
        <v>9353.3487400543563</v>
      </c>
      <c r="T1483" s="14">
        <v>0.11818797974109224</v>
      </c>
      <c r="U1483" s="15">
        <v>0.12867039766060434</v>
      </c>
      <c r="V1483" s="13">
        <v>106394.05</v>
      </c>
      <c r="W1483" s="17">
        <v>13689.764722222222</v>
      </c>
      <c r="X1483" s="16">
        <v>12574.497825972756</v>
      </c>
      <c r="Y1483" s="14">
        <v>0.78269999999999995</v>
      </c>
      <c r="Z1483" s="14">
        <v>0.83364204690676991</v>
      </c>
      <c r="AA1483" s="13">
        <v>215587.29826478299</v>
      </c>
      <c r="AB1483" s="16">
        <v>179722.63661255402</v>
      </c>
      <c r="AC1483" s="16">
        <v>168740.17835184565</v>
      </c>
      <c r="AD1483" s="14">
        <v>5.8400000000000001E-2</v>
      </c>
      <c r="AE1483" s="14">
        <v>4.2595019658999998E-2</v>
      </c>
      <c r="AF1483" s="22">
        <v>1526</v>
      </c>
      <c r="AG1483" s="17">
        <v>64.999999999633999</v>
      </c>
      <c r="AH1483" s="17">
        <v>89.118399999999994</v>
      </c>
      <c r="AI1483" s="31">
        <v>0.01</v>
      </c>
      <c r="AJ1483" s="27">
        <v>0</v>
      </c>
      <c r="AK1483" s="25">
        <v>1167.3237035099958</v>
      </c>
      <c r="AL1483" s="16">
        <v>0</v>
      </c>
      <c r="AM1483" s="16">
        <v>11.673237035099957</v>
      </c>
    </row>
    <row r="1484" spans="1:39" x14ac:dyDescent="0.25">
      <c r="A1484" s="11">
        <v>46235</v>
      </c>
      <c r="B1484" s="18">
        <v>46265</v>
      </c>
      <c r="C1484" s="12" t="s">
        <v>18</v>
      </c>
      <c r="D1484" s="12" t="s">
        <v>227</v>
      </c>
      <c r="E1484" s="12" t="s">
        <v>114</v>
      </c>
      <c r="F1484" s="12" t="s">
        <v>115</v>
      </c>
      <c r="G1484" s="12" t="s">
        <v>36</v>
      </c>
      <c r="H1484" s="12" t="s">
        <v>37</v>
      </c>
      <c r="I1484" s="13">
        <v>75674.445831068006</v>
      </c>
      <c r="J1484" s="14">
        <v>0.10857821191161617</v>
      </c>
      <c r="K1484" s="14">
        <v>9.8738000000000006E-2</v>
      </c>
      <c r="L1484" s="16">
        <v>70800.166664000004</v>
      </c>
      <c r="M1484" s="17">
        <v>6990.6668560700327</v>
      </c>
      <c r="N1484" s="16">
        <v>7687.3554994215347</v>
      </c>
      <c r="O1484" s="14">
        <v>1.0579385090891196E-2</v>
      </c>
      <c r="P1484" s="15">
        <v>1.6330999999999998E-2</v>
      </c>
      <c r="Q1484" s="13">
        <v>73467.666664000004</v>
      </c>
      <c r="R1484" s="17">
        <v>1199.800464289784</v>
      </c>
      <c r="S1484" s="16">
        <v>777.24273736768578</v>
      </c>
      <c r="T1484" s="14">
        <v>0</v>
      </c>
      <c r="U1484" s="15">
        <v>0</v>
      </c>
      <c r="V1484" s="13">
        <v>67627.236388888894</v>
      </c>
      <c r="W1484" s="17">
        <v>0</v>
      </c>
      <c r="X1484" s="16">
        <v>0</v>
      </c>
      <c r="Y1484" s="14">
        <v>0.98499999999999999</v>
      </c>
      <c r="Z1484" s="14">
        <v>0.98824570183264138</v>
      </c>
      <c r="AA1484" s="13">
        <v>75674.445831068006</v>
      </c>
      <c r="AB1484" s="16">
        <v>74784.94583112</v>
      </c>
      <c r="AC1484" s="16">
        <v>74539.329143601979</v>
      </c>
      <c r="AD1484" s="14">
        <v>3.6600000000000001E-2</v>
      </c>
      <c r="AE1484" s="14">
        <v>3.7174721179999998E-3</v>
      </c>
      <c r="AF1484" s="22">
        <v>538</v>
      </c>
      <c r="AG1484" s="17">
        <v>1.9999999994839999</v>
      </c>
      <c r="AH1484" s="17">
        <v>19.690799999999999</v>
      </c>
      <c r="AI1484" s="31">
        <v>0.01</v>
      </c>
      <c r="AJ1484" s="27">
        <v>0</v>
      </c>
      <c r="AK1484" s="25">
        <v>463.31887351099175</v>
      </c>
      <c r="AL1484" s="16">
        <v>0</v>
      </c>
      <c r="AM1484" s="16">
        <v>4.6331887351099175</v>
      </c>
    </row>
    <row r="1485" spans="1:39" x14ac:dyDescent="0.25">
      <c r="A1485" s="11">
        <v>46235</v>
      </c>
      <c r="B1485" s="18">
        <v>46265</v>
      </c>
      <c r="C1485" s="12" t="s">
        <v>18</v>
      </c>
      <c r="D1485" s="12" t="s">
        <v>227</v>
      </c>
      <c r="E1485" s="12" t="s">
        <v>114</v>
      </c>
      <c r="F1485" s="12" t="s">
        <v>116</v>
      </c>
      <c r="G1485" s="12" t="s">
        <v>36</v>
      </c>
      <c r="H1485" s="12" t="s">
        <v>37</v>
      </c>
      <c r="I1485" s="13">
        <v>132517.33132056904</v>
      </c>
      <c r="J1485" s="14">
        <v>0.13390573642822506</v>
      </c>
      <c r="K1485" s="14">
        <v>0.12532399999999999</v>
      </c>
      <c r="L1485" s="16">
        <v>118677.99999900001</v>
      </c>
      <c r="M1485" s="17">
        <v>14873.201671874676</v>
      </c>
      <c r="N1485" s="16">
        <v>15891.664987694989</v>
      </c>
      <c r="O1485" s="14">
        <v>2.3829359991794558E-2</v>
      </c>
      <c r="P1485" s="15">
        <v>2.1843999999999999E-2</v>
      </c>
      <c r="Q1485" s="13">
        <v>121573.99999900001</v>
      </c>
      <c r="R1485" s="17">
        <v>2655.6624559781562</v>
      </c>
      <c r="S1485" s="16">
        <v>2897.0306116186025</v>
      </c>
      <c r="T1485" s="14">
        <v>0</v>
      </c>
      <c r="U1485" s="15">
        <v>0</v>
      </c>
      <c r="V1485" s="13">
        <v>114382.75083333332</v>
      </c>
      <c r="W1485" s="17">
        <v>0</v>
      </c>
      <c r="X1485" s="16">
        <v>0</v>
      </c>
      <c r="Y1485" s="14">
        <v>0.98</v>
      </c>
      <c r="Z1485" s="14">
        <v>0.98165266873973289</v>
      </c>
      <c r="AA1485" s="13">
        <v>132517.33132056904</v>
      </c>
      <c r="AB1485" s="16">
        <v>130085.99194510399</v>
      </c>
      <c r="AC1485" s="16">
        <v>129866.98469415765</v>
      </c>
      <c r="AD1485" s="14">
        <v>6.3299999999999995E-2</v>
      </c>
      <c r="AE1485" s="14">
        <v>3.8784067084999999E-2</v>
      </c>
      <c r="AF1485" s="22">
        <v>954</v>
      </c>
      <c r="AG1485" s="17">
        <v>36.999999999090001</v>
      </c>
      <c r="AH1485" s="17">
        <v>60.388199999999998</v>
      </c>
      <c r="AI1485" s="31">
        <v>0.01</v>
      </c>
      <c r="AJ1485" s="27">
        <v>0</v>
      </c>
      <c r="AK1485" s="25">
        <v>816.56305944890835</v>
      </c>
      <c r="AL1485" s="16">
        <v>0</v>
      </c>
      <c r="AM1485" s="16">
        <v>8.1656305944890839</v>
      </c>
    </row>
    <row r="1486" spans="1:39" x14ac:dyDescent="0.25">
      <c r="A1486" s="11">
        <v>46235</v>
      </c>
      <c r="B1486" s="18">
        <v>46265</v>
      </c>
      <c r="C1486" s="12" t="s">
        <v>18</v>
      </c>
      <c r="D1486" s="12" t="s">
        <v>227</v>
      </c>
      <c r="E1486" s="12" t="s">
        <v>114</v>
      </c>
      <c r="F1486" s="12" t="s">
        <v>117</v>
      </c>
      <c r="G1486" s="12" t="s">
        <v>36</v>
      </c>
      <c r="H1486" s="12" t="s">
        <v>37</v>
      </c>
      <c r="I1486" s="13">
        <v>107688.105359094</v>
      </c>
      <c r="J1486" s="14">
        <v>9.4447664083725763E-2</v>
      </c>
      <c r="K1486" s="14">
        <v>8.1499000000000002E-2</v>
      </c>
      <c r="L1486" s="16">
        <v>98216.533320000002</v>
      </c>
      <c r="M1486" s="17">
        <v>8004.5492490466804</v>
      </c>
      <c r="N1486" s="16">
        <v>9276.3221464754188</v>
      </c>
      <c r="O1486" s="14">
        <v>1.2737107449517244E-2</v>
      </c>
      <c r="P1486" s="15">
        <v>1.1015E-2</v>
      </c>
      <c r="Q1486" s="13">
        <v>101395.78332</v>
      </c>
      <c r="R1486" s="17">
        <v>1116.8745532698001</v>
      </c>
      <c r="S1486" s="16">
        <v>1291.4889870748084</v>
      </c>
      <c r="T1486" s="14">
        <v>0</v>
      </c>
      <c r="U1486" s="15">
        <v>0</v>
      </c>
      <c r="V1486" s="13">
        <v>94526.672777777771</v>
      </c>
      <c r="W1486" s="17">
        <v>0</v>
      </c>
      <c r="X1486" s="16">
        <v>0</v>
      </c>
      <c r="Y1486" s="14">
        <v>0.98499999999999999</v>
      </c>
      <c r="Z1486" s="14">
        <v>0.98568587838289234</v>
      </c>
      <c r="AA1486" s="13">
        <v>107688.105359094</v>
      </c>
      <c r="AB1486" s="16">
        <v>106146.64472226803</v>
      </c>
      <c r="AC1486" s="16">
        <v>106072.78377870758</v>
      </c>
      <c r="AD1486" s="14">
        <v>3.1E-2</v>
      </c>
      <c r="AE1486" s="14">
        <v>2.7322404371E-2</v>
      </c>
      <c r="AF1486" s="22">
        <v>732</v>
      </c>
      <c r="AG1486" s="17">
        <v>19.999999999572001</v>
      </c>
      <c r="AH1486" s="17">
        <v>22.692</v>
      </c>
      <c r="AI1486" s="31">
        <v>0.01</v>
      </c>
      <c r="AJ1486" s="27">
        <v>0</v>
      </c>
      <c r="AK1486" s="25">
        <v>545.18013070468419</v>
      </c>
      <c r="AL1486" s="16">
        <v>0</v>
      </c>
      <c r="AM1486" s="16">
        <v>5.4518013070468418</v>
      </c>
    </row>
    <row r="1487" spans="1:39" x14ac:dyDescent="0.25">
      <c r="A1487" s="11">
        <v>46235</v>
      </c>
      <c r="B1487" s="18">
        <v>46265</v>
      </c>
      <c r="C1487" s="12" t="s">
        <v>18</v>
      </c>
      <c r="D1487" s="12" t="s">
        <v>227</v>
      </c>
      <c r="E1487" s="12" t="s">
        <v>114</v>
      </c>
      <c r="F1487" s="12" t="s">
        <v>118</v>
      </c>
      <c r="G1487" s="12" t="s">
        <v>36</v>
      </c>
      <c r="H1487" s="12" t="s">
        <v>37</v>
      </c>
      <c r="I1487" s="13">
        <v>36332.100835429992</v>
      </c>
      <c r="J1487" s="14">
        <v>0.10547109676187917</v>
      </c>
      <c r="K1487" s="14">
        <v>9.1286999999999993E-2</v>
      </c>
      <c r="L1487" s="16">
        <v>33662.666664999997</v>
      </c>
      <c r="M1487" s="17">
        <v>3072.9638518478546</v>
      </c>
      <c r="N1487" s="16">
        <v>3550.4383730870991</v>
      </c>
      <c r="O1487" s="14">
        <v>2.1315139848350199E-2</v>
      </c>
      <c r="P1487" s="15">
        <v>1.5252999999999999E-2</v>
      </c>
      <c r="Q1487" s="13">
        <v>35960.666664999997</v>
      </c>
      <c r="R1487" s="17">
        <v>548.50804864124495</v>
      </c>
      <c r="S1487" s="16">
        <v>766.50663900438008</v>
      </c>
      <c r="T1487" s="14">
        <v>0</v>
      </c>
      <c r="U1487" s="15">
        <v>0</v>
      </c>
      <c r="V1487" s="13">
        <v>31116.173888888887</v>
      </c>
      <c r="W1487" s="17">
        <v>0</v>
      </c>
      <c r="X1487" s="16">
        <v>0</v>
      </c>
      <c r="Y1487" s="14">
        <v>0.98499999999999999</v>
      </c>
      <c r="Z1487" s="14">
        <v>0.98726486617452147</v>
      </c>
      <c r="AA1487" s="13">
        <v>36332.100835429992</v>
      </c>
      <c r="AB1487" s="16">
        <v>35869.40666913001</v>
      </c>
      <c r="AC1487" s="16">
        <v>35787.119322898543</v>
      </c>
      <c r="AD1487" s="14">
        <v>3.6900000000000002E-2</v>
      </c>
      <c r="AE1487" s="14">
        <v>3.6290322579999999E-2</v>
      </c>
      <c r="AF1487" s="22">
        <v>248</v>
      </c>
      <c r="AG1487" s="17">
        <v>8.99999999984</v>
      </c>
      <c r="AH1487" s="17">
        <v>9.1512000000000011</v>
      </c>
      <c r="AI1487" s="31">
        <v>0.01</v>
      </c>
      <c r="AJ1487" s="27">
        <v>0</v>
      </c>
      <c r="AK1487" s="25">
        <v>184.27439607605666</v>
      </c>
      <c r="AL1487" s="16">
        <v>0</v>
      </c>
      <c r="AM1487" s="16">
        <v>1.8427439607605667</v>
      </c>
    </row>
    <row r="1488" spans="1:39" x14ac:dyDescent="0.25">
      <c r="A1488" s="11">
        <v>46235</v>
      </c>
      <c r="B1488" s="18">
        <v>46265</v>
      </c>
      <c r="C1488" s="12" t="s">
        <v>18</v>
      </c>
      <c r="D1488" s="12" t="s">
        <v>227</v>
      </c>
      <c r="E1488" s="12" t="s">
        <v>119</v>
      </c>
      <c r="F1488" s="12" t="s">
        <v>119</v>
      </c>
      <c r="G1488" s="12" t="s">
        <v>36</v>
      </c>
      <c r="H1488" s="12" t="s">
        <v>37</v>
      </c>
      <c r="I1488" s="13">
        <v>9238.5500000000011</v>
      </c>
      <c r="J1488" s="14">
        <v>0.106999</v>
      </c>
      <c r="K1488" s="14">
        <v>8.7454000000000004E-2</v>
      </c>
      <c r="L1488" s="16">
        <v>8428.4833330000001</v>
      </c>
      <c r="M1488" s="17">
        <v>737.104581404182</v>
      </c>
      <c r="N1488" s="16">
        <v>901.83928814766693</v>
      </c>
      <c r="O1488" s="14">
        <v>2.7657102309676846E-2</v>
      </c>
      <c r="P1488" s="15">
        <v>1.8901999999999999E-2</v>
      </c>
      <c r="Q1488" s="13">
        <v>8912.4833330000001</v>
      </c>
      <c r="R1488" s="17">
        <v>168.46375996036599</v>
      </c>
      <c r="S1488" s="16">
        <v>246.4934633740707</v>
      </c>
      <c r="T1488" s="14">
        <v>4.6546192103301E-2</v>
      </c>
      <c r="U1488" s="15">
        <v>4.2396600376086384E-2</v>
      </c>
      <c r="V1488" s="13">
        <v>8344.7138888888894</v>
      </c>
      <c r="W1488" s="17">
        <v>353.78749999999997</v>
      </c>
      <c r="X1488" s="16">
        <v>388.41465571930621</v>
      </c>
      <c r="Y1488" s="14">
        <v>0.87376201935004005</v>
      </c>
      <c r="Z1488" s="14">
        <v>0.9307975818716141</v>
      </c>
      <c r="AA1488" s="13">
        <v>9238.5500000000011</v>
      </c>
      <c r="AB1488" s="16">
        <v>8599.2200000000012</v>
      </c>
      <c r="AC1488" s="16">
        <v>8072.2941038663139</v>
      </c>
      <c r="AD1488" s="14">
        <v>0.1085</v>
      </c>
      <c r="AE1488" s="14">
        <v>8.3333333332999998E-2</v>
      </c>
      <c r="AF1488" s="22">
        <v>60</v>
      </c>
      <c r="AG1488" s="17">
        <v>4.99999999998</v>
      </c>
      <c r="AH1488" s="17">
        <v>6.51</v>
      </c>
      <c r="AI1488" s="31">
        <v>0.01</v>
      </c>
      <c r="AJ1488" s="27">
        <v>0</v>
      </c>
      <c r="AK1488" s="25">
        <v>51.735409750000002</v>
      </c>
      <c r="AL1488" s="16">
        <v>0</v>
      </c>
      <c r="AM1488" s="16">
        <v>0.51735409750000005</v>
      </c>
    </row>
    <row r="1489" spans="1:39" x14ac:dyDescent="0.25">
      <c r="A1489" s="11">
        <v>46235</v>
      </c>
      <c r="B1489" s="18">
        <v>46265</v>
      </c>
      <c r="C1489" s="12" t="s">
        <v>18</v>
      </c>
      <c r="D1489" s="12" t="s">
        <v>227</v>
      </c>
      <c r="E1489" s="12" t="s">
        <v>120</v>
      </c>
      <c r="F1489" s="12" t="s">
        <v>120</v>
      </c>
      <c r="G1489" s="12" t="s">
        <v>36</v>
      </c>
      <c r="H1489" s="12" t="s">
        <v>37</v>
      </c>
      <c r="I1489" s="13">
        <v>3527.02</v>
      </c>
      <c r="J1489" s="14">
        <v>0.19083025199633197</v>
      </c>
      <c r="K1489" s="14">
        <v>8.5039000000000003E-2</v>
      </c>
      <c r="L1489" s="16">
        <v>3025.5</v>
      </c>
      <c r="M1489" s="17">
        <v>257.28549450000003</v>
      </c>
      <c r="N1489" s="16">
        <v>577.35692741490232</v>
      </c>
      <c r="O1489" s="14">
        <v>2.2988418627213195E-2</v>
      </c>
      <c r="P1489" s="15">
        <v>1.2643E-2</v>
      </c>
      <c r="Q1489" s="13">
        <v>3262</v>
      </c>
      <c r="R1489" s="17">
        <v>41.241466000000003</v>
      </c>
      <c r="S1489" s="16">
        <v>74.988221561969439</v>
      </c>
      <c r="T1489" s="14">
        <v>0</v>
      </c>
      <c r="U1489" s="15">
        <v>0</v>
      </c>
      <c r="V1489" s="13">
        <v>2930.1591666666664</v>
      </c>
      <c r="W1489" s="17">
        <v>0</v>
      </c>
      <c r="X1489" s="16">
        <v>0</v>
      </c>
      <c r="Y1489" s="14">
        <v>0.97</v>
      </c>
      <c r="Z1489" s="14">
        <v>0.97221166877420628</v>
      </c>
      <c r="AA1489" s="13">
        <v>3527.02</v>
      </c>
      <c r="AB1489" s="16">
        <v>3429.0100000000011</v>
      </c>
      <c r="AC1489" s="16">
        <v>3421.2093999999997</v>
      </c>
      <c r="AD1489" s="14">
        <v>4.4999999999999998E-2</v>
      </c>
      <c r="AE1489" s="14">
        <v>0.04</v>
      </c>
      <c r="AF1489" s="22">
        <v>25</v>
      </c>
      <c r="AG1489" s="17">
        <v>1</v>
      </c>
      <c r="AH1489" s="17">
        <v>1.125</v>
      </c>
      <c r="AI1489" s="31">
        <v>0.01</v>
      </c>
      <c r="AJ1489" s="27">
        <v>0</v>
      </c>
      <c r="AK1489" s="25">
        <v>29.735824649645831</v>
      </c>
      <c r="AL1489" s="16">
        <v>0</v>
      </c>
      <c r="AM1489" s="16">
        <v>0.29735824649645831</v>
      </c>
    </row>
    <row r="1490" spans="1:39" x14ac:dyDescent="0.25">
      <c r="A1490" s="11">
        <v>46235</v>
      </c>
      <c r="B1490" s="18">
        <v>46265</v>
      </c>
      <c r="C1490" s="12" t="s">
        <v>18</v>
      </c>
      <c r="D1490" s="12" t="s">
        <v>227</v>
      </c>
      <c r="E1490" s="12" t="s">
        <v>121</v>
      </c>
      <c r="F1490" s="12" t="s">
        <v>121</v>
      </c>
      <c r="G1490" s="12" t="s">
        <v>36</v>
      </c>
      <c r="H1490" s="12" t="s">
        <v>37</v>
      </c>
      <c r="I1490" s="13">
        <v>2248.59</v>
      </c>
      <c r="J1490" s="14">
        <v>0.135851</v>
      </c>
      <c r="K1490" s="14">
        <v>0.13794500000000001</v>
      </c>
      <c r="L1490" s="16">
        <v>2273.5</v>
      </c>
      <c r="M1490" s="17">
        <v>313.61795750000005</v>
      </c>
      <c r="N1490" s="16">
        <v>308.85724850000003</v>
      </c>
      <c r="O1490" s="14">
        <v>9.7278459175020645E-3</v>
      </c>
      <c r="P1490" s="15">
        <v>0.11207300000000001</v>
      </c>
      <c r="Q1490" s="13">
        <v>2388.5</v>
      </c>
      <c r="R1490" s="17">
        <v>267.68636050000003</v>
      </c>
      <c r="S1490" s="16">
        <v>23.234959973953682</v>
      </c>
      <c r="T1490" s="14">
        <v>6.4334573011017138E-2</v>
      </c>
      <c r="U1490" s="15">
        <v>7.0323034215479405E-2</v>
      </c>
      <c r="V1490" s="13">
        <v>1598.6266666666668</v>
      </c>
      <c r="W1490" s="17">
        <v>112.4202777777778</v>
      </c>
      <c r="X1490" s="16">
        <v>102.84696400402564</v>
      </c>
      <c r="Y1490" s="14">
        <v>0.98</v>
      </c>
      <c r="Z1490" s="14">
        <v>0.97526005185471776</v>
      </c>
      <c r="AA1490" s="13">
        <v>2248.59</v>
      </c>
      <c r="AB1490" s="16">
        <v>2192.96</v>
      </c>
      <c r="AC1490" s="16">
        <v>2203.6181999999999</v>
      </c>
      <c r="AD1490" s="14">
        <v>3.2099999999999997E-2</v>
      </c>
      <c r="AE1490" s="14">
        <v>0.26666666666599997</v>
      </c>
      <c r="AF1490" s="22">
        <v>15</v>
      </c>
      <c r="AG1490" s="17">
        <v>3.9999999999899996</v>
      </c>
      <c r="AH1490" s="17">
        <v>0.48149999999999993</v>
      </c>
      <c r="AI1490" s="31">
        <v>0.01</v>
      </c>
      <c r="AJ1490" s="27">
        <v>2.7981224900194671E-2</v>
      </c>
      <c r="AK1490" s="25">
        <v>11.920692989333334</v>
      </c>
      <c r="AL1490" s="16">
        <v>0.33355559150070996</v>
      </c>
      <c r="AM1490" s="16">
        <v>0.11920692989333334</v>
      </c>
    </row>
    <row r="1491" spans="1:39" x14ac:dyDescent="0.25">
      <c r="A1491" s="11">
        <v>46235</v>
      </c>
      <c r="B1491" s="18">
        <v>46265</v>
      </c>
      <c r="C1491" s="12" t="s">
        <v>18</v>
      </c>
      <c r="D1491" s="12" t="s">
        <v>228</v>
      </c>
      <c r="E1491" s="12" t="s">
        <v>124</v>
      </c>
      <c r="F1491" s="12" t="s">
        <v>124</v>
      </c>
      <c r="G1491" s="12" t="s">
        <v>63</v>
      </c>
      <c r="H1491" s="12" t="s">
        <v>64</v>
      </c>
      <c r="I1491" s="13">
        <v>0</v>
      </c>
      <c r="J1491" s="14">
        <v>0</v>
      </c>
      <c r="K1491" s="14">
        <v>0</v>
      </c>
      <c r="L1491" s="16">
        <v>0</v>
      </c>
      <c r="M1491" s="17">
        <v>0</v>
      </c>
      <c r="N1491" s="16">
        <v>0</v>
      </c>
      <c r="O1491" s="14">
        <v>0</v>
      </c>
      <c r="P1491" s="15">
        <v>0</v>
      </c>
      <c r="Q1491" s="13">
        <v>0</v>
      </c>
      <c r="R1491" s="17">
        <v>0</v>
      </c>
      <c r="S1491" s="16">
        <v>0</v>
      </c>
      <c r="T1491" s="14">
        <v>0</v>
      </c>
      <c r="U1491" s="15">
        <v>0</v>
      </c>
      <c r="V1491" s="13">
        <v>0</v>
      </c>
      <c r="W1491" s="17">
        <v>0</v>
      </c>
      <c r="X1491" s="16">
        <v>0</v>
      </c>
      <c r="Y1491" s="14">
        <v>0.46</v>
      </c>
      <c r="Z1491" s="14">
        <v>0</v>
      </c>
      <c r="AA1491" s="13">
        <v>0</v>
      </c>
      <c r="AB1491" s="16">
        <v>0</v>
      </c>
      <c r="AC1491" s="16">
        <v>0</v>
      </c>
      <c r="AD1491" s="14"/>
      <c r="AE1491" s="14"/>
      <c r="AF1491" s="22"/>
      <c r="AG1491" s="17">
        <v>0</v>
      </c>
      <c r="AH1491" s="17">
        <v>0</v>
      </c>
      <c r="AI1491" s="31">
        <v>0.01</v>
      </c>
      <c r="AJ1491" s="27">
        <v>0</v>
      </c>
      <c r="AK1491" s="25">
        <v>0</v>
      </c>
      <c r="AL1491" s="16">
        <v>0</v>
      </c>
      <c r="AM1491" s="16">
        <v>0</v>
      </c>
    </row>
    <row r="1492" spans="1:39" x14ac:dyDescent="0.25">
      <c r="A1492" s="11">
        <v>46235</v>
      </c>
      <c r="B1492" s="18">
        <v>46265</v>
      </c>
      <c r="C1492" s="12" t="s">
        <v>18</v>
      </c>
      <c r="D1492" s="12" t="s">
        <v>227</v>
      </c>
      <c r="E1492" s="12" t="s">
        <v>125</v>
      </c>
      <c r="F1492" s="12" t="s">
        <v>202</v>
      </c>
      <c r="G1492" s="12" t="s">
        <v>126</v>
      </c>
      <c r="H1492" s="12" t="s">
        <v>127</v>
      </c>
      <c r="I1492" s="13">
        <v>111338.46999999991</v>
      </c>
      <c r="J1492" s="14">
        <v>0.14599999999999999</v>
      </c>
      <c r="K1492" s="14">
        <v>0.19655300000000001</v>
      </c>
      <c r="L1492" s="16">
        <v>117882.393319</v>
      </c>
      <c r="M1492" s="17">
        <v>23170.138054029409</v>
      </c>
      <c r="N1492" s="16">
        <v>17210.829424574</v>
      </c>
      <c r="O1492" s="14">
        <v>3.2878430791419042E-2</v>
      </c>
      <c r="P1492" s="15">
        <v>5.7461999999999999E-2</v>
      </c>
      <c r="Q1492" s="13">
        <v>125285.583319</v>
      </c>
      <c r="R1492" s="17">
        <v>7199.1601886763774</v>
      </c>
      <c r="S1492" s="16">
        <v>4119.1933803163056</v>
      </c>
      <c r="T1492" s="14">
        <v>0.16912125344824983</v>
      </c>
      <c r="U1492" s="15">
        <v>0.2154718728622893</v>
      </c>
      <c r="V1492" s="13">
        <v>88513.85500000001</v>
      </c>
      <c r="W1492" s="17">
        <v>19072.246111111112</v>
      </c>
      <c r="X1492" s="16">
        <v>14969.574105136637</v>
      </c>
      <c r="Y1492" s="14">
        <v>0.86119999999999997</v>
      </c>
      <c r="Z1492" s="14">
        <v>0.72887024633911401</v>
      </c>
      <c r="AA1492" s="13">
        <v>111338.46999999991</v>
      </c>
      <c r="AB1492" s="16">
        <v>81151.298055919993</v>
      </c>
      <c r="AC1492" s="16">
        <v>95884.690363999922</v>
      </c>
      <c r="AD1492" s="14">
        <v>0.1091</v>
      </c>
      <c r="AE1492" s="14">
        <v>0.116424116424</v>
      </c>
      <c r="AF1492" s="22">
        <v>962</v>
      </c>
      <c r="AG1492" s="17">
        <v>111.99999999988799</v>
      </c>
      <c r="AH1492" s="17">
        <v>104.9542</v>
      </c>
      <c r="AI1492" s="31">
        <v>0.01</v>
      </c>
      <c r="AJ1492" s="27">
        <v>0</v>
      </c>
      <c r="AK1492" s="25">
        <v>1008.8484382672665</v>
      </c>
      <c r="AL1492" s="16">
        <v>0</v>
      </c>
      <c r="AM1492" s="16">
        <v>10.088484382672664</v>
      </c>
    </row>
    <row r="1493" spans="1:39" x14ac:dyDescent="0.25">
      <c r="A1493" s="11">
        <v>46235</v>
      </c>
      <c r="B1493" s="18">
        <v>46265</v>
      </c>
      <c r="C1493" s="12" t="s">
        <v>128</v>
      </c>
      <c r="D1493" s="12" t="s">
        <v>227</v>
      </c>
      <c r="E1493" s="12" t="s">
        <v>125</v>
      </c>
      <c r="F1493" s="12" t="s">
        <v>129</v>
      </c>
      <c r="G1493" s="12" t="s">
        <v>126</v>
      </c>
      <c r="H1493" s="12" t="s">
        <v>127</v>
      </c>
      <c r="I1493" s="13">
        <v>3425.91</v>
      </c>
      <c r="J1493" s="14">
        <v>0.114</v>
      </c>
      <c r="K1493" s="14">
        <v>0.12598599999999999</v>
      </c>
      <c r="L1493" s="16">
        <v>3070.2369309999999</v>
      </c>
      <c r="M1493" s="17">
        <v>386.80686998896596</v>
      </c>
      <c r="N1493" s="16">
        <v>350.00701013399998</v>
      </c>
      <c r="O1493" s="14">
        <v>0.02</v>
      </c>
      <c r="P1493" s="15">
        <v>1.7568E-2</v>
      </c>
      <c r="Q1493" s="13">
        <v>3406.2447090000001</v>
      </c>
      <c r="R1493" s="17">
        <v>59.840907047712001</v>
      </c>
      <c r="S1493" s="16">
        <v>68.124894179999998</v>
      </c>
      <c r="T1493" s="14">
        <v>7.430608252838343E-2</v>
      </c>
      <c r="U1493" s="15">
        <v>0.10694602863578838</v>
      </c>
      <c r="V1493" s="13">
        <v>2356.6663888888888</v>
      </c>
      <c r="W1493" s="17">
        <v>252.0361111111111</v>
      </c>
      <c r="X1493" s="16">
        <v>175.11464718464512</v>
      </c>
      <c r="Y1493" s="14">
        <v>0.85</v>
      </c>
      <c r="Z1493" s="14">
        <v>0.80288157015216399</v>
      </c>
      <c r="AA1493" s="13">
        <v>3425.91</v>
      </c>
      <c r="AB1493" s="16">
        <v>2750.6</v>
      </c>
      <c r="AC1493" s="16">
        <v>2912.0234999999998</v>
      </c>
      <c r="AD1493" s="14">
        <v>1.21E-2</v>
      </c>
      <c r="AE1493" s="14">
        <v>0</v>
      </c>
      <c r="AF1493" s="22">
        <v>23</v>
      </c>
      <c r="AG1493" s="17">
        <v>0</v>
      </c>
      <c r="AH1493" s="17">
        <v>0.27829999999999999</v>
      </c>
      <c r="AI1493" s="31">
        <v>0.01</v>
      </c>
      <c r="AJ1493" s="27">
        <v>1.0520437512278064E-2</v>
      </c>
      <c r="AK1493" s="25">
        <v>28.629161666666668</v>
      </c>
      <c r="AL1493" s="16">
        <v>0.30119130634307323</v>
      </c>
      <c r="AM1493" s="16">
        <v>0.28629161666666669</v>
      </c>
    </row>
    <row r="1494" spans="1:39" x14ac:dyDescent="0.25">
      <c r="A1494" s="11">
        <v>46235</v>
      </c>
      <c r="B1494" s="18">
        <v>46265</v>
      </c>
      <c r="C1494" s="12" t="s">
        <v>39</v>
      </c>
      <c r="D1494" s="12" t="s">
        <v>227</v>
      </c>
      <c r="E1494" s="12" t="s">
        <v>125</v>
      </c>
      <c r="F1494" s="12" t="s">
        <v>203</v>
      </c>
      <c r="G1494" s="12" t="s">
        <v>126</v>
      </c>
      <c r="H1494" s="12" t="s">
        <v>127</v>
      </c>
      <c r="I1494" s="13">
        <v>97081.630000000019</v>
      </c>
      <c r="J1494" s="14">
        <v>0.14523900000000001</v>
      </c>
      <c r="K1494" s="14">
        <v>0.172431</v>
      </c>
      <c r="L1494" s="16">
        <v>87622.920553000004</v>
      </c>
      <c r="M1494" s="17">
        <v>15108.907813874344</v>
      </c>
      <c r="N1494" s="16">
        <v>12726.265358197168</v>
      </c>
      <c r="O1494" s="14">
        <v>4.536527147535864E-2</v>
      </c>
      <c r="P1494" s="15">
        <v>5.9610999999999997E-2</v>
      </c>
      <c r="Q1494" s="13">
        <v>96505.416664999997</v>
      </c>
      <c r="R1494" s="17">
        <v>5752.7843928173143</v>
      </c>
      <c r="S1494" s="16">
        <v>4377.9944258503247</v>
      </c>
      <c r="T1494" s="14">
        <v>0.13158700982910451</v>
      </c>
      <c r="U1494" s="15">
        <v>0.16659017820493222</v>
      </c>
      <c r="V1494" s="13">
        <v>66510.878888888881</v>
      </c>
      <c r="W1494" s="17">
        <v>11080.059166666662</v>
      </c>
      <c r="X1494" s="16">
        <v>8751.9676740946015</v>
      </c>
      <c r="Y1494" s="14">
        <v>0.85</v>
      </c>
      <c r="Z1494" s="14">
        <v>0.68764955841800324</v>
      </c>
      <c r="AA1494" s="13">
        <v>97081.630000000019</v>
      </c>
      <c r="AB1494" s="16">
        <v>66758.139999999985</v>
      </c>
      <c r="AC1494" s="16">
        <v>82519.385500000019</v>
      </c>
      <c r="AD1494" s="14">
        <v>0.1192</v>
      </c>
      <c r="AE1494" s="14">
        <v>0.17506631299700001</v>
      </c>
      <c r="AF1494" s="22">
        <v>754</v>
      </c>
      <c r="AG1494" s="17">
        <v>131.99999999973801</v>
      </c>
      <c r="AH1494" s="17">
        <v>89.876800000000003</v>
      </c>
      <c r="AI1494" s="31">
        <v>0.01</v>
      </c>
      <c r="AJ1494" s="27">
        <v>0</v>
      </c>
      <c r="AK1494" s="25">
        <v>808.00141466666651</v>
      </c>
      <c r="AL1494" s="16">
        <v>0</v>
      </c>
      <c r="AM1494" s="16">
        <v>8.0800141466666648</v>
      </c>
    </row>
    <row r="1495" spans="1:39" x14ac:dyDescent="0.25">
      <c r="A1495" s="11">
        <v>46235</v>
      </c>
      <c r="B1495" s="18">
        <v>46265</v>
      </c>
      <c r="C1495" s="12" t="s">
        <v>18</v>
      </c>
      <c r="D1495" s="12" t="s">
        <v>227</v>
      </c>
      <c r="E1495" s="12" t="s">
        <v>130</v>
      </c>
      <c r="F1495" s="12" t="s">
        <v>130</v>
      </c>
      <c r="G1495" s="12" t="s">
        <v>36</v>
      </c>
      <c r="H1495" s="12" t="s">
        <v>37</v>
      </c>
      <c r="I1495" s="13">
        <v>158865.87999999995</v>
      </c>
      <c r="J1495" s="14">
        <v>0.178589</v>
      </c>
      <c r="K1495" s="14">
        <v>0.17236799999999999</v>
      </c>
      <c r="L1495" s="16">
        <v>153854.41664899999</v>
      </c>
      <c r="M1495" s="17">
        <v>26519.57808895483</v>
      </c>
      <c r="N1495" s="16">
        <v>27476.70641492826</v>
      </c>
      <c r="O1495" s="14">
        <v>3.9549980850484667E-2</v>
      </c>
      <c r="P1495" s="15">
        <v>5.4385999999999997E-2</v>
      </c>
      <c r="Q1495" s="13">
        <v>159347.41664899999</v>
      </c>
      <c r="R1495" s="17">
        <v>8666.2686018725126</v>
      </c>
      <c r="S1495" s="16">
        <v>6302.1872770421514</v>
      </c>
      <c r="T1495" s="14">
        <v>9.9921121103706434E-2</v>
      </c>
      <c r="U1495" s="15">
        <v>9.7445887578171991E-2</v>
      </c>
      <c r="V1495" s="13">
        <v>105356.13638888889</v>
      </c>
      <c r="W1495" s="17">
        <v>10266.522222222222</v>
      </c>
      <c r="X1495" s="16">
        <v>10527.303263132779</v>
      </c>
      <c r="Y1495" s="14">
        <v>0.72330000000000005</v>
      </c>
      <c r="Z1495" s="14">
        <v>0.78883949782705032</v>
      </c>
      <c r="AA1495" s="13">
        <v>158865.87999999995</v>
      </c>
      <c r="AB1495" s="16">
        <v>125319.68100105239</v>
      </c>
      <c r="AC1495" s="16">
        <v>114907.69100399996</v>
      </c>
      <c r="AD1495" s="14">
        <v>7.22E-2</v>
      </c>
      <c r="AE1495" s="14">
        <v>7.3843416369999998E-2</v>
      </c>
      <c r="AF1495" s="22">
        <v>1124</v>
      </c>
      <c r="AG1495" s="17">
        <v>82.999999999880004</v>
      </c>
      <c r="AH1495" s="17">
        <v>81.152799999999999</v>
      </c>
      <c r="AI1495" s="31">
        <v>0.01</v>
      </c>
      <c r="AJ1495" s="27">
        <v>0</v>
      </c>
      <c r="AK1495" s="25">
        <v>892.25362726901903</v>
      </c>
      <c r="AL1495" s="16">
        <v>0</v>
      </c>
      <c r="AM1495" s="16">
        <v>8.9225362726901913</v>
      </c>
    </row>
    <row r="1496" spans="1:39" x14ac:dyDescent="0.25">
      <c r="A1496" s="11">
        <v>46235</v>
      </c>
      <c r="B1496" s="18">
        <v>46265</v>
      </c>
      <c r="C1496" s="12" t="s">
        <v>39</v>
      </c>
      <c r="D1496" s="12" t="s">
        <v>227</v>
      </c>
      <c r="E1496" s="12" t="s">
        <v>131</v>
      </c>
      <c r="F1496" s="12" t="s">
        <v>132</v>
      </c>
      <c r="G1496" s="12" t="s">
        <v>28</v>
      </c>
      <c r="H1496" s="12" t="s">
        <v>29</v>
      </c>
      <c r="I1496" s="13">
        <v>22073.249999999996</v>
      </c>
      <c r="J1496" s="14">
        <v>0.18706303231374649</v>
      </c>
      <c r="K1496" s="14">
        <v>0.237871</v>
      </c>
      <c r="L1496" s="16">
        <v>22484.269998</v>
      </c>
      <c r="M1496" s="17">
        <v>5348.3557886942581</v>
      </c>
      <c r="N1496" s="16">
        <v>4205.975725186875</v>
      </c>
      <c r="O1496" s="14">
        <v>0.11319012000000002</v>
      </c>
      <c r="P1496" s="15">
        <v>0.11609700000000001</v>
      </c>
      <c r="Q1496" s="13">
        <v>23818.014443</v>
      </c>
      <c r="R1496" s="17">
        <v>2765.2000227889712</v>
      </c>
      <c r="S1496" s="16">
        <v>2695.9639129649036</v>
      </c>
      <c r="T1496" s="14">
        <v>0.12868780815241501</v>
      </c>
      <c r="U1496" s="15">
        <v>0.12447099137498582</v>
      </c>
      <c r="V1496" s="13">
        <v>15543.356111111112</v>
      </c>
      <c r="W1496" s="17">
        <v>1934.6969444444444</v>
      </c>
      <c r="X1496" s="16">
        <v>2000.2404292713343</v>
      </c>
      <c r="Y1496" s="14">
        <v>0.88</v>
      </c>
      <c r="Z1496" s="14">
        <v>0.92026321452436777</v>
      </c>
      <c r="AA1496" s="13">
        <v>22073.249999999996</v>
      </c>
      <c r="AB1496" s="16">
        <v>20313.199999999997</v>
      </c>
      <c r="AC1496" s="16">
        <v>19424.459999999995</v>
      </c>
      <c r="AD1496" s="14">
        <v>8.2199999999999995E-2</v>
      </c>
      <c r="AE1496" s="14">
        <v>0.13605442176800001</v>
      </c>
      <c r="AF1496" s="22">
        <v>147</v>
      </c>
      <c r="AG1496" s="17">
        <v>19.999999999896001</v>
      </c>
      <c r="AH1496" s="17">
        <v>12.083399999999999</v>
      </c>
      <c r="AI1496" s="31">
        <v>0.01</v>
      </c>
      <c r="AJ1496" s="27">
        <v>0</v>
      </c>
      <c r="AK1496" s="25">
        <v>282.59238333333337</v>
      </c>
      <c r="AL1496" s="16">
        <v>0</v>
      </c>
      <c r="AM1496" s="16">
        <v>2.8259238333333339</v>
      </c>
    </row>
    <row r="1497" spans="1:39" x14ac:dyDescent="0.25">
      <c r="A1497" s="11">
        <v>46235</v>
      </c>
      <c r="B1497" s="18">
        <v>46265</v>
      </c>
      <c r="C1497" s="12" t="s">
        <v>18</v>
      </c>
      <c r="D1497" s="12" t="s">
        <v>228</v>
      </c>
      <c r="E1497" s="12" t="s">
        <v>133</v>
      </c>
      <c r="F1497" s="12" t="s">
        <v>134</v>
      </c>
      <c r="G1497" s="12" t="s">
        <v>21</v>
      </c>
      <c r="H1497" s="12" t="s">
        <v>22</v>
      </c>
      <c r="I1497" s="13">
        <v>0</v>
      </c>
      <c r="J1497" s="14">
        <v>0.12662142966925563</v>
      </c>
      <c r="K1497" s="14">
        <v>0</v>
      </c>
      <c r="L1497" s="16">
        <v>0</v>
      </c>
      <c r="M1497" s="17">
        <v>0</v>
      </c>
      <c r="N1497" s="16">
        <v>0</v>
      </c>
      <c r="O1497" s="14">
        <v>9.5399999999999999E-3</v>
      </c>
      <c r="P1497" s="15">
        <v>0</v>
      </c>
      <c r="Q1497" s="13">
        <v>0</v>
      </c>
      <c r="R1497" s="17">
        <v>0</v>
      </c>
      <c r="S1497" s="16">
        <v>0</v>
      </c>
      <c r="T1497" s="14">
        <v>5.7715605722383753E-2</v>
      </c>
      <c r="U1497" s="15">
        <v>0</v>
      </c>
      <c r="V1497" s="13">
        <v>0</v>
      </c>
      <c r="W1497" s="17">
        <v>0</v>
      </c>
      <c r="X1497" s="16">
        <v>0</v>
      </c>
      <c r="Y1497" s="14">
        <v>1</v>
      </c>
      <c r="Z1497" s="14">
        <v>0</v>
      </c>
      <c r="AA1497" s="13">
        <v>0</v>
      </c>
      <c r="AB1497" s="16">
        <v>0</v>
      </c>
      <c r="AC1497" s="16">
        <v>0</v>
      </c>
      <c r="AD1497" s="14">
        <v>0.03</v>
      </c>
      <c r="AE1497" s="14">
        <v>0</v>
      </c>
      <c r="AF1497" s="22">
        <v>1</v>
      </c>
      <c r="AG1497" s="17">
        <v>0</v>
      </c>
      <c r="AH1497" s="17">
        <v>0.03</v>
      </c>
      <c r="AI1497" s="31">
        <v>0.01</v>
      </c>
      <c r="AJ1497" s="27">
        <v>0</v>
      </c>
      <c r="AK1497" s="25">
        <v>0</v>
      </c>
      <c r="AL1497" s="16">
        <v>0</v>
      </c>
      <c r="AM1497" s="16">
        <v>0</v>
      </c>
    </row>
    <row r="1498" spans="1:39" x14ac:dyDescent="0.25">
      <c r="A1498" s="11">
        <v>46235</v>
      </c>
      <c r="B1498" s="18">
        <v>46265</v>
      </c>
      <c r="C1498" s="12" t="s">
        <v>18</v>
      </c>
      <c r="D1498" s="12" t="s">
        <v>227</v>
      </c>
      <c r="E1498" s="12" t="s">
        <v>135</v>
      </c>
      <c r="F1498" s="12" t="s">
        <v>136</v>
      </c>
      <c r="G1498" s="12" t="s">
        <v>36</v>
      </c>
      <c r="H1498" s="12" t="s">
        <v>37</v>
      </c>
      <c r="I1498" s="13">
        <v>6225.74</v>
      </c>
      <c r="J1498" s="14">
        <v>7.390688100983607E-2</v>
      </c>
      <c r="K1498" s="14">
        <v>0.113513</v>
      </c>
      <c r="L1498" s="16">
        <v>5989</v>
      </c>
      <c r="M1498" s="17">
        <v>679.82935700000007</v>
      </c>
      <c r="N1498" s="16">
        <v>442.62831036790823</v>
      </c>
      <c r="O1498" s="14">
        <v>1.3972746331834106E-2</v>
      </c>
      <c r="P1498" s="15">
        <v>1.6975000000000001E-2</v>
      </c>
      <c r="Q1498" s="13">
        <v>6548</v>
      </c>
      <c r="R1498" s="17">
        <v>111.1523</v>
      </c>
      <c r="S1498" s="16">
        <v>91.493542980849725</v>
      </c>
      <c r="T1498" s="14">
        <v>4.1232718017880185E-2</v>
      </c>
      <c r="U1498" s="15">
        <v>3.8123956168061218E-2</v>
      </c>
      <c r="V1498" s="13">
        <v>5415.0772222222222</v>
      </c>
      <c r="W1498" s="17">
        <v>206.44416666666669</v>
      </c>
      <c r="X1498" s="16">
        <v>223.2783521489348</v>
      </c>
      <c r="Y1498" s="14">
        <v>0.96630000000000005</v>
      </c>
      <c r="Z1498" s="14">
        <v>0.95545107890788883</v>
      </c>
      <c r="AA1498" s="13">
        <v>6225.74</v>
      </c>
      <c r="AB1498" s="16">
        <v>5948.3899999999994</v>
      </c>
      <c r="AC1498" s="16">
        <v>6015.932562</v>
      </c>
      <c r="AD1498" s="14">
        <v>3.5499999999999997E-2</v>
      </c>
      <c r="AE1498" s="14">
        <v>0</v>
      </c>
      <c r="AF1498" s="22">
        <v>43</v>
      </c>
      <c r="AG1498" s="17">
        <v>0</v>
      </c>
      <c r="AH1498" s="17">
        <v>1.5265</v>
      </c>
      <c r="AI1498" s="31">
        <v>0.01</v>
      </c>
      <c r="AJ1498" s="27">
        <v>9.4389526329676735E-3</v>
      </c>
      <c r="AK1498" s="25">
        <v>40.089670104166665</v>
      </c>
      <c r="AL1498" s="16">
        <v>0.37840449718452934</v>
      </c>
      <c r="AM1498" s="16">
        <v>0.40089670104166664</v>
      </c>
    </row>
    <row r="1499" spans="1:39" x14ac:dyDescent="0.25">
      <c r="A1499" s="11">
        <v>46235</v>
      </c>
      <c r="B1499" s="18">
        <v>46265</v>
      </c>
      <c r="C1499" s="12" t="s">
        <v>18</v>
      </c>
      <c r="D1499" s="12" t="s">
        <v>227</v>
      </c>
      <c r="E1499" s="12" t="s">
        <v>137</v>
      </c>
      <c r="F1499" s="12" t="s">
        <v>138</v>
      </c>
      <c r="G1499" s="12" t="s">
        <v>36</v>
      </c>
      <c r="H1499" s="12" t="s">
        <v>37</v>
      </c>
      <c r="I1499" s="13">
        <v>194278.21549836002</v>
      </c>
      <c r="J1499" s="14">
        <v>0.19152837146489571</v>
      </c>
      <c r="K1499" s="14">
        <v>0.200958</v>
      </c>
      <c r="L1499" s="16">
        <v>162513.21666199999</v>
      </c>
      <c r="M1499" s="17">
        <v>32658.330993962194</v>
      </c>
      <c r="N1499" s="16">
        <v>31125.891728794613</v>
      </c>
      <c r="O1499" s="14">
        <v>4.5210286661777968E-2</v>
      </c>
      <c r="P1499" s="15">
        <v>6.4048999999999995E-2</v>
      </c>
      <c r="Q1499" s="13">
        <v>168923.21666199999</v>
      </c>
      <c r="R1499" s="17">
        <v>10819.363103984437</v>
      </c>
      <c r="S1499" s="16">
        <v>7637.0670491186484</v>
      </c>
      <c r="T1499" s="14">
        <v>8.4766440808807547E-2</v>
      </c>
      <c r="U1499" s="15">
        <v>7.0089730453818833E-2</v>
      </c>
      <c r="V1499" s="13">
        <v>157904.9247222222</v>
      </c>
      <c r="W1499" s="17">
        <v>11067.513611111108</v>
      </c>
      <c r="X1499" s="16">
        <v>13385.03845488546</v>
      </c>
      <c r="Y1499" s="14">
        <v>0.81510000000000005</v>
      </c>
      <c r="Z1499" s="14">
        <v>0.81776243843940477</v>
      </c>
      <c r="AA1499" s="13">
        <v>194278.21549836002</v>
      </c>
      <c r="AB1499" s="16">
        <v>158873.42724159505</v>
      </c>
      <c r="AC1499" s="16">
        <v>158356.17345271326</v>
      </c>
      <c r="AD1499" s="14">
        <v>6.54E-2</v>
      </c>
      <c r="AE1499" s="14">
        <v>6.6725197540999995E-2</v>
      </c>
      <c r="AF1499" s="22">
        <v>1139</v>
      </c>
      <c r="AG1499" s="17">
        <v>75.999999999198991</v>
      </c>
      <c r="AH1499" s="17">
        <v>74.490600000000001</v>
      </c>
      <c r="AI1499" s="31">
        <v>0.01</v>
      </c>
      <c r="AJ1499" s="27">
        <v>0</v>
      </c>
      <c r="AK1499" s="25">
        <v>845.19892040860168</v>
      </c>
      <c r="AL1499" s="16">
        <v>0</v>
      </c>
      <c r="AM1499" s="16">
        <v>8.4519892040860167</v>
      </c>
    </row>
    <row r="1500" spans="1:39" x14ac:dyDescent="0.25">
      <c r="A1500" s="11">
        <v>46235</v>
      </c>
      <c r="B1500" s="18">
        <v>46265</v>
      </c>
      <c r="C1500" s="12" t="s">
        <v>18</v>
      </c>
      <c r="D1500" s="12" t="s">
        <v>227</v>
      </c>
      <c r="E1500" s="12" t="s">
        <v>139</v>
      </c>
      <c r="F1500" s="12" t="s">
        <v>140</v>
      </c>
      <c r="G1500" s="12" t="s">
        <v>141</v>
      </c>
      <c r="H1500" s="12" t="s">
        <v>142</v>
      </c>
      <c r="I1500" s="13">
        <v>290789.46518535982</v>
      </c>
      <c r="J1500" s="14">
        <v>0.157</v>
      </c>
      <c r="K1500" s="14">
        <v>0.13633799999999999</v>
      </c>
      <c r="L1500" s="16">
        <v>271322.54986099998</v>
      </c>
      <c r="M1500" s="17">
        <v>36991.573802949009</v>
      </c>
      <c r="N1500" s="16">
        <v>42597.640328176996</v>
      </c>
      <c r="O1500" s="14">
        <v>3.6000000000000004E-2</v>
      </c>
      <c r="P1500" s="15">
        <v>2.8747999999999999E-2</v>
      </c>
      <c r="Q1500" s="13">
        <v>278721.04986099998</v>
      </c>
      <c r="R1500" s="17">
        <v>8012.672741404027</v>
      </c>
      <c r="S1500" s="16">
        <v>10033.957794996</v>
      </c>
      <c r="T1500" s="14">
        <v>6.5981372217457465E-2</v>
      </c>
      <c r="U1500" s="15">
        <v>6.5843723428759118E-2</v>
      </c>
      <c r="V1500" s="13">
        <v>255502.52361111113</v>
      </c>
      <c r="W1500" s="17">
        <v>16823.237499999999</v>
      </c>
      <c r="X1500" s="16">
        <v>16858.407112884437</v>
      </c>
      <c r="Y1500" s="14">
        <v>0.87180000000000002</v>
      </c>
      <c r="Z1500" s="14">
        <v>0.87766879669218967</v>
      </c>
      <c r="AA1500" s="13">
        <v>290789.46518535982</v>
      </c>
      <c r="AB1500" s="16">
        <v>255216.84000000014</v>
      </c>
      <c r="AC1500" s="16">
        <v>253510.25574859668</v>
      </c>
      <c r="AD1500" s="14">
        <v>3.15E-2</v>
      </c>
      <c r="AE1500" s="14">
        <v>2.6302217637000001E-2</v>
      </c>
      <c r="AF1500" s="22">
        <v>1939</v>
      </c>
      <c r="AG1500" s="17">
        <v>50.999999998143004</v>
      </c>
      <c r="AH1500" s="17">
        <v>61.078499999999998</v>
      </c>
      <c r="AI1500" s="31">
        <v>0.01</v>
      </c>
      <c r="AJ1500" s="27">
        <v>2.5110766428726619E-3</v>
      </c>
      <c r="AK1500" s="25">
        <v>4242.8234554166665</v>
      </c>
      <c r="AL1500" s="16">
        <v>10.65405487872907</v>
      </c>
      <c r="AM1500" s="16">
        <v>42.428234554166664</v>
      </c>
    </row>
    <row r="1501" spans="1:39" x14ac:dyDescent="0.25">
      <c r="A1501" s="11">
        <v>46235</v>
      </c>
      <c r="B1501" s="18">
        <v>46265</v>
      </c>
      <c r="C1501" s="12" t="s">
        <v>18</v>
      </c>
      <c r="D1501" s="12" t="s">
        <v>227</v>
      </c>
      <c r="E1501" s="12" t="s">
        <v>143</v>
      </c>
      <c r="F1501" s="12" t="s">
        <v>144</v>
      </c>
      <c r="G1501" s="12" t="s">
        <v>145</v>
      </c>
      <c r="H1501" s="12" t="s">
        <v>146</v>
      </c>
      <c r="I1501" s="13">
        <v>44981.669999999991</v>
      </c>
      <c r="J1501" s="14">
        <v>0.15666099999999999</v>
      </c>
      <c r="K1501" s="14">
        <v>0.183861</v>
      </c>
      <c r="L1501" s="16">
        <v>40410.18333</v>
      </c>
      <c r="M1501" s="17">
        <v>7429.8567172371295</v>
      </c>
      <c r="N1501" s="16">
        <v>6330.6997306611302</v>
      </c>
      <c r="O1501" s="14">
        <v>3.6300000000000006E-2</v>
      </c>
      <c r="P1501" s="15">
        <v>4.9131000000000001E-2</v>
      </c>
      <c r="Q1501" s="13">
        <v>42066.516664000002</v>
      </c>
      <c r="R1501" s="17">
        <v>2066.7700302189842</v>
      </c>
      <c r="S1501" s="16">
        <v>1527.0145549032004</v>
      </c>
      <c r="T1501" s="14">
        <v>0.14989633902442448</v>
      </c>
      <c r="U1501" s="15">
        <v>6.2573522501475173E-2</v>
      </c>
      <c r="V1501" s="13">
        <v>14054.418055555554</v>
      </c>
      <c r="W1501" s="17">
        <v>879.43444444444447</v>
      </c>
      <c r="X1501" s="16">
        <v>2106.705813646548</v>
      </c>
      <c r="Y1501" s="14">
        <v>0.84160000000000001</v>
      </c>
      <c r="Z1501" s="14">
        <v>0.79765425931644462</v>
      </c>
      <c r="AA1501" s="13">
        <v>44981.669999999991</v>
      </c>
      <c r="AB1501" s="16">
        <v>35879.820666666732</v>
      </c>
      <c r="AC1501" s="16">
        <v>37856.573471999996</v>
      </c>
      <c r="AD1501" s="14">
        <v>4.6600000000000003E-2</v>
      </c>
      <c r="AE1501" s="14">
        <v>4.9230769229999999E-2</v>
      </c>
      <c r="AF1501" s="22">
        <v>325</v>
      </c>
      <c r="AG1501" s="17">
        <v>15.999999999749999</v>
      </c>
      <c r="AH1501" s="17">
        <v>15.145000000000001</v>
      </c>
      <c r="AI1501" s="31">
        <v>0.01</v>
      </c>
      <c r="AJ1501" s="27">
        <v>0</v>
      </c>
      <c r="AK1501" s="25">
        <v>610.77325430848828</v>
      </c>
      <c r="AL1501" s="16">
        <v>0</v>
      </c>
      <c r="AM1501" s="16">
        <v>6.1077325430848832</v>
      </c>
    </row>
    <row r="1502" spans="1:39" x14ac:dyDescent="0.25">
      <c r="A1502" s="11">
        <v>46235</v>
      </c>
      <c r="B1502" s="18">
        <v>46265</v>
      </c>
      <c r="C1502" s="12" t="s">
        <v>18</v>
      </c>
      <c r="D1502" s="12" t="s">
        <v>227</v>
      </c>
      <c r="E1502" s="12" t="s">
        <v>143</v>
      </c>
      <c r="F1502" s="12" t="s">
        <v>147</v>
      </c>
      <c r="G1502" s="12" t="s">
        <v>145</v>
      </c>
      <c r="H1502" s="12" t="s">
        <v>146</v>
      </c>
      <c r="I1502" s="13">
        <v>30639.009999999987</v>
      </c>
      <c r="J1502" s="14">
        <v>0.13059862845915768</v>
      </c>
      <c r="K1502" s="14">
        <v>0.15817300000000001</v>
      </c>
      <c r="L1502" s="16">
        <v>26993.499999</v>
      </c>
      <c r="M1502" s="17">
        <v>4269.6428753418268</v>
      </c>
      <c r="N1502" s="16">
        <v>3525.3140771816743</v>
      </c>
      <c r="O1502" s="14">
        <v>2.5847140449728249E-2</v>
      </c>
      <c r="P1502" s="15">
        <v>7.0084999999999995E-2</v>
      </c>
      <c r="Q1502" s="13">
        <v>29402.749999</v>
      </c>
      <c r="R1502" s="17">
        <v>2060.6917336799147</v>
      </c>
      <c r="S1502" s="16">
        <v>759.97700883240009</v>
      </c>
      <c r="T1502" s="14">
        <v>0</v>
      </c>
      <c r="U1502" s="15">
        <v>0</v>
      </c>
      <c r="V1502" s="13">
        <v>26071.402777777777</v>
      </c>
      <c r="W1502" s="17">
        <v>0</v>
      </c>
      <c r="X1502" s="16">
        <v>0</v>
      </c>
      <c r="Y1502" s="14">
        <v>0.96</v>
      </c>
      <c r="Z1502" s="14">
        <v>0.91778422344586241</v>
      </c>
      <c r="AA1502" s="13">
        <v>30639.009999999987</v>
      </c>
      <c r="AB1502" s="16">
        <v>28120</v>
      </c>
      <c r="AC1502" s="16">
        <v>29413.449599999985</v>
      </c>
      <c r="AD1502" s="14">
        <v>6.4699999999999994E-2</v>
      </c>
      <c r="AE1502" s="14">
        <v>2.8846153845999999E-2</v>
      </c>
      <c r="AF1502" s="22">
        <v>208</v>
      </c>
      <c r="AG1502" s="17">
        <v>5.9999999999679998</v>
      </c>
      <c r="AH1502" s="17">
        <v>13.457599999999999</v>
      </c>
      <c r="AI1502" s="31">
        <v>0.01</v>
      </c>
      <c r="AJ1502" s="27">
        <v>0</v>
      </c>
      <c r="AK1502" s="25">
        <v>458.45839166666588</v>
      </c>
      <c r="AL1502" s="16">
        <v>0</v>
      </c>
      <c r="AM1502" s="16">
        <v>4.5845839166666584</v>
      </c>
    </row>
    <row r="1503" spans="1:39" x14ac:dyDescent="0.25">
      <c r="A1503" s="11">
        <v>46235</v>
      </c>
      <c r="B1503" s="18">
        <v>46265</v>
      </c>
      <c r="C1503" s="12" t="s">
        <v>18</v>
      </c>
      <c r="D1503" s="12" t="s">
        <v>227</v>
      </c>
      <c r="E1503" s="12" t="s">
        <v>148</v>
      </c>
      <c r="F1503" s="12" t="s">
        <v>148</v>
      </c>
      <c r="G1503" s="12" t="s">
        <v>21</v>
      </c>
      <c r="H1503" s="12" t="s">
        <v>22</v>
      </c>
      <c r="I1503" s="13">
        <v>3404.9199999999992</v>
      </c>
      <c r="J1503" s="14">
        <v>0.20535831313476391</v>
      </c>
      <c r="K1503" s="14">
        <v>0.112895</v>
      </c>
      <c r="L1503" s="16">
        <v>3394.75</v>
      </c>
      <c r="M1503" s="17">
        <v>383.25030125000001</v>
      </c>
      <c r="N1503" s="16">
        <v>697.14013351423978</v>
      </c>
      <c r="O1503" s="14">
        <v>3.3360021350413667E-2</v>
      </c>
      <c r="P1503" s="15">
        <v>2.2034999999999999E-2</v>
      </c>
      <c r="Q1503" s="13">
        <v>3669.75</v>
      </c>
      <c r="R1503" s="17">
        <v>80.862941249999992</v>
      </c>
      <c r="S1503" s="16">
        <v>122.42293835068055</v>
      </c>
      <c r="T1503" s="14">
        <v>0</v>
      </c>
      <c r="U1503" s="15">
        <v>0</v>
      </c>
      <c r="V1503" s="13">
        <v>3174.2005555555556</v>
      </c>
      <c r="W1503" s="17">
        <v>0</v>
      </c>
      <c r="X1503" s="16">
        <v>0</v>
      </c>
      <c r="Y1503" s="14">
        <v>0.88</v>
      </c>
      <c r="Z1503" s="14">
        <v>0.99711006425995319</v>
      </c>
      <c r="AA1503" s="13">
        <v>3404.9199999999992</v>
      </c>
      <c r="AB1503" s="16">
        <v>3395.079999999999</v>
      </c>
      <c r="AC1503" s="16">
        <v>2996.3295999999991</v>
      </c>
      <c r="AD1503" s="14">
        <v>7.2099999999999997E-2</v>
      </c>
      <c r="AE1503" s="14">
        <v>0.46666666666599999</v>
      </c>
      <c r="AF1503" s="22">
        <v>15</v>
      </c>
      <c r="AG1503" s="17">
        <v>6.99999999999</v>
      </c>
      <c r="AH1503" s="17">
        <v>1.0814999999999999</v>
      </c>
      <c r="AI1503" s="31">
        <v>0.01</v>
      </c>
      <c r="AJ1503" s="27">
        <v>2.0539613209977124E-2</v>
      </c>
      <c r="AK1503" s="25">
        <v>42.438499999999998</v>
      </c>
      <c r="AL1503" s="16">
        <v>0.87167037521161417</v>
      </c>
      <c r="AM1503" s="16">
        <v>0.42438500000000001</v>
      </c>
    </row>
    <row r="1504" spans="1:39" x14ac:dyDescent="0.25">
      <c r="A1504" s="11">
        <v>46235</v>
      </c>
      <c r="B1504" s="18">
        <v>46265</v>
      </c>
      <c r="C1504" s="12" t="s">
        <v>18</v>
      </c>
      <c r="D1504" s="12" t="s">
        <v>227</v>
      </c>
      <c r="E1504" s="12" t="s">
        <v>149</v>
      </c>
      <c r="F1504" s="12" t="s">
        <v>149</v>
      </c>
      <c r="G1504" s="12" t="s">
        <v>63</v>
      </c>
      <c r="H1504" s="12" t="s">
        <v>64</v>
      </c>
      <c r="I1504" s="13">
        <v>30007.979999748997</v>
      </c>
      <c r="J1504" s="14">
        <v>0.18</v>
      </c>
      <c r="K1504" s="14">
        <v>0.199767</v>
      </c>
      <c r="L1504" s="16">
        <v>31513.083331999998</v>
      </c>
      <c r="M1504" s="17">
        <v>6295.2741179836439</v>
      </c>
      <c r="N1504" s="16">
        <v>5672.3549997599994</v>
      </c>
      <c r="O1504" s="14">
        <v>6.0426545432019418E-2</v>
      </c>
      <c r="P1504" s="15">
        <v>7.4131000000000002E-2</v>
      </c>
      <c r="Q1504" s="13">
        <v>31966.333331999998</v>
      </c>
      <c r="R1504" s="17">
        <v>2369.696256234492</v>
      </c>
      <c r="S1504" s="16">
        <v>1931.6150933811746</v>
      </c>
      <c r="T1504" s="14">
        <v>0.13782234516674352</v>
      </c>
      <c r="U1504" s="15">
        <v>0.12794457130712444</v>
      </c>
      <c r="V1504" s="13">
        <v>19675.449444444443</v>
      </c>
      <c r="W1504" s="17">
        <v>2517.366944444444</v>
      </c>
      <c r="X1504" s="16">
        <v>2711.7165846430339</v>
      </c>
      <c r="Y1504" s="14">
        <v>0.72</v>
      </c>
      <c r="Z1504" s="14">
        <v>0.70504948463433259</v>
      </c>
      <c r="AA1504" s="13">
        <v>30007.979999748997</v>
      </c>
      <c r="AB1504" s="16">
        <v>21157.110833740389</v>
      </c>
      <c r="AC1504" s="16">
        <v>21605.745599819278</v>
      </c>
      <c r="AD1504" s="14">
        <v>5.5500000000000001E-2</v>
      </c>
      <c r="AE1504" s="14">
        <v>4.2452830188000001E-2</v>
      </c>
      <c r="AF1504" s="22">
        <v>212</v>
      </c>
      <c r="AG1504" s="17">
        <v>8.9999999998559996</v>
      </c>
      <c r="AH1504" s="17">
        <v>11.766</v>
      </c>
      <c r="AI1504" s="31">
        <v>0.01</v>
      </c>
      <c r="AJ1504" s="27">
        <v>0</v>
      </c>
      <c r="AK1504" s="25">
        <v>153.22387499999999</v>
      </c>
      <c r="AL1504" s="16">
        <v>0</v>
      </c>
      <c r="AM1504" s="16">
        <v>1.5322387499999999</v>
      </c>
    </row>
    <row r="1505" spans="1:39" x14ac:dyDescent="0.25">
      <c r="A1505" s="11">
        <v>46235</v>
      </c>
      <c r="B1505" s="18">
        <v>46265</v>
      </c>
      <c r="C1505" s="12" t="s">
        <v>18</v>
      </c>
      <c r="D1505" s="12" t="s">
        <v>227</v>
      </c>
      <c r="E1505" s="12" t="s">
        <v>49</v>
      </c>
      <c r="F1505" s="12" t="s">
        <v>50</v>
      </c>
      <c r="G1505" s="12" t="s">
        <v>25</v>
      </c>
      <c r="H1505" s="12" t="s">
        <v>26</v>
      </c>
      <c r="I1505" s="13">
        <v>8952.15</v>
      </c>
      <c r="J1505" s="14">
        <v>0.19900000000000001</v>
      </c>
      <c r="K1505" s="14">
        <v>0.34535399999999999</v>
      </c>
      <c r="L1505" s="16">
        <v>7210.5</v>
      </c>
      <c r="M1505" s="17">
        <v>2490.175017</v>
      </c>
      <c r="N1505" s="16">
        <v>1434.8895</v>
      </c>
      <c r="O1505" s="14">
        <v>7.3462008042313981E-2</v>
      </c>
      <c r="P1505" s="15">
        <v>8.8710999999999998E-2</v>
      </c>
      <c r="Q1505" s="13">
        <v>7608.5</v>
      </c>
      <c r="R1505" s="17">
        <v>674.95764350000002</v>
      </c>
      <c r="S1505" s="16">
        <v>558.93568818994595</v>
      </c>
      <c r="T1505" s="14">
        <v>0.12797541932228862</v>
      </c>
      <c r="U1505" s="15">
        <v>6.8908159307111388E-2</v>
      </c>
      <c r="V1505" s="13">
        <v>10107.765277777777</v>
      </c>
      <c r="W1505" s="17">
        <v>696.50750000000005</v>
      </c>
      <c r="X1505" s="16">
        <v>1293.54549983488</v>
      </c>
      <c r="Y1505" s="14">
        <v>0.75</v>
      </c>
      <c r="Z1505" s="14">
        <v>0.46391744627380027</v>
      </c>
      <c r="AA1505" s="13">
        <v>8952.15</v>
      </c>
      <c r="AB1505" s="16">
        <v>4153.0585666600009</v>
      </c>
      <c r="AC1505" s="16">
        <v>6714.1124999999993</v>
      </c>
      <c r="AD1505" s="14">
        <v>6.0900000000000003E-2</v>
      </c>
      <c r="AE1505" s="14">
        <v>8.7719298244999994E-2</v>
      </c>
      <c r="AF1505" s="22">
        <v>57</v>
      </c>
      <c r="AG1505" s="17">
        <v>4.9999999999649996</v>
      </c>
      <c r="AH1505" s="17">
        <v>3.4713000000000003</v>
      </c>
      <c r="AI1505" s="31">
        <v>0.01</v>
      </c>
      <c r="AJ1505" s="27">
        <v>0</v>
      </c>
      <c r="AK1505" s="25">
        <v>61.353654166666665</v>
      </c>
      <c r="AL1505" s="16">
        <v>0</v>
      </c>
      <c r="AM1505" s="16">
        <v>0.61353654166666671</v>
      </c>
    </row>
    <row r="1506" spans="1:39" x14ac:dyDescent="0.25">
      <c r="A1506" s="11">
        <v>46235</v>
      </c>
      <c r="B1506" s="18">
        <v>46265</v>
      </c>
      <c r="C1506" s="12" t="s">
        <v>18</v>
      </c>
      <c r="D1506" s="12" t="s">
        <v>227</v>
      </c>
      <c r="E1506" s="12" t="s">
        <v>151</v>
      </c>
      <c r="F1506" s="12" t="s">
        <v>151</v>
      </c>
      <c r="G1506" s="12" t="s">
        <v>36</v>
      </c>
      <c r="H1506" s="12" t="s">
        <v>37</v>
      </c>
      <c r="I1506" s="13">
        <v>37472.970000000016</v>
      </c>
      <c r="J1506" s="14">
        <v>0.132434</v>
      </c>
      <c r="K1506" s="14">
        <v>0.15525700000000001</v>
      </c>
      <c r="L1506" s="16">
        <v>34114.75</v>
      </c>
      <c r="M1506" s="17">
        <v>5296.5537407500005</v>
      </c>
      <c r="N1506" s="16">
        <v>4517.9528014999996</v>
      </c>
      <c r="O1506" s="14">
        <v>2.6674267652938809E-2</v>
      </c>
      <c r="P1506" s="15">
        <v>4.5059000000000002E-2</v>
      </c>
      <c r="Q1506" s="13">
        <v>37353.25</v>
      </c>
      <c r="R1506" s="17">
        <v>1683.10009175</v>
      </c>
      <c r="S1506" s="16">
        <v>996.37058820713651</v>
      </c>
      <c r="T1506" s="14">
        <v>4.5928611284613785E-2</v>
      </c>
      <c r="U1506" s="15">
        <v>4.5882044728714967E-2</v>
      </c>
      <c r="V1506" s="13">
        <v>32150.388333333332</v>
      </c>
      <c r="W1506" s="17">
        <v>1475.1255555555558</v>
      </c>
      <c r="X1506" s="16">
        <v>1476.6226884110488</v>
      </c>
      <c r="Y1506" s="14">
        <v>0.97</v>
      </c>
      <c r="Z1506" s="14">
        <v>0.98674666607744344</v>
      </c>
      <c r="AA1506" s="13">
        <v>37472.970000000016</v>
      </c>
      <c r="AB1506" s="16">
        <v>36976.328215520072</v>
      </c>
      <c r="AC1506" s="16">
        <v>36348.780900000012</v>
      </c>
      <c r="AD1506" s="14">
        <v>5.2699999999999997E-2</v>
      </c>
      <c r="AE1506" s="14">
        <v>4.6692607003E-2</v>
      </c>
      <c r="AF1506" s="22">
        <v>257</v>
      </c>
      <c r="AG1506" s="17">
        <v>11.999999999770999</v>
      </c>
      <c r="AH1506" s="17">
        <v>13.543899999999999</v>
      </c>
      <c r="AI1506" s="31">
        <v>0.01</v>
      </c>
      <c r="AJ1506" s="27">
        <v>0</v>
      </c>
      <c r="AK1506" s="25">
        <v>231.22205086127246</v>
      </c>
      <c r="AL1506" s="16">
        <v>0</v>
      </c>
      <c r="AM1506" s="16">
        <v>2.3122205086127248</v>
      </c>
    </row>
    <row r="1507" spans="1:39" x14ac:dyDescent="0.25">
      <c r="A1507" s="11">
        <v>46235</v>
      </c>
      <c r="B1507" s="18">
        <v>46265</v>
      </c>
      <c r="C1507" s="12" t="s">
        <v>18</v>
      </c>
      <c r="D1507" s="12" t="s">
        <v>227</v>
      </c>
      <c r="E1507" s="12" t="s">
        <v>152</v>
      </c>
      <c r="F1507" s="12" t="s">
        <v>153</v>
      </c>
      <c r="G1507" s="12" t="s">
        <v>63</v>
      </c>
      <c r="H1507" s="12" t="s">
        <v>64</v>
      </c>
      <c r="I1507" s="13">
        <v>125243.96921572501</v>
      </c>
      <c r="J1507" s="14">
        <v>0.15898766678522416</v>
      </c>
      <c r="K1507" s="14">
        <v>0.150922</v>
      </c>
      <c r="L1507" s="16">
        <v>27068.099977000002</v>
      </c>
      <c r="M1507" s="17">
        <v>4085.1717847287941</v>
      </c>
      <c r="N1507" s="16">
        <v>4303.4940596524102</v>
      </c>
      <c r="O1507" s="14">
        <v>3.8592237997108508E-2</v>
      </c>
      <c r="P1507" s="15">
        <v>5.4207999999999999E-2</v>
      </c>
      <c r="Q1507" s="13">
        <v>28093.099977000002</v>
      </c>
      <c r="R1507" s="17">
        <v>1522.870763553216</v>
      </c>
      <c r="S1507" s="16">
        <v>1084.1756003889477</v>
      </c>
      <c r="T1507" s="14">
        <v>0.24830057508502837</v>
      </c>
      <c r="U1507" s="15">
        <v>0.15344038249983843</v>
      </c>
      <c r="V1507" s="13">
        <v>23510.830555555556</v>
      </c>
      <c r="W1507" s="17">
        <v>3607.5108333333337</v>
      </c>
      <c r="X1507" s="16">
        <v>5837.752747671102</v>
      </c>
      <c r="Y1507" s="14">
        <v>0.69</v>
      </c>
      <c r="Z1507" s="14">
        <v>0.7187514569857234</v>
      </c>
      <c r="AA1507" s="13">
        <v>125243.96921572501</v>
      </c>
      <c r="AB1507" s="16">
        <v>90019.28535247744</v>
      </c>
      <c r="AC1507" s="16">
        <v>86418.338758850252</v>
      </c>
      <c r="AD1507" s="14">
        <v>4.5699999999999998E-2</v>
      </c>
      <c r="AE1507" s="14">
        <v>2.1505376343999998E-2</v>
      </c>
      <c r="AF1507" s="22">
        <v>186</v>
      </c>
      <c r="AG1507" s="17">
        <v>3.9999999999839995</v>
      </c>
      <c r="AH1507" s="17">
        <v>8.5001999999999995</v>
      </c>
      <c r="AI1507" s="31">
        <v>0.01</v>
      </c>
      <c r="AJ1507" s="27">
        <v>0</v>
      </c>
      <c r="AK1507" s="25">
        <v>1134.6430577110734</v>
      </c>
      <c r="AL1507" s="16">
        <v>0</v>
      </c>
      <c r="AM1507" s="16">
        <v>11.346430577110734</v>
      </c>
    </row>
    <row r="1508" spans="1:39" x14ac:dyDescent="0.25">
      <c r="A1508" s="11">
        <v>46235</v>
      </c>
      <c r="B1508" s="18">
        <v>46265</v>
      </c>
      <c r="C1508" s="12" t="s">
        <v>18</v>
      </c>
      <c r="D1508" s="12" t="s">
        <v>227</v>
      </c>
      <c r="E1508" s="12" t="s">
        <v>152</v>
      </c>
      <c r="F1508" s="12" t="s">
        <v>154</v>
      </c>
      <c r="G1508" s="12" t="s">
        <v>63</v>
      </c>
      <c r="H1508" s="12" t="s">
        <v>64</v>
      </c>
      <c r="I1508" s="13">
        <v>116976.43760702005</v>
      </c>
      <c r="J1508" s="14">
        <v>0.19500000000000001</v>
      </c>
      <c r="K1508" s="14">
        <v>0.24303900000000001</v>
      </c>
      <c r="L1508" s="16">
        <v>119374.98314700001</v>
      </c>
      <c r="M1508" s="17">
        <v>29012.776529063736</v>
      </c>
      <c r="N1508" s="16">
        <v>23278.121713665001</v>
      </c>
      <c r="O1508" s="14">
        <v>6.8264615491992392E-2</v>
      </c>
      <c r="P1508" s="15">
        <v>9.5532000000000006E-2</v>
      </c>
      <c r="Q1508" s="13">
        <v>120343.48314700001</v>
      </c>
      <c r="R1508" s="17">
        <v>11496.653631999205</v>
      </c>
      <c r="S1508" s="16">
        <v>8215.2016039970222</v>
      </c>
      <c r="T1508" s="14">
        <v>0.21142492605695479</v>
      </c>
      <c r="U1508" s="15">
        <v>0.26085442739910536</v>
      </c>
      <c r="V1508" s="13">
        <v>103790.34749999999</v>
      </c>
      <c r="W1508" s="17">
        <v>27074.171666666665</v>
      </c>
      <c r="X1508" s="16">
        <v>21943.866545613138</v>
      </c>
      <c r="Y1508" s="14">
        <v>0.63500000000000001</v>
      </c>
      <c r="Z1508" s="14">
        <v>0.64672575062910231</v>
      </c>
      <c r="AA1508" s="13">
        <v>116976.43760702005</v>
      </c>
      <c r="AB1508" s="16">
        <v>75651.674417318398</v>
      </c>
      <c r="AC1508" s="16">
        <v>74280.037880457734</v>
      </c>
      <c r="AD1508" s="14">
        <v>0.1022</v>
      </c>
      <c r="AE1508" s="14">
        <v>0.141463414634</v>
      </c>
      <c r="AF1508" s="22">
        <v>820</v>
      </c>
      <c r="AG1508" s="17">
        <v>115.99999999988</v>
      </c>
      <c r="AH1508" s="17">
        <v>83.804000000000002</v>
      </c>
      <c r="AI1508" s="31">
        <v>0.01</v>
      </c>
      <c r="AJ1508" s="27">
        <v>8.8367125764427287E-3</v>
      </c>
      <c r="AK1508" s="25">
        <v>861.94239958490004</v>
      </c>
      <c r="AL1508" s="16">
        <v>7.6167372425811104</v>
      </c>
      <c r="AM1508" s="16">
        <v>8.6194239958490009</v>
      </c>
    </row>
    <row r="1509" spans="1:39" x14ac:dyDescent="0.25">
      <c r="A1509" s="11">
        <v>46235</v>
      </c>
      <c r="B1509" s="18">
        <v>46265</v>
      </c>
      <c r="C1509" s="12" t="s">
        <v>18</v>
      </c>
      <c r="D1509" s="12" t="s">
        <v>227</v>
      </c>
      <c r="E1509" s="12" t="s">
        <v>155</v>
      </c>
      <c r="F1509" s="12" t="s">
        <v>155</v>
      </c>
      <c r="G1509" s="12" t="s">
        <v>25</v>
      </c>
      <c r="H1509" s="12" t="s">
        <v>26</v>
      </c>
      <c r="I1509" s="13">
        <v>29851.989999999991</v>
      </c>
      <c r="J1509" s="14">
        <v>0.100911</v>
      </c>
      <c r="K1509" s="14">
        <v>0.142732</v>
      </c>
      <c r="L1509" s="16">
        <v>27815.5</v>
      </c>
      <c r="M1509" s="17">
        <v>3970.1619459999997</v>
      </c>
      <c r="N1509" s="16">
        <v>2806.8899205000002</v>
      </c>
      <c r="O1509" s="14">
        <v>3.5514737096067353E-2</v>
      </c>
      <c r="P1509" s="15">
        <v>5.1311000000000002E-2</v>
      </c>
      <c r="Q1509" s="13">
        <v>30196</v>
      </c>
      <c r="R1509" s="17">
        <v>1549.3869560000001</v>
      </c>
      <c r="S1509" s="16">
        <v>1072.4030013528497</v>
      </c>
      <c r="T1509" s="14">
        <v>0.11046962208768411</v>
      </c>
      <c r="U1509" s="15">
        <v>0.12376774790513735</v>
      </c>
      <c r="V1509" s="13">
        <v>21199.215555555558</v>
      </c>
      <c r="W1509" s="17">
        <v>2623.7791666666667</v>
      </c>
      <c r="X1509" s="16">
        <v>2341.8693309775767</v>
      </c>
      <c r="Y1509" s="14">
        <v>0.84675</v>
      </c>
      <c r="Z1509" s="14">
        <v>0.80271484070676724</v>
      </c>
      <c r="AA1509" s="13">
        <v>29851.989999999991</v>
      </c>
      <c r="AB1509" s="16">
        <v>23962.635397630002</v>
      </c>
      <c r="AC1509" s="16">
        <v>25277.172532499993</v>
      </c>
      <c r="AD1509" s="14">
        <v>0.03</v>
      </c>
      <c r="AE1509" s="14">
        <v>5.5555555554999997E-2</v>
      </c>
      <c r="AF1509" s="22">
        <v>180</v>
      </c>
      <c r="AG1509" s="17">
        <v>9.9999999999</v>
      </c>
      <c r="AH1509" s="17">
        <v>5.3999999999999995</v>
      </c>
      <c r="AI1509" s="31">
        <v>0.01</v>
      </c>
      <c r="AJ1509" s="27">
        <v>8.7493095329773396E-3</v>
      </c>
      <c r="AK1509" s="25">
        <v>380.19137600572913</v>
      </c>
      <c r="AL1509" s="16">
        <v>3.3264120304426981</v>
      </c>
      <c r="AM1509" s="16">
        <v>3.8019137600572912</v>
      </c>
    </row>
    <row r="1510" spans="1:39" x14ac:dyDescent="0.25">
      <c r="A1510" s="11">
        <v>46235</v>
      </c>
      <c r="B1510" s="18">
        <v>46265</v>
      </c>
      <c r="C1510" s="12" t="s">
        <v>39</v>
      </c>
      <c r="D1510" s="12" t="s">
        <v>227</v>
      </c>
      <c r="E1510" s="12" t="s">
        <v>156</v>
      </c>
      <c r="F1510" s="12" t="s">
        <v>156</v>
      </c>
      <c r="G1510" s="12" t="s">
        <v>32</v>
      </c>
      <c r="H1510" s="12" t="s">
        <v>33</v>
      </c>
      <c r="I1510" s="13">
        <v>6850.35</v>
      </c>
      <c r="J1510" s="14">
        <v>0.15749542698026642</v>
      </c>
      <c r="K1510" s="14">
        <v>0.13570199999999999</v>
      </c>
      <c r="L1510" s="16">
        <v>6400</v>
      </c>
      <c r="M1510" s="17">
        <v>868.49279999999999</v>
      </c>
      <c r="N1510" s="16">
        <v>1007.970732673705</v>
      </c>
      <c r="O1510" s="14">
        <v>8.4281479887300392E-2</v>
      </c>
      <c r="P1510" s="15">
        <v>3.3321999999999997E-2</v>
      </c>
      <c r="Q1510" s="13">
        <v>6752</v>
      </c>
      <c r="R1510" s="17">
        <v>224.99014399999999</v>
      </c>
      <c r="S1510" s="16">
        <v>569.06855219905219</v>
      </c>
      <c r="T1510" s="14">
        <v>0</v>
      </c>
      <c r="U1510" s="15">
        <v>2.1634855899466513E-2</v>
      </c>
      <c r="V1510" s="13">
        <v>5674.7033333333329</v>
      </c>
      <c r="W1510" s="17">
        <v>122.77138888888895</v>
      </c>
      <c r="X1510" s="16">
        <v>0</v>
      </c>
      <c r="Y1510" s="14">
        <v>0.93007154396491964</v>
      </c>
      <c r="Z1510" s="14">
        <v>0.92086535724452034</v>
      </c>
      <c r="AA1510" s="13">
        <v>6850.35</v>
      </c>
      <c r="AB1510" s="16">
        <v>6308.25</v>
      </c>
      <c r="AC1510" s="16">
        <v>6371.3156012000873</v>
      </c>
      <c r="AD1510" s="14">
        <v>6.4799999999999996E-2</v>
      </c>
      <c r="AE1510" s="14">
        <v>8.3333333332999998E-2</v>
      </c>
      <c r="AF1510" s="22">
        <v>48</v>
      </c>
      <c r="AG1510" s="17">
        <v>3.9999999999839999</v>
      </c>
      <c r="AH1510" s="17">
        <v>3.1103999999999998</v>
      </c>
      <c r="AI1510" s="31">
        <v>0.01</v>
      </c>
      <c r="AJ1510" s="27">
        <v>0</v>
      </c>
      <c r="AK1510" s="25">
        <v>91.22345283333334</v>
      </c>
      <c r="AL1510" s="16">
        <v>0</v>
      </c>
      <c r="AM1510" s="16">
        <v>0.91223452833333341</v>
      </c>
    </row>
    <row r="1511" spans="1:39" x14ac:dyDescent="0.25">
      <c r="A1511" s="11">
        <v>46235</v>
      </c>
      <c r="B1511" s="18">
        <v>46265</v>
      </c>
      <c r="C1511" s="12" t="s">
        <v>18</v>
      </c>
      <c r="D1511" s="12" t="s">
        <v>227</v>
      </c>
      <c r="E1511" s="12" t="s">
        <v>157</v>
      </c>
      <c r="F1511" s="12" t="s">
        <v>157</v>
      </c>
      <c r="G1511" s="12" t="s">
        <v>36</v>
      </c>
      <c r="H1511" s="12" t="s">
        <v>37</v>
      </c>
      <c r="I1511" s="13">
        <v>2603.61</v>
      </c>
      <c r="J1511" s="14">
        <v>0.13458527765038314</v>
      </c>
      <c r="K1511" s="14">
        <v>8.9145000000000002E-2</v>
      </c>
      <c r="L1511" s="16">
        <v>2516.583333</v>
      </c>
      <c r="M1511" s="17">
        <v>224.34082122028502</v>
      </c>
      <c r="N1511" s="16">
        <v>338.69506660213159</v>
      </c>
      <c r="O1511" s="14">
        <v>2.7249018761267407E-2</v>
      </c>
      <c r="P1511" s="15">
        <v>9.868E-3</v>
      </c>
      <c r="Q1511" s="13">
        <v>2572.083333</v>
      </c>
      <c r="R1511" s="17">
        <v>25.381318330044</v>
      </c>
      <c r="S1511" s="16">
        <v>70.086746996460207</v>
      </c>
      <c r="T1511" s="14">
        <v>4.0308995783009206E-2</v>
      </c>
      <c r="U1511" s="15">
        <v>5.3010342637813179E-2</v>
      </c>
      <c r="V1511" s="13">
        <v>2553.6683333333335</v>
      </c>
      <c r="W1511" s="17">
        <v>135.37083333333334</v>
      </c>
      <c r="X1511" s="16">
        <v>102.93580607953749</v>
      </c>
      <c r="Y1511" s="14">
        <v>0.94</v>
      </c>
      <c r="Z1511" s="14">
        <v>0.94984655920049477</v>
      </c>
      <c r="AA1511" s="13">
        <v>2603.61</v>
      </c>
      <c r="AB1511" s="16">
        <v>2473.0300000000002</v>
      </c>
      <c r="AC1511" s="16">
        <v>2447.3933999999999</v>
      </c>
      <c r="AD1511" s="14">
        <v>9.3600000000000003E-2</v>
      </c>
      <c r="AE1511" s="14">
        <v>0</v>
      </c>
      <c r="AF1511" s="22">
        <v>18</v>
      </c>
      <c r="AG1511" s="17">
        <v>0</v>
      </c>
      <c r="AH1511" s="17">
        <v>1.6848000000000001</v>
      </c>
      <c r="AI1511" s="31">
        <v>0.01</v>
      </c>
      <c r="AJ1511" s="27">
        <v>0</v>
      </c>
      <c r="AK1511" s="25">
        <v>2.9458939445833336</v>
      </c>
      <c r="AL1511" s="16">
        <v>0</v>
      </c>
      <c r="AM1511" s="16">
        <v>2.9458939445833335E-2</v>
      </c>
    </row>
    <row r="1512" spans="1:39" x14ac:dyDescent="0.25">
      <c r="A1512" s="11">
        <v>46235</v>
      </c>
      <c r="B1512" s="18">
        <v>46265</v>
      </c>
      <c r="C1512" s="12" t="s">
        <v>39</v>
      </c>
      <c r="D1512" s="12" t="s">
        <v>227</v>
      </c>
      <c r="E1512" s="12" t="s">
        <v>158</v>
      </c>
      <c r="F1512" s="12" t="s">
        <v>158</v>
      </c>
      <c r="G1512" s="12" t="s">
        <v>28</v>
      </c>
      <c r="H1512" s="12" t="s">
        <v>29</v>
      </c>
      <c r="I1512" s="13">
        <v>11278.22</v>
      </c>
      <c r="J1512" s="14">
        <v>0.18200296475632949</v>
      </c>
      <c r="K1512" s="14">
        <v>0.212785</v>
      </c>
      <c r="L1512" s="16">
        <v>11401.052218999999</v>
      </c>
      <c r="M1512" s="17">
        <v>2425.9728964199148</v>
      </c>
      <c r="N1512" s="16">
        <v>2075.0253051997288</v>
      </c>
      <c r="O1512" s="14">
        <v>0.1284976234252902</v>
      </c>
      <c r="P1512" s="15">
        <v>7.9655000000000004E-2</v>
      </c>
      <c r="Q1512" s="13">
        <v>11880.335552</v>
      </c>
      <c r="R1512" s="17">
        <v>946.32812839456005</v>
      </c>
      <c r="S1512" s="16">
        <v>1526.5948839269831</v>
      </c>
      <c r="T1512" s="14">
        <v>0.16419796192327787</v>
      </c>
      <c r="U1512" s="15">
        <v>0.11585364581343559</v>
      </c>
      <c r="V1512" s="13">
        <v>7321.8647222222226</v>
      </c>
      <c r="W1512" s="17">
        <v>848.2647222222223</v>
      </c>
      <c r="X1512" s="16">
        <v>1202.2352648668361</v>
      </c>
      <c r="Y1512" s="14">
        <v>0.92226574887438495</v>
      </c>
      <c r="Z1512" s="14">
        <v>0.80448067159533998</v>
      </c>
      <c r="AA1512" s="13">
        <v>11278.22</v>
      </c>
      <c r="AB1512" s="16">
        <v>9073.1099999999951</v>
      </c>
      <c r="AC1512" s="16">
        <v>10401.516014270066</v>
      </c>
      <c r="AD1512" s="14">
        <v>8.2900000000000001E-2</v>
      </c>
      <c r="AE1512" s="14">
        <v>0.10687022900699999</v>
      </c>
      <c r="AF1512" s="22">
        <v>131</v>
      </c>
      <c r="AG1512" s="17">
        <v>13.999999999917</v>
      </c>
      <c r="AH1512" s="17">
        <v>10.8599</v>
      </c>
      <c r="AI1512" s="31">
        <v>0.01</v>
      </c>
      <c r="AJ1512" s="27">
        <v>1.7152065505292378E-2</v>
      </c>
      <c r="AK1512" s="25">
        <v>172.20667474999999</v>
      </c>
      <c r="AL1512" s="16">
        <v>2.953700165760579</v>
      </c>
      <c r="AM1512" s="16">
        <v>1.7220667475</v>
      </c>
    </row>
    <row r="1513" spans="1:39" x14ac:dyDescent="0.25">
      <c r="A1513" s="11">
        <v>46235</v>
      </c>
      <c r="B1513" s="18">
        <v>46265</v>
      </c>
      <c r="C1513" s="12" t="s">
        <v>39</v>
      </c>
      <c r="D1513" s="12" t="s">
        <v>227</v>
      </c>
      <c r="E1513" s="12" t="s">
        <v>159</v>
      </c>
      <c r="F1513" s="12" t="s">
        <v>160</v>
      </c>
      <c r="G1513" s="12" t="s">
        <v>32</v>
      </c>
      <c r="H1513" s="12" t="s">
        <v>33</v>
      </c>
      <c r="I1513" s="13">
        <v>2987.56</v>
      </c>
      <c r="J1513" s="14">
        <v>0.19</v>
      </c>
      <c r="K1513" s="14">
        <v>0.19833000000000001</v>
      </c>
      <c r="L1513" s="16">
        <v>3182</v>
      </c>
      <c r="M1513" s="17">
        <v>631.08605999999997</v>
      </c>
      <c r="N1513" s="16">
        <v>604.58000000000004</v>
      </c>
      <c r="O1513" s="14">
        <v>9.0000000000000011E-2</v>
      </c>
      <c r="P1513" s="15">
        <v>8.0138000000000001E-2</v>
      </c>
      <c r="Q1513" s="13">
        <v>3443.5</v>
      </c>
      <c r="R1513" s="17">
        <v>275.95520299999998</v>
      </c>
      <c r="S1513" s="16">
        <v>309.91500000000002</v>
      </c>
      <c r="T1513" s="14">
        <v>0</v>
      </c>
      <c r="U1513" s="15">
        <v>9.0363251236600852E-3</v>
      </c>
      <c r="V1513" s="13">
        <v>2632.2155555555555</v>
      </c>
      <c r="W1513" s="17">
        <v>23.785555555555554</v>
      </c>
      <c r="X1513" s="16">
        <v>0</v>
      </c>
      <c r="Y1513" s="14">
        <v>0.93007154396491964</v>
      </c>
      <c r="Z1513" s="14">
        <v>0.98148991149968545</v>
      </c>
      <c r="AA1513" s="13">
        <v>2987.56</v>
      </c>
      <c r="AB1513" s="16">
        <v>2932.26</v>
      </c>
      <c r="AC1513" s="16">
        <v>2778.6445418878352</v>
      </c>
      <c r="AD1513" s="14">
        <v>0.1055</v>
      </c>
      <c r="AE1513" s="14">
        <v>0.3125</v>
      </c>
      <c r="AF1513" s="22">
        <v>16</v>
      </c>
      <c r="AG1513" s="17">
        <v>5</v>
      </c>
      <c r="AH1513" s="17">
        <v>1.6879999999999999</v>
      </c>
      <c r="AI1513" s="31">
        <v>0.01</v>
      </c>
      <c r="AJ1513" s="27">
        <v>8.0247715907850164E-3</v>
      </c>
      <c r="AK1513" s="25">
        <v>30.9109075</v>
      </c>
      <c r="AL1513" s="16">
        <v>0.24805297235138349</v>
      </c>
      <c r="AM1513" s="16">
        <v>0.30910907500000001</v>
      </c>
    </row>
    <row r="1514" spans="1:39" x14ac:dyDescent="0.25">
      <c r="A1514" s="11">
        <v>46235</v>
      </c>
      <c r="B1514" s="18">
        <v>46265</v>
      </c>
      <c r="C1514" s="12" t="s">
        <v>18</v>
      </c>
      <c r="D1514" s="12" t="s">
        <v>227</v>
      </c>
      <c r="E1514" s="12" t="s">
        <v>163</v>
      </c>
      <c r="F1514" s="12" t="s">
        <v>164</v>
      </c>
      <c r="G1514" s="12" t="s">
        <v>21</v>
      </c>
      <c r="H1514" s="12" t="s">
        <v>22</v>
      </c>
      <c r="I1514" s="13">
        <v>361498.75999999949</v>
      </c>
      <c r="J1514" s="14">
        <v>0.19415240331038458</v>
      </c>
      <c r="K1514" s="14">
        <v>0.20513899999999999</v>
      </c>
      <c r="L1514" s="16">
        <v>370036.52942099998</v>
      </c>
      <c r="M1514" s="17">
        <v>75908.923608894518</v>
      </c>
      <c r="N1514" s="16">
        <v>71843.481499720976</v>
      </c>
      <c r="O1514" s="14">
        <v>4.9500000000000002E-2</v>
      </c>
      <c r="P1514" s="15">
        <v>7.9010999999999998E-2</v>
      </c>
      <c r="Q1514" s="13">
        <v>377859.08332899999</v>
      </c>
      <c r="R1514" s="17">
        <v>29855.024032907619</v>
      </c>
      <c r="S1514" s="16">
        <v>18704.024624785499</v>
      </c>
      <c r="T1514" s="14">
        <v>0.16106034022097943</v>
      </c>
      <c r="U1514" s="15">
        <v>0.1522139481814235</v>
      </c>
      <c r="V1514" s="13">
        <v>296850.34333333332</v>
      </c>
      <c r="W1514" s="17">
        <v>45184.762777777774</v>
      </c>
      <c r="X1514" s="16">
        <v>47810.817291981213</v>
      </c>
      <c r="Y1514" s="14">
        <v>0.86429999999999996</v>
      </c>
      <c r="Z1514" s="14">
        <v>0.8568127868543719</v>
      </c>
      <c r="AA1514" s="13">
        <v>361498.75999999949</v>
      </c>
      <c r="AB1514" s="16">
        <v>309736.75999999931</v>
      </c>
      <c r="AC1514" s="16">
        <v>312443.37826799956</v>
      </c>
      <c r="AD1514" s="14">
        <v>5.2699999999999997E-2</v>
      </c>
      <c r="AE1514" s="14">
        <v>6.4780647806E-2</v>
      </c>
      <c r="AF1514" s="22">
        <v>2439</v>
      </c>
      <c r="AG1514" s="17">
        <v>157.999999998834</v>
      </c>
      <c r="AH1514" s="17">
        <v>128.53529999999998</v>
      </c>
      <c r="AI1514" s="31">
        <v>0.01</v>
      </c>
      <c r="AJ1514" s="27">
        <v>0</v>
      </c>
      <c r="AK1514" s="25">
        <v>3154.9399020833334</v>
      </c>
      <c r="AL1514" s="16">
        <v>0</v>
      </c>
      <c r="AM1514" s="16">
        <v>31.549399020833334</v>
      </c>
    </row>
    <row r="1515" spans="1:39" x14ac:dyDescent="0.25">
      <c r="A1515" s="11">
        <v>46235</v>
      </c>
      <c r="B1515" s="18">
        <v>46265</v>
      </c>
      <c r="C1515" s="12" t="s">
        <v>18</v>
      </c>
      <c r="D1515" s="12" t="s">
        <v>227</v>
      </c>
      <c r="E1515" s="12" t="s">
        <v>165</v>
      </c>
      <c r="F1515" s="12" t="s">
        <v>165</v>
      </c>
      <c r="G1515" s="12" t="s">
        <v>36</v>
      </c>
      <c r="H1515" s="12" t="s">
        <v>37</v>
      </c>
      <c r="I1515" s="13">
        <v>6114.7109757999951</v>
      </c>
      <c r="J1515" s="14">
        <v>6.7464928510930555E-2</v>
      </c>
      <c r="K1515" s="14">
        <v>0.11033</v>
      </c>
      <c r="L1515" s="16">
        <v>5387.5666659999997</v>
      </c>
      <c r="M1515" s="17">
        <v>594.41023025977995</v>
      </c>
      <c r="N1515" s="16">
        <v>363.47179996956248</v>
      </c>
      <c r="O1515" s="14">
        <v>9.5185349275279107E-3</v>
      </c>
      <c r="P1515" s="15">
        <v>3.2524999999999998E-2</v>
      </c>
      <c r="Q1515" s="13">
        <v>5624.5666659999997</v>
      </c>
      <c r="R1515" s="17">
        <v>182.93903081164999</v>
      </c>
      <c r="S1515" s="16">
        <v>53.537634262530212</v>
      </c>
      <c r="T1515" s="14">
        <v>0</v>
      </c>
      <c r="U1515" s="15">
        <v>0</v>
      </c>
      <c r="V1515" s="13">
        <v>5122.3508333333339</v>
      </c>
      <c r="W1515" s="17">
        <v>0</v>
      </c>
      <c r="X1515" s="16">
        <v>0</v>
      </c>
      <c r="Y1515" s="14">
        <v>0.94</v>
      </c>
      <c r="Z1515" s="14">
        <v>0.95856484847726631</v>
      </c>
      <c r="AA1515" s="13">
        <v>6114.7109757999951</v>
      </c>
      <c r="AB1515" s="16">
        <v>5861.3469999999998</v>
      </c>
      <c r="AC1515" s="16">
        <v>5747.828317251995</v>
      </c>
      <c r="AD1515" s="14">
        <v>0.05</v>
      </c>
      <c r="AE1515" s="14">
        <v>2.5000000000000001E-2</v>
      </c>
      <c r="AF1515" s="22">
        <v>40</v>
      </c>
      <c r="AG1515" s="17">
        <v>1</v>
      </c>
      <c r="AH1515" s="17">
        <v>2</v>
      </c>
      <c r="AI1515" s="31">
        <v>0.01</v>
      </c>
      <c r="AJ1515" s="27">
        <v>0</v>
      </c>
      <c r="AK1515" s="25">
        <v>53.811636783268334</v>
      </c>
      <c r="AL1515" s="16">
        <v>0</v>
      </c>
      <c r="AM1515" s="16">
        <v>0.53811636783268335</v>
      </c>
    </row>
    <row r="1516" spans="1:39" x14ac:dyDescent="0.25">
      <c r="A1516" s="11">
        <v>46235</v>
      </c>
      <c r="B1516" s="18">
        <v>46265</v>
      </c>
      <c r="C1516" s="12" t="s">
        <v>18</v>
      </c>
      <c r="D1516" s="12" t="s">
        <v>227</v>
      </c>
      <c r="E1516" s="12" t="s">
        <v>166</v>
      </c>
      <c r="F1516" s="12" t="s">
        <v>166</v>
      </c>
      <c r="G1516" s="12" t="s">
        <v>63</v>
      </c>
      <c r="H1516" s="12" t="s">
        <v>64</v>
      </c>
      <c r="I1516" s="13">
        <v>9105.5300000849984</v>
      </c>
      <c r="J1516" s="14">
        <v>0.18823200000000001</v>
      </c>
      <c r="K1516" s="14">
        <v>0.178368</v>
      </c>
      <c r="L1516" s="16">
        <v>8098.5</v>
      </c>
      <c r="M1516" s="17">
        <v>1444.513248</v>
      </c>
      <c r="N1516" s="16">
        <v>1524.3968520000001</v>
      </c>
      <c r="O1516" s="14">
        <v>8.2138149586583165E-2</v>
      </c>
      <c r="P1516" s="15">
        <v>7.5824000000000003E-2</v>
      </c>
      <c r="Q1516" s="13">
        <v>8416.5</v>
      </c>
      <c r="R1516" s="17">
        <v>638.17269599999997</v>
      </c>
      <c r="S1516" s="16">
        <v>691.31573599547721</v>
      </c>
      <c r="T1516" s="14">
        <v>0.24150149812334745</v>
      </c>
      <c r="U1516" s="15">
        <v>0.15977443817966175</v>
      </c>
      <c r="V1516" s="13">
        <v>5247.7852777777771</v>
      </c>
      <c r="W1516" s="17">
        <v>838.4619444444445</v>
      </c>
      <c r="X1516" s="16">
        <v>1267.3480064129801</v>
      </c>
      <c r="Y1516" s="14">
        <v>0.6</v>
      </c>
      <c r="Z1516" s="14">
        <v>0.60421571938930119</v>
      </c>
      <c r="AA1516" s="13">
        <v>9105.5300000849984</v>
      </c>
      <c r="AB1516" s="16">
        <v>5501.7043594222214</v>
      </c>
      <c r="AC1516" s="16">
        <v>5463.3180000509992</v>
      </c>
      <c r="AD1516" s="14">
        <v>0.1883</v>
      </c>
      <c r="AE1516" s="14">
        <v>0.245614035087</v>
      </c>
      <c r="AF1516" s="22">
        <v>57</v>
      </c>
      <c r="AG1516" s="17">
        <v>13.999999999959</v>
      </c>
      <c r="AH1516" s="17">
        <v>10.7331</v>
      </c>
      <c r="AI1516" s="31">
        <v>0.01</v>
      </c>
      <c r="AJ1516" s="27">
        <v>0</v>
      </c>
      <c r="AK1516" s="25">
        <v>78.861500000000007</v>
      </c>
      <c r="AL1516" s="16">
        <v>0</v>
      </c>
      <c r="AM1516" s="16">
        <v>0.78861500000000007</v>
      </c>
    </row>
    <row r="1517" spans="1:39" x14ac:dyDescent="0.25">
      <c r="A1517" s="11">
        <v>46235</v>
      </c>
      <c r="B1517" s="18">
        <v>46265</v>
      </c>
      <c r="C1517" s="12" t="s">
        <v>18</v>
      </c>
      <c r="D1517" s="12" t="s">
        <v>227</v>
      </c>
      <c r="E1517" s="12" t="s">
        <v>167</v>
      </c>
      <c r="F1517" s="12" t="s">
        <v>167</v>
      </c>
      <c r="G1517" s="12" t="s">
        <v>21</v>
      </c>
      <c r="H1517" s="12" t="s">
        <v>22</v>
      </c>
      <c r="I1517" s="13">
        <v>9225.7000000000007</v>
      </c>
      <c r="J1517" s="14">
        <v>0.17170905527387378</v>
      </c>
      <c r="K1517" s="14">
        <v>0.32694600000000001</v>
      </c>
      <c r="L1517" s="16">
        <v>9437.8333330000005</v>
      </c>
      <c r="M1517" s="17">
        <v>3085.6618568910185</v>
      </c>
      <c r="N1517" s="16">
        <v>1620.5614454417055</v>
      </c>
      <c r="O1517" s="14">
        <v>4.4449258500328583E-2</v>
      </c>
      <c r="P1517" s="15">
        <v>0.20461799999999999</v>
      </c>
      <c r="Q1517" s="13">
        <v>9531.3333330000005</v>
      </c>
      <c r="R1517" s="17">
        <v>1950.282363931794</v>
      </c>
      <c r="S1517" s="16">
        <v>423.66069917131546</v>
      </c>
      <c r="T1517" s="14">
        <v>4.7560026736455444E-2</v>
      </c>
      <c r="U1517" s="15">
        <v>3.4614022013583086E-3</v>
      </c>
      <c r="V1517" s="13">
        <v>4885.5441666666666</v>
      </c>
      <c r="W1517" s="17">
        <v>16.910833333333244</v>
      </c>
      <c r="X1517" s="16">
        <v>232.3566111888006</v>
      </c>
      <c r="Y1517" s="14">
        <v>0.79910000000000003</v>
      </c>
      <c r="Z1517" s="14">
        <v>0.68369554613742034</v>
      </c>
      <c r="AA1517" s="13">
        <v>9225.7000000000007</v>
      </c>
      <c r="AB1517" s="16">
        <v>6307.57</v>
      </c>
      <c r="AC1517" s="16">
        <v>7372.2568700000011</v>
      </c>
      <c r="AD1517" s="14">
        <v>5.4600000000000003E-2</v>
      </c>
      <c r="AE1517" s="14">
        <v>0.11666666666599999</v>
      </c>
      <c r="AF1517" s="22">
        <v>60</v>
      </c>
      <c r="AG1517" s="17">
        <v>6.99999999996</v>
      </c>
      <c r="AH1517" s="17">
        <v>3.2760000000000002</v>
      </c>
      <c r="AI1517" s="31">
        <v>0.01</v>
      </c>
      <c r="AJ1517" s="27">
        <v>1.395018315966209E-3</v>
      </c>
      <c r="AK1517" s="25">
        <v>86.872765666666652</v>
      </c>
      <c r="AL1517" s="16">
        <v>0.12118909926364041</v>
      </c>
      <c r="AM1517" s="16">
        <v>0.86872765666666651</v>
      </c>
    </row>
    <row r="1518" spans="1:39" x14ac:dyDescent="0.25">
      <c r="A1518" s="11">
        <v>46235</v>
      </c>
      <c r="B1518" s="18">
        <v>46265</v>
      </c>
      <c r="C1518" s="12" t="s">
        <v>18</v>
      </c>
      <c r="D1518" s="12" t="s">
        <v>227</v>
      </c>
      <c r="E1518" s="12" t="s">
        <v>168</v>
      </c>
      <c r="F1518" s="12" t="s">
        <v>168</v>
      </c>
      <c r="G1518" s="12" t="s">
        <v>32</v>
      </c>
      <c r="H1518" s="12" t="s">
        <v>33</v>
      </c>
      <c r="I1518" s="13">
        <v>11258.900000000005</v>
      </c>
      <c r="J1518" s="14">
        <v>0.18374099999999999</v>
      </c>
      <c r="K1518" s="14">
        <v>0.135076</v>
      </c>
      <c r="L1518" s="16">
        <v>9774.9833309999995</v>
      </c>
      <c r="M1518" s="17">
        <v>1320.3656484181558</v>
      </c>
      <c r="N1518" s="16">
        <v>1796.0652122212707</v>
      </c>
      <c r="O1518" s="14">
        <v>6.6475320956095998E-2</v>
      </c>
      <c r="P1518" s="15">
        <v>6.0428000000000003E-2</v>
      </c>
      <c r="Q1518" s="13">
        <v>10282.983330999999</v>
      </c>
      <c r="R1518" s="17">
        <v>621.38011672566802</v>
      </c>
      <c r="S1518" s="16">
        <v>683.56461731441004</v>
      </c>
      <c r="T1518" s="14">
        <v>6.8804074408484586E-2</v>
      </c>
      <c r="U1518" s="15">
        <v>7.3355750334702388E-2</v>
      </c>
      <c r="V1518" s="13">
        <v>10001.007222222222</v>
      </c>
      <c r="W1518" s="17">
        <v>733.63138888888875</v>
      </c>
      <c r="X1518" s="16">
        <v>688.11004507756957</v>
      </c>
      <c r="Y1518" s="14">
        <v>0.9</v>
      </c>
      <c r="Z1518" s="14">
        <v>0.84183357166330619</v>
      </c>
      <c r="AA1518" s="13">
        <v>11258.900000000005</v>
      </c>
      <c r="AB1518" s="16">
        <v>9478.1200000000026</v>
      </c>
      <c r="AC1518" s="16">
        <v>10133.010000000006</v>
      </c>
      <c r="AD1518" s="14">
        <v>9.0999999999999998E-2</v>
      </c>
      <c r="AE1518" s="14">
        <v>4.5977011493999999E-2</v>
      </c>
      <c r="AF1518" s="22">
        <v>87</v>
      </c>
      <c r="AG1518" s="17">
        <v>3.9999999999779998</v>
      </c>
      <c r="AH1518" s="17">
        <v>7.9169999999999998</v>
      </c>
      <c r="AI1518" s="31">
        <v>0.01</v>
      </c>
      <c r="AJ1518" s="27">
        <v>0</v>
      </c>
      <c r="AK1518" s="25">
        <v>160.17350533333334</v>
      </c>
      <c r="AL1518" s="16">
        <v>0</v>
      </c>
      <c r="AM1518" s="16">
        <v>1.6017350533333334</v>
      </c>
    </row>
    <row r="1519" spans="1:39" x14ac:dyDescent="0.25">
      <c r="A1519" s="11">
        <v>46235</v>
      </c>
      <c r="B1519" s="18">
        <v>46265</v>
      </c>
      <c r="C1519" s="12" t="s">
        <v>18</v>
      </c>
      <c r="D1519" s="12" t="s">
        <v>227</v>
      </c>
      <c r="E1519" s="12" t="s">
        <v>169</v>
      </c>
      <c r="F1519" s="12" t="s">
        <v>169</v>
      </c>
      <c r="G1519" s="12" t="s">
        <v>32</v>
      </c>
      <c r="H1519" s="12" t="s">
        <v>33</v>
      </c>
      <c r="I1519" s="13">
        <v>4850.6261099999992</v>
      </c>
      <c r="J1519" s="14">
        <v>0.19386934354316188</v>
      </c>
      <c r="K1519" s="14">
        <v>0.18379799999999999</v>
      </c>
      <c r="L1519" s="16">
        <v>4953.5833249999996</v>
      </c>
      <c r="M1519" s="17">
        <v>910.45870796834993</v>
      </c>
      <c r="N1519" s="16">
        <v>960.34794740410302</v>
      </c>
      <c r="O1519" s="14">
        <v>4.037916989909477E-2</v>
      </c>
      <c r="P1519" s="15">
        <v>4.9500000000000002E-2</v>
      </c>
      <c r="Q1519" s="13">
        <v>5351.9166599999999</v>
      </c>
      <c r="R1519" s="17">
        <v>264.91987467000001</v>
      </c>
      <c r="S1519" s="16">
        <v>216.10595209993582</v>
      </c>
      <c r="T1519" s="14">
        <v>1.6332553701869718E-2</v>
      </c>
      <c r="U1519" s="15">
        <v>4.4879347881040366E-2</v>
      </c>
      <c r="V1519" s="13">
        <v>4241.6255555555563</v>
      </c>
      <c r="W1519" s="17">
        <v>190.36138888888891</v>
      </c>
      <c r="X1519" s="16">
        <v>69.276577169334104</v>
      </c>
      <c r="Y1519" s="14">
        <v>0.96</v>
      </c>
      <c r="Z1519" s="14">
        <v>0.99414143291493573</v>
      </c>
      <c r="AA1519" s="13">
        <v>4850.6261099999992</v>
      </c>
      <c r="AB1519" s="16">
        <v>4822.20839153</v>
      </c>
      <c r="AC1519" s="16">
        <v>4656.6010655999989</v>
      </c>
      <c r="AD1519" s="14">
        <v>7.8E-2</v>
      </c>
      <c r="AE1519" s="14">
        <v>0</v>
      </c>
      <c r="AF1519" s="22">
        <v>33</v>
      </c>
      <c r="AG1519" s="17">
        <v>0</v>
      </c>
      <c r="AH1519" s="17">
        <v>2.5739999999999998</v>
      </c>
      <c r="AI1519" s="31">
        <v>0.01</v>
      </c>
      <c r="AJ1519" s="27">
        <v>2.9627881856613431E-2</v>
      </c>
      <c r="AK1519" s="25">
        <v>68.796839719161341</v>
      </c>
      <c r="AL1519" s="16">
        <v>2.0383046393076825</v>
      </c>
      <c r="AM1519" s="16">
        <v>0.6879683971916134</v>
      </c>
    </row>
    <row r="1520" spans="1:39" x14ac:dyDescent="0.25">
      <c r="A1520" s="11">
        <v>46235</v>
      </c>
      <c r="B1520" s="18">
        <v>46265</v>
      </c>
      <c r="C1520" s="12" t="s">
        <v>18</v>
      </c>
      <c r="D1520" s="12" t="s">
        <v>227</v>
      </c>
      <c r="E1520" s="12" t="s">
        <v>170</v>
      </c>
      <c r="F1520" s="12" t="s">
        <v>171</v>
      </c>
      <c r="G1520" s="12" t="s">
        <v>36</v>
      </c>
      <c r="H1520" s="12" t="s">
        <v>37</v>
      </c>
      <c r="I1520" s="13">
        <v>6739.1899999999978</v>
      </c>
      <c r="J1520" s="14">
        <v>0.10122</v>
      </c>
      <c r="K1520" s="14">
        <v>5.7665000000000001E-2</v>
      </c>
      <c r="L1520" s="16">
        <v>6354.3333320000002</v>
      </c>
      <c r="M1520" s="17">
        <v>366.42263158978</v>
      </c>
      <c r="N1520" s="16">
        <v>643.18561986504005</v>
      </c>
      <c r="O1520" s="14">
        <v>2.5235710343347938E-2</v>
      </c>
      <c r="P1520" s="15">
        <v>9.6500000000000006E-3</v>
      </c>
      <c r="Q1520" s="13">
        <v>6946.3333320000002</v>
      </c>
      <c r="R1520" s="17">
        <v>67.032116653800003</v>
      </c>
      <c r="S1520" s="16">
        <v>175.29565591469495</v>
      </c>
      <c r="T1520" s="14">
        <v>2.4006312031627397E-2</v>
      </c>
      <c r="U1520" s="15">
        <v>0</v>
      </c>
      <c r="V1520" s="13">
        <v>4444.7122222222224</v>
      </c>
      <c r="W1520" s="17">
        <v>0</v>
      </c>
      <c r="X1520" s="16">
        <v>106.70114849745468</v>
      </c>
      <c r="Y1520" s="14">
        <v>0.96730000000000005</v>
      </c>
      <c r="Z1520" s="14">
        <v>0.99008781625291276</v>
      </c>
      <c r="AA1520" s="13">
        <v>6739.1899999999978</v>
      </c>
      <c r="AB1520" s="16">
        <v>6672.3899104134653</v>
      </c>
      <c r="AC1520" s="16">
        <v>6518.8184869999977</v>
      </c>
      <c r="AD1520" s="14">
        <v>5.0799999999999998E-2</v>
      </c>
      <c r="AE1520" s="14">
        <v>2.2222222222000002E-2</v>
      </c>
      <c r="AF1520" s="22">
        <v>45</v>
      </c>
      <c r="AG1520" s="17">
        <v>0.99999999999000011</v>
      </c>
      <c r="AH1520" s="17">
        <v>2.286</v>
      </c>
      <c r="AI1520" s="31">
        <v>0.01</v>
      </c>
      <c r="AJ1520" s="27">
        <v>0</v>
      </c>
      <c r="AK1520" s="25">
        <v>59.423281772717502</v>
      </c>
      <c r="AL1520" s="16">
        <v>0</v>
      </c>
      <c r="AM1520" s="16">
        <v>0.59423281772717507</v>
      </c>
    </row>
    <row r="1521" spans="1:39" x14ac:dyDescent="0.25">
      <c r="A1521" s="11">
        <v>46235</v>
      </c>
      <c r="B1521" s="18">
        <v>46265</v>
      </c>
      <c r="C1521" s="12" t="s">
        <v>18</v>
      </c>
      <c r="D1521" s="12" t="s">
        <v>227</v>
      </c>
      <c r="E1521" s="12" t="s">
        <v>172</v>
      </c>
      <c r="F1521" s="12" t="s">
        <v>172</v>
      </c>
      <c r="G1521" s="12" t="s">
        <v>63</v>
      </c>
      <c r="H1521" s="12" t="s">
        <v>64</v>
      </c>
      <c r="I1521" s="13">
        <v>14623.669999999998</v>
      </c>
      <c r="J1521" s="14">
        <v>0.19500000000000001</v>
      </c>
      <c r="K1521" s="14">
        <v>0.20506099999999999</v>
      </c>
      <c r="L1521" s="16">
        <v>16241.333312000001</v>
      </c>
      <c r="M1521" s="17">
        <v>3330.464050292032</v>
      </c>
      <c r="N1521" s="16">
        <v>3167.0599958400003</v>
      </c>
      <c r="O1521" s="14">
        <v>7.6492971860842973E-2</v>
      </c>
      <c r="P1521" s="15">
        <v>7.0411000000000001E-2</v>
      </c>
      <c r="Q1521" s="13">
        <v>16947.333311999999</v>
      </c>
      <c r="R1521" s="17">
        <v>1193.278685831232</v>
      </c>
      <c r="S1521" s="16">
        <v>1296.3518901511427</v>
      </c>
      <c r="T1521" s="14">
        <v>0.24528619074393204</v>
      </c>
      <c r="U1521" s="15">
        <v>8.8230860416774661E-3</v>
      </c>
      <c r="V1521" s="13">
        <v>11503.91138888889</v>
      </c>
      <c r="W1521" s="17">
        <v>101.5</v>
      </c>
      <c r="X1521" s="16">
        <v>2821.7506032362926</v>
      </c>
      <c r="Y1521" s="14">
        <v>0.9</v>
      </c>
      <c r="Z1521" s="14">
        <v>0.97309418381295532</v>
      </c>
      <c r="AA1521" s="13">
        <v>14623.669999999998</v>
      </c>
      <c r="AB1521" s="16">
        <v>14230.208222999998</v>
      </c>
      <c r="AC1521" s="16">
        <v>13161.302999999998</v>
      </c>
      <c r="AD1521" s="14">
        <v>0.1545</v>
      </c>
      <c r="AE1521" s="14">
        <v>7.7586206896000001E-2</v>
      </c>
      <c r="AF1521" s="22">
        <v>116</v>
      </c>
      <c r="AG1521" s="17">
        <v>8.9999999999359996</v>
      </c>
      <c r="AH1521" s="17">
        <v>17.922000000000001</v>
      </c>
      <c r="AI1521" s="31">
        <v>0.01</v>
      </c>
      <c r="AJ1521" s="27">
        <v>0</v>
      </c>
      <c r="AK1521" s="25">
        <v>158.86702583105</v>
      </c>
      <c r="AL1521" s="16">
        <v>0</v>
      </c>
      <c r="AM1521" s="16">
        <v>1.5886702583105001</v>
      </c>
    </row>
    <row r="1522" spans="1:39" x14ac:dyDescent="0.25">
      <c r="A1522" s="11">
        <v>46235</v>
      </c>
      <c r="B1522" s="18">
        <v>46265</v>
      </c>
      <c r="C1522" s="12" t="s">
        <v>18</v>
      </c>
      <c r="D1522" s="12" t="s">
        <v>227</v>
      </c>
      <c r="E1522" s="12" t="s">
        <v>173</v>
      </c>
      <c r="F1522" s="12" t="s">
        <v>173</v>
      </c>
      <c r="G1522" s="12" t="s">
        <v>32</v>
      </c>
      <c r="H1522" s="12" t="s">
        <v>33</v>
      </c>
      <c r="I1522" s="13">
        <v>6022.2999999999993</v>
      </c>
      <c r="J1522" s="14">
        <v>0.16039800000000001</v>
      </c>
      <c r="K1522" s="14">
        <v>0.19899</v>
      </c>
      <c r="L1522" s="16">
        <v>6768</v>
      </c>
      <c r="M1522" s="17">
        <v>1346.76432</v>
      </c>
      <c r="N1522" s="16">
        <v>1085.573664</v>
      </c>
      <c r="O1522" s="14">
        <v>6.6615853658536575E-2</v>
      </c>
      <c r="P1522" s="15">
        <v>7.6158000000000003E-2</v>
      </c>
      <c r="Q1522" s="13">
        <v>6983</v>
      </c>
      <c r="R1522" s="17">
        <v>531.81131400000004</v>
      </c>
      <c r="S1522" s="16">
        <v>465.1785060975609</v>
      </c>
      <c r="T1522" s="14">
        <v>0.14069558404164179</v>
      </c>
      <c r="U1522" s="15">
        <v>0.16024800152071617</v>
      </c>
      <c r="V1522" s="13">
        <v>6125.7688888888888</v>
      </c>
      <c r="W1522" s="17">
        <v>981.64222222222247</v>
      </c>
      <c r="X1522" s="16">
        <v>861.86863152634123</v>
      </c>
      <c r="Y1522" s="14">
        <v>0.95</v>
      </c>
      <c r="Z1522" s="14">
        <v>0.97768294505421527</v>
      </c>
      <c r="AA1522" s="13">
        <v>6022.2999999999993</v>
      </c>
      <c r="AB1522" s="16">
        <v>5887.9</v>
      </c>
      <c r="AC1522" s="16">
        <v>5721.1849999999995</v>
      </c>
      <c r="AD1522" s="14">
        <v>8.1000000000000003E-2</v>
      </c>
      <c r="AE1522" s="14">
        <v>1.8867924527999999E-2</v>
      </c>
      <c r="AF1522" s="22">
        <v>53</v>
      </c>
      <c r="AG1522" s="17">
        <v>0.99999999998399991</v>
      </c>
      <c r="AH1522" s="17">
        <v>4.2930000000000001</v>
      </c>
      <c r="AI1522" s="31">
        <v>0.01</v>
      </c>
      <c r="AJ1522" s="27">
        <v>0</v>
      </c>
      <c r="AK1522" s="25">
        <v>72.600636666666674</v>
      </c>
      <c r="AL1522" s="16">
        <v>0</v>
      </c>
      <c r="AM1522" s="16">
        <v>0.72600636666666674</v>
      </c>
    </row>
    <row r="1523" spans="1:39" x14ac:dyDescent="0.25">
      <c r="A1523" s="11">
        <v>46235</v>
      </c>
      <c r="B1523" s="18">
        <v>46265</v>
      </c>
      <c r="C1523" s="12" t="s">
        <v>18</v>
      </c>
      <c r="D1523" s="12" t="s">
        <v>228</v>
      </c>
      <c r="E1523" s="12" t="s">
        <v>174</v>
      </c>
      <c r="F1523" s="12" t="s">
        <v>174</v>
      </c>
      <c r="G1523" s="12" t="s">
        <v>63</v>
      </c>
      <c r="H1523" s="12" t="s">
        <v>64</v>
      </c>
      <c r="I1523" s="13">
        <v>0</v>
      </c>
      <c r="J1523" s="14">
        <v>0.17138</v>
      </c>
      <c r="K1523" s="14">
        <v>0</v>
      </c>
      <c r="L1523" s="16">
        <v>0</v>
      </c>
      <c r="M1523" s="17">
        <v>0</v>
      </c>
      <c r="N1523" s="16">
        <v>0</v>
      </c>
      <c r="O1523" s="14">
        <v>4.6114517784061317E-2</v>
      </c>
      <c r="P1523" s="15">
        <v>0</v>
      </c>
      <c r="Q1523" s="13">
        <v>0</v>
      </c>
      <c r="R1523" s="17">
        <v>0</v>
      </c>
      <c r="S1523" s="16">
        <v>0</v>
      </c>
      <c r="T1523" s="14">
        <v>9.5459076195275647E-2</v>
      </c>
      <c r="U1523" s="15">
        <v>0</v>
      </c>
      <c r="V1523" s="13">
        <v>0</v>
      </c>
      <c r="W1523" s="17">
        <v>0</v>
      </c>
      <c r="X1523" s="16">
        <v>0</v>
      </c>
      <c r="Y1523" s="14">
        <v>0.75</v>
      </c>
      <c r="Z1523" s="14">
        <v>0</v>
      </c>
      <c r="AA1523" s="13">
        <v>0</v>
      </c>
      <c r="AB1523" s="16">
        <v>0</v>
      </c>
      <c r="AC1523" s="16">
        <v>0</v>
      </c>
      <c r="AD1523" s="14"/>
      <c r="AE1523" s="14"/>
      <c r="AF1523" s="22"/>
      <c r="AG1523" s="17">
        <v>0</v>
      </c>
      <c r="AH1523" s="17">
        <v>0</v>
      </c>
      <c r="AI1523" s="31">
        <v>0.01</v>
      </c>
      <c r="AJ1523" s="27">
        <v>0</v>
      </c>
      <c r="AK1523" s="25">
        <v>0</v>
      </c>
      <c r="AL1523" s="16">
        <v>0</v>
      </c>
      <c r="AM1523" s="16">
        <v>0</v>
      </c>
    </row>
    <row r="1524" spans="1:39" x14ac:dyDescent="0.25">
      <c r="A1524" s="11">
        <v>46235</v>
      </c>
      <c r="B1524" s="18">
        <v>46265</v>
      </c>
      <c r="C1524" s="12" t="s">
        <v>39</v>
      </c>
      <c r="D1524" s="12" t="s">
        <v>227</v>
      </c>
      <c r="E1524" s="12" t="s">
        <v>175</v>
      </c>
      <c r="F1524" s="12" t="s">
        <v>175</v>
      </c>
      <c r="G1524" s="12" t="s">
        <v>41</v>
      </c>
      <c r="H1524" s="12" t="s">
        <v>42</v>
      </c>
      <c r="I1524" s="13">
        <v>12782.179999999998</v>
      </c>
      <c r="J1524" s="14">
        <v>0.20767234050980521</v>
      </c>
      <c r="K1524" s="14">
        <v>0.210451</v>
      </c>
      <c r="L1524" s="16">
        <v>12729.982221</v>
      </c>
      <c r="M1524" s="17">
        <v>2679.0374883916711</v>
      </c>
      <c r="N1524" s="16">
        <v>2643.6652024832783</v>
      </c>
      <c r="O1524" s="14">
        <v>9.8999999999999991E-2</v>
      </c>
      <c r="P1524" s="15">
        <v>7.3869000000000004E-2</v>
      </c>
      <c r="Q1524" s="13">
        <v>12930.333333</v>
      </c>
      <c r="R1524" s="17">
        <v>955.15079297537704</v>
      </c>
      <c r="S1524" s="16">
        <v>1280.102999967</v>
      </c>
      <c r="T1524" s="14">
        <v>0.1032884378864193</v>
      </c>
      <c r="U1524" s="15">
        <v>7.0244367500977692E-2</v>
      </c>
      <c r="V1524" s="13">
        <v>11032.711388888889</v>
      </c>
      <c r="W1524" s="17">
        <v>774.98583333333318</v>
      </c>
      <c r="X1524" s="16">
        <v>1139.5515250100407</v>
      </c>
      <c r="Y1524" s="14">
        <v>0.85</v>
      </c>
      <c r="Z1524" s="14">
        <v>0.72870042512310118</v>
      </c>
      <c r="AA1524" s="13">
        <v>12782.179999999998</v>
      </c>
      <c r="AB1524" s="16">
        <v>9314.380000000001</v>
      </c>
      <c r="AC1524" s="16">
        <v>10864.852999999999</v>
      </c>
      <c r="AD1524" s="14">
        <v>0.13869999999999999</v>
      </c>
      <c r="AE1524" s="14">
        <v>0.14285714285699999</v>
      </c>
      <c r="AF1524" s="22">
        <v>98</v>
      </c>
      <c r="AG1524" s="17">
        <v>13.999999999985999</v>
      </c>
      <c r="AH1524" s="17">
        <v>13.592599999999999</v>
      </c>
      <c r="AI1524" s="31">
        <v>0.01</v>
      </c>
      <c r="AJ1524" s="27">
        <v>0</v>
      </c>
      <c r="AK1524" s="25">
        <v>137.88675083333334</v>
      </c>
      <c r="AL1524" s="16">
        <v>0</v>
      </c>
      <c r="AM1524" s="16">
        <v>1.3788675083333335</v>
      </c>
    </row>
    <row r="1525" spans="1:39" x14ac:dyDescent="0.25">
      <c r="A1525" s="11">
        <v>46235</v>
      </c>
      <c r="B1525" s="18">
        <v>46265</v>
      </c>
      <c r="C1525" s="12" t="s">
        <v>18</v>
      </c>
      <c r="D1525" s="12" t="s">
        <v>227</v>
      </c>
      <c r="E1525" s="12" t="s">
        <v>176</v>
      </c>
      <c r="F1525" s="12" t="s">
        <v>177</v>
      </c>
      <c r="G1525" s="12" t="s">
        <v>41</v>
      </c>
      <c r="H1525" s="12" t="s">
        <v>42</v>
      </c>
      <c r="I1525" s="13">
        <v>29029.000000000015</v>
      </c>
      <c r="J1525" s="14">
        <v>0.17700963488262417</v>
      </c>
      <c r="K1525" s="14">
        <v>0.220886</v>
      </c>
      <c r="L1525" s="16">
        <v>20780.916625000002</v>
      </c>
      <c r="M1525" s="17">
        <v>4590.2135496297506</v>
      </c>
      <c r="N1525" s="16">
        <v>3678.4224643175048</v>
      </c>
      <c r="O1525" s="14">
        <v>3.8167550286023151E-2</v>
      </c>
      <c r="P1525" s="15">
        <v>5.9812999999999998E-2</v>
      </c>
      <c r="Q1525" s="13">
        <v>22117.916625000002</v>
      </c>
      <c r="R1525" s="17">
        <v>1322.9389470911251</v>
      </c>
      <c r="S1525" s="16">
        <v>844.18669500675503</v>
      </c>
      <c r="T1525" s="14">
        <v>8.5224624140687419E-2</v>
      </c>
      <c r="U1525" s="15">
        <v>7.698633130202584E-2</v>
      </c>
      <c r="V1525" s="13">
        <v>25928.747777777779</v>
      </c>
      <c r="W1525" s="17">
        <v>1996.1591666666664</v>
      </c>
      <c r="X1525" s="16">
        <v>2209.7677837997953</v>
      </c>
      <c r="Y1525" s="14">
        <v>0.9</v>
      </c>
      <c r="Z1525" s="14">
        <v>0.90326638878362953</v>
      </c>
      <c r="AA1525" s="13">
        <v>29029.000000000015</v>
      </c>
      <c r="AB1525" s="16">
        <v>26220.919999999995</v>
      </c>
      <c r="AC1525" s="16">
        <v>26126.100000000013</v>
      </c>
      <c r="AD1525" s="14">
        <v>0.1542</v>
      </c>
      <c r="AE1525" s="14">
        <v>8.3044982697999994E-2</v>
      </c>
      <c r="AF1525" s="22">
        <v>289</v>
      </c>
      <c r="AG1525" s="17">
        <v>23.999999999722</v>
      </c>
      <c r="AH1525" s="17">
        <v>44.563800000000001</v>
      </c>
      <c r="AI1525" s="31">
        <v>0.01</v>
      </c>
      <c r="AJ1525" s="27">
        <v>5.8455165333689478E-4</v>
      </c>
      <c r="AK1525" s="25">
        <v>521.37759833333246</v>
      </c>
      <c r="AL1525" s="16">
        <v>0.30477213711856893</v>
      </c>
      <c r="AM1525" s="16">
        <v>5.213775983333325</v>
      </c>
    </row>
    <row r="1526" spans="1:39" x14ac:dyDescent="0.25">
      <c r="A1526" s="11">
        <v>46235</v>
      </c>
      <c r="B1526" s="18">
        <v>46265</v>
      </c>
      <c r="C1526" s="12" t="s">
        <v>39</v>
      </c>
      <c r="D1526" s="12" t="s">
        <v>227</v>
      </c>
      <c r="E1526" s="12" t="s">
        <v>178</v>
      </c>
      <c r="F1526" s="12" t="s">
        <v>178</v>
      </c>
      <c r="G1526" s="12" t="s">
        <v>25</v>
      </c>
      <c r="H1526" s="12" t="s">
        <v>26</v>
      </c>
      <c r="I1526" s="13">
        <v>1748.5099999999995</v>
      </c>
      <c r="J1526" s="14">
        <v>0.14948070922724413</v>
      </c>
      <c r="K1526" s="14">
        <v>0.21540300000000001</v>
      </c>
      <c r="L1526" s="16">
        <v>1799.099999</v>
      </c>
      <c r="M1526" s="17">
        <v>387.53153708459701</v>
      </c>
      <c r="N1526" s="16">
        <v>268.93074382125423</v>
      </c>
      <c r="O1526" s="14">
        <v>7.2677820756759534E-2</v>
      </c>
      <c r="P1526" s="15">
        <v>0.107657</v>
      </c>
      <c r="Q1526" s="13">
        <v>1906.599999</v>
      </c>
      <c r="R1526" s="17">
        <v>205.25883609234302</v>
      </c>
      <c r="S1526" s="16">
        <v>138.56753298215992</v>
      </c>
      <c r="T1526" s="14">
        <v>0</v>
      </c>
      <c r="U1526" s="15">
        <v>0</v>
      </c>
      <c r="V1526" s="13">
        <v>1465.048888888889</v>
      </c>
      <c r="W1526" s="17">
        <v>0</v>
      </c>
      <c r="X1526" s="16">
        <v>0</v>
      </c>
      <c r="Y1526" s="14">
        <v>0.95</v>
      </c>
      <c r="Z1526" s="14">
        <v>0.88398588194748728</v>
      </c>
      <c r="AA1526" s="13">
        <v>1748.5099999999995</v>
      </c>
      <c r="AB1526" s="16">
        <v>1545.6581544440005</v>
      </c>
      <c r="AC1526" s="16">
        <v>1661.0844999999995</v>
      </c>
      <c r="AD1526" s="14">
        <v>9.64E-2</v>
      </c>
      <c r="AE1526" s="14">
        <v>0</v>
      </c>
      <c r="AF1526" s="22">
        <v>11</v>
      </c>
      <c r="AG1526" s="17">
        <v>0</v>
      </c>
      <c r="AH1526" s="17">
        <v>1.0604</v>
      </c>
      <c r="AI1526" s="31">
        <v>0.01</v>
      </c>
      <c r="AJ1526" s="27">
        <v>4.0680096494838218E-2</v>
      </c>
      <c r="AK1526" s="25">
        <v>20.299643761697833</v>
      </c>
      <c r="AL1526" s="16">
        <v>0.82579146703670858</v>
      </c>
      <c r="AM1526" s="16">
        <v>0.20299643761697833</v>
      </c>
    </row>
    <row r="1527" spans="1:39" x14ac:dyDescent="0.25">
      <c r="A1527" s="11">
        <v>46235</v>
      </c>
      <c r="B1527" s="18">
        <v>46265</v>
      </c>
      <c r="C1527" s="12" t="s">
        <v>18</v>
      </c>
      <c r="D1527" s="12" t="s">
        <v>228</v>
      </c>
      <c r="E1527" s="12" t="s">
        <v>181</v>
      </c>
      <c r="F1527" s="12" t="s">
        <v>182</v>
      </c>
      <c r="G1527" s="12" t="s">
        <v>25</v>
      </c>
      <c r="H1527" s="12" t="s">
        <v>26</v>
      </c>
      <c r="I1527" s="13">
        <v>1399.1999999999998</v>
      </c>
      <c r="J1527" s="14">
        <v>0.119712</v>
      </c>
      <c r="K1527" s="14">
        <v>0.20355300000000001</v>
      </c>
      <c r="L1527" s="16">
        <v>1644.5</v>
      </c>
      <c r="M1527" s="17">
        <v>334.7429085</v>
      </c>
      <c r="N1527" s="16">
        <v>196.86638400000001</v>
      </c>
      <c r="O1527" s="14">
        <v>3.8486302914441141E-2</v>
      </c>
      <c r="P1527" s="15">
        <v>3.8913000000000003E-2</v>
      </c>
      <c r="Q1527" s="13">
        <v>1803.5</v>
      </c>
      <c r="R1527" s="17">
        <v>70.179595500000005</v>
      </c>
      <c r="S1527" s="16">
        <v>69.410047306194599</v>
      </c>
      <c r="T1527" s="14">
        <v>0</v>
      </c>
      <c r="U1527" s="15">
        <v>0</v>
      </c>
      <c r="V1527" s="13">
        <v>1573.2355555555555</v>
      </c>
      <c r="W1527" s="17">
        <v>0</v>
      </c>
      <c r="X1527" s="16">
        <v>0</v>
      </c>
      <c r="Y1527" s="14">
        <v>0.85874654502301695</v>
      </c>
      <c r="Z1527" s="14">
        <v>1</v>
      </c>
      <c r="AA1527" s="13">
        <v>1399.1999999999998</v>
      </c>
      <c r="AB1527" s="16">
        <v>1399.1999999999998</v>
      </c>
      <c r="AC1527" s="16">
        <v>1201.5581657962052</v>
      </c>
      <c r="AD1527" s="14">
        <v>8.7599999999999997E-2</v>
      </c>
      <c r="AE1527" s="14">
        <v>0</v>
      </c>
      <c r="AF1527" s="22">
        <v>11</v>
      </c>
      <c r="AG1527" s="17">
        <v>0</v>
      </c>
      <c r="AH1527" s="17">
        <v>0.96360000000000001</v>
      </c>
      <c r="AI1527" s="31">
        <v>0.01</v>
      </c>
      <c r="AJ1527" s="27">
        <v>5.0474076135345484E-2</v>
      </c>
      <c r="AK1527" s="25">
        <v>15.506118044999999</v>
      </c>
      <c r="AL1527" s="16">
        <v>0.78265698276698448</v>
      </c>
      <c r="AM1527" s="16">
        <v>0.15506118045</v>
      </c>
    </row>
    <row r="1528" spans="1:39" x14ac:dyDescent="0.25">
      <c r="A1528" s="11">
        <v>46235</v>
      </c>
      <c r="B1528" s="18">
        <v>46265</v>
      </c>
      <c r="C1528" s="12" t="s">
        <v>18</v>
      </c>
      <c r="D1528" s="12" t="s">
        <v>227</v>
      </c>
      <c r="E1528" s="12" t="s">
        <v>183</v>
      </c>
      <c r="F1528" s="12" t="s">
        <v>183</v>
      </c>
      <c r="G1528" s="12" t="s">
        <v>32</v>
      </c>
      <c r="H1528" s="12" t="s">
        <v>33</v>
      </c>
      <c r="I1528" s="13">
        <v>37917.799999999988</v>
      </c>
      <c r="J1528" s="14">
        <v>0.185</v>
      </c>
      <c r="K1528" s="14">
        <v>0.20502999999999999</v>
      </c>
      <c r="L1528" s="16">
        <v>38932.183319000003</v>
      </c>
      <c r="M1528" s="17">
        <v>7982.2655458945701</v>
      </c>
      <c r="N1528" s="16">
        <v>7202.4539140150009</v>
      </c>
      <c r="O1528" s="14">
        <v>5.9803980445514632E-2</v>
      </c>
      <c r="P1528" s="15">
        <v>8.0154000000000003E-2</v>
      </c>
      <c r="Q1528" s="13">
        <v>40180.849998999998</v>
      </c>
      <c r="R1528" s="17">
        <v>3220.6558508198459</v>
      </c>
      <c r="S1528" s="16">
        <v>2402.9747676243524</v>
      </c>
      <c r="T1528" s="14">
        <v>9.6797612464605734E-2</v>
      </c>
      <c r="U1528" s="15">
        <v>0.16197270239030617</v>
      </c>
      <c r="V1528" s="13">
        <v>30388.680277777778</v>
      </c>
      <c r="W1528" s="17">
        <v>4922.1366666666663</v>
      </c>
      <c r="X1528" s="16">
        <v>2941.5516968391407</v>
      </c>
      <c r="Y1528" s="14">
        <v>0.85</v>
      </c>
      <c r="Z1528" s="14">
        <v>0.74898068980795252</v>
      </c>
      <c r="AA1528" s="13">
        <v>37917.799999999988</v>
      </c>
      <c r="AB1528" s="16">
        <v>28399.699999999972</v>
      </c>
      <c r="AC1528" s="16">
        <v>32230.12999999999</v>
      </c>
      <c r="AD1528" s="14">
        <v>5.04E-2</v>
      </c>
      <c r="AE1528" s="14">
        <v>1.8181818180999999E-2</v>
      </c>
      <c r="AF1528" s="22">
        <v>275</v>
      </c>
      <c r="AG1528" s="17">
        <v>4.9999999997749995</v>
      </c>
      <c r="AH1528" s="17">
        <v>13.86</v>
      </c>
      <c r="AI1528" s="31">
        <v>0.01</v>
      </c>
      <c r="AJ1528" s="27">
        <v>2.7482216086492445E-2</v>
      </c>
      <c r="AK1528" s="25">
        <v>436.7007916666667</v>
      </c>
      <c r="AL1528" s="16">
        <v>12.001505521725655</v>
      </c>
      <c r="AM1528" s="16">
        <v>4.3670079166666671</v>
      </c>
    </row>
    <row r="1529" spans="1:39" x14ac:dyDescent="0.25">
      <c r="A1529" s="11">
        <v>46235</v>
      </c>
      <c r="B1529" s="18">
        <v>46265</v>
      </c>
      <c r="C1529" s="12" t="s">
        <v>18</v>
      </c>
      <c r="D1529" s="12" t="s">
        <v>227</v>
      </c>
      <c r="E1529" s="12" t="s">
        <v>184</v>
      </c>
      <c r="F1529" s="12" t="s">
        <v>184</v>
      </c>
      <c r="G1529" s="12" t="s">
        <v>32</v>
      </c>
      <c r="H1529" s="12" t="s">
        <v>33</v>
      </c>
      <c r="I1529" s="13">
        <v>48238.979999999996</v>
      </c>
      <c r="J1529" s="14">
        <v>0.2</v>
      </c>
      <c r="K1529" s="14">
        <v>0.20205000000000001</v>
      </c>
      <c r="L1529" s="16">
        <v>53877.616663000001</v>
      </c>
      <c r="M1529" s="17">
        <v>10885.972446759151</v>
      </c>
      <c r="N1529" s="16">
        <v>10775.523332600002</v>
      </c>
      <c r="O1529" s="14">
        <v>4.7133800088958809E-2</v>
      </c>
      <c r="P1529" s="15">
        <v>6.9577E-2</v>
      </c>
      <c r="Q1529" s="13">
        <v>56784.866663000001</v>
      </c>
      <c r="R1529" s="17">
        <v>3950.9206678115511</v>
      </c>
      <c r="S1529" s="16">
        <v>2676.4865533720235</v>
      </c>
      <c r="T1529" s="14">
        <v>2.4383349166472293E-2</v>
      </c>
      <c r="U1529" s="15">
        <v>1.3291749174188815E-2</v>
      </c>
      <c r="V1529" s="13">
        <v>40511.598055555558</v>
      </c>
      <c r="W1529" s="17">
        <v>538.4699999999998</v>
      </c>
      <c r="X1529" s="16">
        <v>987.80844068039119</v>
      </c>
      <c r="Y1529" s="14">
        <v>0.96</v>
      </c>
      <c r="Z1529" s="14">
        <v>0.95363224959350334</v>
      </c>
      <c r="AA1529" s="13">
        <v>48238.979999999996</v>
      </c>
      <c r="AB1529" s="16">
        <v>46002.24701549601</v>
      </c>
      <c r="AC1529" s="16">
        <v>46309.420799999993</v>
      </c>
      <c r="AD1529" s="14">
        <v>6.8699999999999997E-2</v>
      </c>
      <c r="AE1529" s="14">
        <v>8.5635359115999996E-2</v>
      </c>
      <c r="AF1529" s="22">
        <v>362</v>
      </c>
      <c r="AG1529" s="17">
        <v>30.999999999991999</v>
      </c>
      <c r="AH1529" s="17">
        <v>24.869399999999999</v>
      </c>
      <c r="AI1529" s="31">
        <v>0.01</v>
      </c>
      <c r="AJ1529" s="27">
        <v>0</v>
      </c>
      <c r="AK1529" s="25">
        <v>615.78762913595745</v>
      </c>
      <c r="AL1529" s="16">
        <v>0</v>
      </c>
      <c r="AM1529" s="16">
        <v>6.1578762913595746</v>
      </c>
    </row>
    <row r="1530" spans="1:39" x14ac:dyDescent="0.25">
      <c r="A1530" s="11">
        <v>46235</v>
      </c>
      <c r="B1530" s="18">
        <v>46265</v>
      </c>
      <c r="C1530" s="12" t="s">
        <v>18</v>
      </c>
      <c r="D1530" s="12" t="s">
        <v>227</v>
      </c>
      <c r="E1530" s="12" t="s">
        <v>185</v>
      </c>
      <c r="F1530" s="12" t="s">
        <v>185</v>
      </c>
      <c r="G1530" s="12" t="s">
        <v>32</v>
      </c>
      <c r="H1530" s="12" t="s">
        <v>33</v>
      </c>
      <c r="I1530" s="13">
        <v>2335.2000000000003</v>
      </c>
      <c r="J1530" s="14">
        <v>0.114706</v>
      </c>
      <c r="K1530" s="14">
        <v>0.185142</v>
      </c>
      <c r="L1530" s="16">
        <v>2432.2833310000001</v>
      </c>
      <c r="M1530" s="17">
        <v>450.31780046800202</v>
      </c>
      <c r="N1530" s="16">
        <v>278.99749176568599</v>
      </c>
      <c r="O1530" s="14">
        <v>2.5761124157868326E-2</v>
      </c>
      <c r="P1530" s="15">
        <v>7.5500999999999999E-2</v>
      </c>
      <c r="Q1530" s="13">
        <v>2377.7833310000001</v>
      </c>
      <c r="R1530" s="17">
        <v>179.52501927383099</v>
      </c>
      <c r="S1530" s="16">
        <v>61.254371610400717</v>
      </c>
      <c r="T1530" s="14">
        <v>0.21934569094269926</v>
      </c>
      <c r="U1530" s="15">
        <v>0.16919285157110867</v>
      </c>
      <c r="V1530" s="13">
        <v>1929.7324999999998</v>
      </c>
      <c r="W1530" s="17">
        <v>326.49694444444441</v>
      </c>
      <c r="X1530" s="16">
        <v>423.27850854708237</v>
      </c>
      <c r="Y1530" s="14">
        <v>0.7</v>
      </c>
      <c r="Z1530" s="14">
        <v>0.69809866392600195</v>
      </c>
      <c r="AA1530" s="13">
        <v>2335.2000000000003</v>
      </c>
      <c r="AB1530" s="16">
        <v>1630.2</v>
      </c>
      <c r="AC1530" s="16">
        <v>1634.64</v>
      </c>
      <c r="AD1530" s="14">
        <v>6.7699999999999996E-2</v>
      </c>
      <c r="AE1530" s="14">
        <v>0.105263157894</v>
      </c>
      <c r="AF1530" s="22">
        <v>19</v>
      </c>
      <c r="AG1530" s="17">
        <v>1.9999999999859999</v>
      </c>
      <c r="AH1530" s="17">
        <v>1.2863</v>
      </c>
      <c r="AI1530" s="31">
        <v>0.01</v>
      </c>
      <c r="AJ1530" s="27">
        <v>1.1197562878278767E-2</v>
      </c>
      <c r="AK1530" s="25">
        <v>23.691195</v>
      </c>
      <c r="AL1530" s="16">
        <v>0.26528364567406354</v>
      </c>
      <c r="AM1530" s="16">
        <v>0.23691195000000001</v>
      </c>
    </row>
    <row r="1531" spans="1:39" x14ac:dyDescent="0.25">
      <c r="A1531" s="11">
        <v>46235</v>
      </c>
      <c r="B1531" s="18">
        <v>46265</v>
      </c>
      <c r="C1531" s="12" t="s">
        <v>18</v>
      </c>
      <c r="D1531" s="12" t="s">
        <v>227</v>
      </c>
      <c r="E1531" s="12" t="s">
        <v>186</v>
      </c>
      <c r="F1531" s="12" t="s">
        <v>187</v>
      </c>
      <c r="G1531" s="12" t="s">
        <v>36</v>
      </c>
      <c r="H1531" s="12" t="s">
        <v>37</v>
      </c>
      <c r="I1531" s="13">
        <v>6343.3300000000008</v>
      </c>
      <c r="J1531" s="14">
        <v>0.193663</v>
      </c>
      <c r="K1531" s="14">
        <v>0.12435300000000001</v>
      </c>
      <c r="L1531" s="16">
        <v>6077.1666660000001</v>
      </c>
      <c r="M1531" s="17">
        <v>755.71390641709809</v>
      </c>
      <c r="N1531" s="16">
        <v>1176.9223280375579</v>
      </c>
      <c r="O1531" s="14">
        <v>2.230102549893245E-2</v>
      </c>
      <c r="P1531" s="15">
        <v>3.0557999999999998E-2</v>
      </c>
      <c r="Q1531" s="13">
        <v>6683.6666660000001</v>
      </c>
      <c r="R1531" s="17">
        <v>204.239485979628</v>
      </c>
      <c r="S1531" s="16">
        <v>149.05262074483085</v>
      </c>
      <c r="T1531" s="14">
        <v>5.071999201118433E-2</v>
      </c>
      <c r="U1531" s="15">
        <v>5.5673799483233123E-2</v>
      </c>
      <c r="V1531" s="13">
        <v>5703.84</v>
      </c>
      <c r="W1531" s="17">
        <v>317.55444444444441</v>
      </c>
      <c r="X1531" s="16">
        <v>289.29871923307365</v>
      </c>
      <c r="Y1531" s="14">
        <v>0.96719999999999995</v>
      </c>
      <c r="Z1531" s="14">
        <v>0.94201941251676946</v>
      </c>
      <c r="AA1531" s="13">
        <v>6343.3300000000008</v>
      </c>
      <c r="AB1531" s="16">
        <v>5975.54</v>
      </c>
      <c r="AC1531" s="16">
        <v>6135.2687760000008</v>
      </c>
      <c r="AD1531" s="14">
        <v>5.8299999999999998E-2</v>
      </c>
      <c r="AE1531" s="14">
        <v>4.6511627905999997E-2</v>
      </c>
      <c r="AF1531" s="22">
        <v>43</v>
      </c>
      <c r="AG1531" s="17">
        <v>1.9999999999579998</v>
      </c>
      <c r="AH1531" s="17">
        <v>2.5068999999999999</v>
      </c>
      <c r="AI1531" s="31">
        <v>0.01</v>
      </c>
      <c r="AJ1531" s="27">
        <v>0</v>
      </c>
      <c r="AK1531" s="25">
        <v>66.029716999999991</v>
      </c>
      <c r="AL1531" s="16">
        <v>0</v>
      </c>
      <c r="AM1531" s="16">
        <v>0.66029716999999988</v>
      </c>
    </row>
    <row r="1532" spans="1:39" x14ac:dyDescent="0.25">
      <c r="A1532" s="11">
        <v>46235</v>
      </c>
      <c r="B1532" s="18">
        <v>46265</v>
      </c>
      <c r="C1532" s="12" t="s">
        <v>39</v>
      </c>
      <c r="D1532" s="12" t="s">
        <v>227</v>
      </c>
      <c r="E1532" s="12" t="s">
        <v>188</v>
      </c>
      <c r="F1532" s="12" t="s">
        <v>189</v>
      </c>
      <c r="G1532" s="12" t="s">
        <v>21</v>
      </c>
      <c r="H1532" s="12" t="s">
        <v>22</v>
      </c>
      <c r="I1532" s="13">
        <v>38327.100000000035</v>
      </c>
      <c r="J1532" s="14">
        <v>0.25150657008966415</v>
      </c>
      <c r="K1532" s="14">
        <v>0.27141900000000002</v>
      </c>
      <c r="L1532" s="16">
        <v>40135.265553999998</v>
      </c>
      <c r="M1532" s="17">
        <v>10893.473641401126</v>
      </c>
      <c r="N1532" s="16">
        <v>10094.282979124384</v>
      </c>
      <c r="O1532" s="14">
        <v>9.333000000000001E-2</v>
      </c>
      <c r="P1532" s="15">
        <v>0.143234</v>
      </c>
      <c r="Q1532" s="13">
        <v>40865.254443999998</v>
      </c>
      <c r="R1532" s="17">
        <v>5853.2938550318959</v>
      </c>
      <c r="S1532" s="16">
        <v>3813.9541972585203</v>
      </c>
      <c r="T1532" s="14">
        <v>2.945970904727413E-2</v>
      </c>
      <c r="U1532" s="15">
        <v>0</v>
      </c>
      <c r="V1532" s="13">
        <v>29184.033333333333</v>
      </c>
      <c r="W1532" s="17">
        <v>0</v>
      </c>
      <c r="X1532" s="16">
        <v>859.75313082594971</v>
      </c>
      <c r="Y1532" s="14">
        <v>0.87</v>
      </c>
      <c r="Z1532" s="14">
        <v>0.8934858103013259</v>
      </c>
      <c r="AA1532" s="13">
        <v>38327.100000000035</v>
      </c>
      <c r="AB1532" s="16">
        <v>34244.719999999979</v>
      </c>
      <c r="AC1532" s="16">
        <v>33344.577000000027</v>
      </c>
      <c r="AD1532" s="14">
        <v>6.7000000000000004E-2</v>
      </c>
      <c r="AE1532" s="14">
        <v>9.9644128112999997E-2</v>
      </c>
      <c r="AF1532" s="22">
        <v>281</v>
      </c>
      <c r="AG1532" s="17">
        <v>27.999999999752998</v>
      </c>
      <c r="AH1532" s="17">
        <v>18.827000000000002</v>
      </c>
      <c r="AI1532" s="31">
        <v>0.01</v>
      </c>
      <c r="AJ1532" s="27">
        <v>0</v>
      </c>
      <c r="AK1532" s="25">
        <v>559.86780474999989</v>
      </c>
      <c r="AL1532" s="16">
        <v>0</v>
      </c>
      <c r="AM1532" s="16">
        <v>5.5986780474999991</v>
      </c>
    </row>
    <row r="1533" spans="1:39" x14ac:dyDescent="0.25">
      <c r="A1533" s="11">
        <v>46235</v>
      </c>
      <c r="B1533" s="18">
        <v>46265</v>
      </c>
      <c r="C1533" s="12" t="s">
        <v>39</v>
      </c>
      <c r="D1533" s="12" t="s">
        <v>227</v>
      </c>
      <c r="E1533" s="12" t="s">
        <v>190</v>
      </c>
      <c r="F1533" s="12" t="s">
        <v>191</v>
      </c>
      <c r="G1533" s="12" t="s">
        <v>28</v>
      </c>
      <c r="H1533" s="12" t="s">
        <v>29</v>
      </c>
      <c r="I1533" s="13">
        <v>83902.401722199982</v>
      </c>
      <c r="J1533" s="14">
        <v>0.18161387524789863</v>
      </c>
      <c r="K1533" s="14">
        <v>0.17153499999999999</v>
      </c>
      <c r="L1533" s="16">
        <v>79704.838883999997</v>
      </c>
      <c r="M1533" s="17">
        <v>13672.169537966938</v>
      </c>
      <c r="N1533" s="16">
        <v>14475.504665732635</v>
      </c>
      <c r="O1533" s="14">
        <v>4.0950920364197133E-2</v>
      </c>
      <c r="P1533" s="15">
        <v>4.2763000000000002E-2</v>
      </c>
      <c r="Q1533" s="13">
        <v>84538.337773000007</v>
      </c>
      <c r="R1533" s="17">
        <v>3615.1129381867995</v>
      </c>
      <c r="S1533" s="16">
        <v>3461.9227378637215</v>
      </c>
      <c r="T1533" s="14">
        <v>0.12561052995608638</v>
      </c>
      <c r="U1533" s="15">
        <v>8.9503947590044167E-2</v>
      </c>
      <c r="V1533" s="13">
        <v>75402.298055555555</v>
      </c>
      <c r="W1533" s="17">
        <v>6748.8033333333333</v>
      </c>
      <c r="X1533" s="16">
        <v>9471.3226186651136</v>
      </c>
      <c r="Y1533" s="14">
        <v>0.9</v>
      </c>
      <c r="Z1533" s="14">
        <v>0.92987388001018156</v>
      </c>
      <c r="AA1533" s="13">
        <v>83902.401722199982</v>
      </c>
      <c r="AB1533" s="16">
        <v>78018.651831595038</v>
      </c>
      <c r="AC1533" s="16">
        <v>75512.161549979981</v>
      </c>
      <c r="AD1533" s="14">
        <v>6.7699999999999996E-2</v>
      </c>
      <c r="AE1533" s="14">
        <v>7.5203252031999998E-2</v>
      </c>
      <c r="AF1533" s="22">
        <v>492</v>
      </c>
      <c r="AG1533" s="17">
        <v>36.999999999743999</v>
      </c>
      <c r="AH1533" s="17">
        <v>33.308399999999999</v>
      </c>
      <c r="AI1533" s="31">
        <v>0.01</v>
      </c>
      <c r="AJ1533" s="27">
        <v>0</v>
      </c>
      <c r="AK1533" s="25">
        <v>843.8753280860999</v>
      </c>
      <c r="AL1533" s="16">
        <v>0</v>
      </c>
      <c r="AM1533" s="16">
        <v>8.4387532808609986</v>
      </c>
    </row>
    <row r="1534" spans="1:39" x14ac:dyDescent="0.25">
      <c r="A1534" s="11">
        <v>46235</v>
      </c>
      <c r="B1534" s="18">
        <v>46265</v>
      </c>
      <c r="C1534" s="12" t="s">
        <v>39</v>
      </c>
      <c r="D1534" s="12" t="s">
        <v>227</v>
      </c>
      <c r="E1534" s="12" t="s">
        <v>192</v>
      </c>
      <c r="F1534" s="12" t="s">
        <v>193</v>
      </c>
      <c r="G1534" s="12" t="s">
        <v>41</v>
      </c>
      <c r="H1534" s="12" t="s">
        <v>42</v>
      </c>
      <c r="I1534" s="13">
        <v>3927.09</v>
      </c>
      <c r="J1534" s="14">
        <v>0.17844903030806161</v>
      </c>
      <c r="K1534" s="14">
        <v>0.202296</v>
      </c>
      <c r="L1534" s="16">
        <v>4512.8</v>
      </c>
      <c r="M1534" s="17">
        <v>912.92138880000005</v>
      </c>
      <c r="N1534" s="16">
        <v>805.30478397422053</v>
      </c>
      <c r="O1534" s="14">
        <v>7.0460014124293036E-2</v>
      </c>
      <c r="P1534" s="15">
        <v>8.0440999999999999E-2</v>
      </c>
      <c r="Q1534" s="13">
        <v>4589.1499999999996</v>
      </c>
      <c r="R1534" s="17">
        <v>369.15581514999997</v>
      </c>
      <c r="S1534" s="16">
        <v>323.35157381849933</v>
      </c>
      <c r="T1534" s="14">
        <v>0.21447197514731275</v>
      </c>
      <c r="U1534" s="15">
        <v>6.2814669101073015E-2</v>
      </c>
      <c r="V1534" s="13">
        <v>3769.7227777777775</v>
      </c>
      <c r="W1534" s="17">
        <v>236.79388888888889</v>
      </c>
      <c r="X1534" s="16">
        <v>808.49988990781435</v>
      </c>
      <c r="Y1534" s="14">
        <v>0.6</v>
      </c>
      <c r="Z1534" s="14">
        <v>1</v>
      </c>
      <c r="AA1534" s="13">
        <v>3927.09</v>
      </c>
      <c r="AB1534" s="16">
        <v>3927.09</v>
      </c>
      <c r="AC1534" s="16">
        <v>2356.2539999999999</v>
      </c>
      <c r="AD1534" s="14">
        <v>5.5899999999999998E-2</v>
      </c>
      <c r="AE1534" s="14">
        <v>0</v>
      </c>
      <c r="AF1534" s="22">
        <v>37</v>
      </c>
      <c r="AG1534" s="17">
        <v>0</v>
      </c>
      <c r="AH1534" s="17">
        <v>2.0682999999999998</v>
      </c>
      <c r="AI1534" s="31">
        <v>0.01</v>
      </c>
      <c r="AJ1534" s="27">
        <v>0</v>
      </c>
      <c r="AK1534" s="25">
        <v>57.826400250000013</v>
      </c>
      <c r="AL1534" s="16">
        <v>0</v>
      </c>
      <c r="AM1534" s="16">
        <v>0.5782640025000001</v>
      </c>
    </row>
    <row r="1535" spans="1:39" x14ac:dyDescent="0.25">
      <c r="A1535" s="11">
        <v>46235</v>
      </c>
      <c r="B1535" s="18">
        <v>46265</v>
      </c>
      <c r="C1535" s="12" t="s">
        <v>18</v>
      </c>
      <c r="D1535" s="12" t="s">
        <v>227</v>
      </c>
      <c r="E1535" s="12" t="s">
        <v>194</v>
      </c>
      <c r="F1535" s="12" t="s">
        <v>195</v>
      </c>
      <c r="G1535" s="12" t="s">
        <v>32</v>
      </c>
      <c r="H1535" s="12" t="s">
        <v>33</v>
      </c>
      <c r="I1535" s="13">
        <v>33209.189999999988</v>
      </c>
      <c r="J1535" s="14">
        <v>0.192941</v>
      </c>
      <c r="K1535" s="14">
        <v>0.132825</v>
      </c>
      <c r="L1535" s="16">
        <v>31605.833331000002</v>
      </c>
      <c r="M1535" s="17">
        <v>4198.0448121900754</v>
      </c>
      <c r="N1535" s="16">
        <v>6098.0610887164712</v>
      </c>
      <c r="O1535" s="14">
        <v>3.8299455341870903E-2</v>
      </c>
      <c r="P1535" s="15">
        <v>6.3208E-2</v>
      </c>
      <c r="Q1535" s="13">
        <v>32944.833331000002</v>
      </c>
      <c r="R1535" s="17">
        <v>2082.3770251858482</v>
      </c>
      <c r="S1535" s="16">
        <v>1261.7691729060145</v>
      </c>
      <c r="T1535" s="14">
        <v>0.15</v>
      </c>
      <c r="U1535" s="15">
        <v>0.12987952576664699</v>
      </c>
      <c r="V1535" s="13">
        <v>25740.796944444446</v>
      </c>
      <c r="W1535" s="17">
        <v>3343.2025000000008</v>
      </c>
      <c r="X1535" s="16">
        <v>3861.1195416666669</v>
      </c>
      <c r="Y1535" s="14">
        <v>0.85</v>
      </c>
      <c r="Z1535" s="14">
        <v>0.85425919953392471</v>
      </c>
      <c r="AA1535" s="13">
        <v>33209.189999999988</v>
      </c>
      <c r="AB1535" s="16">
        <v>28369.256066570008</v>
      </c>
      <c r="AC1535" s="16">
        <v>28227.811499999989</v>
      </c>
      <c r="AD1535" s="14">
        <v>4.9200000000000001E-2</v>
      </c>
      <c r="AE1535" s="14">
        <v>4.1284403668999999E-2</v>
      </c>
      <c r="AF1535" s="22">
        <v>218</v>
      </c>
      <c r="AG1535" s="17">
        <v>8.9999999998420002</v>
      </c>
      <c r="AH1535" s="17">
        <v>10.7256</v>
      </c>
      <c r="AI1535" s="31">
        <v>0.01</v>
      </c>
      <c r="AJ1535" s="27">
        <v>0</v>
      </c>
      <c r="AK1535" s="25">
        <v>443.67792842278755</v>
      </c>
      <c r="AL1535" s="16">
        <v>0</v>
      </c>
      <c r="AM1535" s="16">
        <v>4.4367792842278755</v>
      </c>
    </row>
    <row r="1536" spans="1:39" x14ac:dyDescent="0.25">
      <c r="A1536" s="11">
        <v>46235</v>
      </c>
      <c r="B1536" s="18">
        <v>46265</v>
      </c>
      <c r="C1536" s="12" t="s">
        <v>18</v>
      </c>
      <c r="D1536" s="12" t="s">
        <v>227</v>
      </c>
      <c r="E1536" s="12" t="s">
        <v>196</v>
      </c>
      <c r="F1536" s="12" t="s">
        <v>196</v>
      </c>
      <c r="G1536" s="12" t="s">
        <v>32</v>
      </c>
      <c r="H1536" s="12" t="s">
        <v>33</v>
      </c>
      <c r="I1536" s="13">
        <v>47913.89</v>
      </c>
      <c r="J1536" s="14">
        <v>0.2</v>
      </c>
      <c r="K1536" s="14">
        <v>0.23909900000000001</v>
      </c>
      <c r="L1536" s="16">
        <v>53789.05</v>
      </c>
      <c r="M1536" s="17">
        <v>12860.908065950001</v>
      </c>
      <c r="N1536" s="16">
        <v>10757.810000000001</v>
      </c>
      <c r="O1536" s="14">
        <v>5.6570732123684131E-2</v>
      </c>
      <c r="P1536" s="15">
        <v>9.7640000000000005E-2</v>
      </c>
      <c r="Q1536" s="13">
        <v>56365.05</v>
      </c>
      <c r="R1536" s="17">
        <v>5503.4834820000005</v>
      </c>
      <c r="S1536" s="16">
        <v>3188.6121446880625</v>
      </c>
      <c r="T1536" s="14">
        <v>4.9696665300889516E-2</v>
      </c>
      <c r="U1536" s="15">
        <v>0.11697363718074444</v>
      </c>
      <c r="V1536" s="13">
        <v>44022.279166666667</v>
      </c>
      <c r="W1536" s="17">
        <v>5149.4461111111113</v>
      </c>
      <c r="X1536" s="16">
        <v>2187.7604735281548</v>
      </c>
      <c r="Y1536" s="14">
        <v>0.82940000000000003</v>
      </c>
      <c r="Z1536" s="14">
        <v>0.87329644910901616</v>
      </c>
      <c r="AA1536" s="13">
        <v>47913.89</v>
      </c>
      <c r="AB1536" s="16">
        <v>41843.03</v>
      </c>
      <c r="AC1536" s="16">
        <v>39739.780365999999</v>
      </c>
      <c r="AD1536" s="14">
        <v>9.0499999999999997E-2</v>
      </c>
      <c r="AE1536" s="14">
        <v>0.10731707317</v>
      </c>
      <c r="AF1536" s="22">
        <v>410</v>
      </c>
      <c r="AG1536" s="17">
        <v>43.999999999700002</v>
      </c>
      <c r="AH1536" s="17">
        <v>37.104999999999997</v>
      </c>
      <c r="AI1536" s="31">
        <v>0.01</v>
      </c>
      <c r="AJ1536" s="27">
        <v>3.30356922962027E-2</v>
      </c>
      <c r="AK1536" s="25">
        <v>606.81971750000002</v>
      </c>
      <c r="AL1536" s="16">
        <v>20.046709466598649</v>
      </c>
      <c r="AM1536" s="16">
        <v>6.0681971750000008</v>
      </c>
    </row>
    <row r="1537" spans="1:39" x14ac:dyDescent="0.25">
      <c r="A1537" s="11">
        <v>46235</v>
      </c>
      <c r="B1537" s="18">
        <v>46265</v>
      </c>
      <c r="C1537" s="12" t="s">
        <v>18</v>
      </c>
      <c r="D1537" s="12" t="s">
        <v>227</v>
      </c>
      <c r="E1537" s="12" t="s">
        <v>197</v>
      </c>
      <c r="F1537" s="12" t="s">
        <v>198</v>
      </c>
      <c r="G1537" s="12" t="s">
        <v>63</v>
      </c>
      <c r="H1537" s="12" t="s">
        <v>64</v>
      </c>
      <c r="I1537" s="13">
        <v>257870.02197038368</v>
      </c>
      <c r="J1537" s="14">
        <v>0.19500000000000001</v>
      </c>
      <c r="K1537" s="14">
        <v>0.18359600000000001</v>
      </c>
      <c r="L1537" s="16">
        <v>243199.066276</v>
      </c>
      <c r="M1537" s="17">
        <v>44650.375772008498</v>
      </c>
      <c r="N1537" s="16">
        <v>47423.817923820003</v>
      </c>
      <c r="O1537" s="14">
        <v>6.9413936312922905E-2</v>
      </c>
      <c r="P1537" s="15">
        <v>5.6014000000000001E-2</v>
      </c>
      <c r="Q1537" s="13">
        <v>257317.316276</v>
      </c>
      <c r="R1537" s="17">
        <v>14413.372153883864</v>
      </c>
      <c r="S1537" s="16">
        <v>17861.407804194503</v>
      </c>
      <c r="T1537" s="14">
        <v>0.14407802831013716</v>
      </c>
      <c r="U1537" s="15">
        <v>0.16692487499702846</v>
      </c>
      <c r="V1537" s="13">
        <v>191491.22555555555</v>
      </c>
      <c r="W1537" s="17">
        <v>31964.648888888893</v>
      </c>
      <c r="X1537" s="16">
        <v>27589.678216736193</v>
      </c>
      <c r="Y1537" s="14">
        <v>0.6875</v>
      </c>
      <c r="Z1537" s="14">
        <v>0.77174750670181758</v>
      </c>
      <c r="AA1537" s="13">
        <v>257870.02197038368</v>
      </c>
      <c r="AB1537" s="16">
        <v>199010.54650878653</v>
      </c>
      <c r="AC1537" s="16">
        <v>177285.64010463879</v>
      </c>
      <c r="AD1537" s="14">
        <v>6.6799999999999998E-2</v>
      </c>
      <c r="AE1537" s="14">
        <v>6.0085836908999997E-2</v>
      </c>
      <c r="AF1537" s="22">
        <v>1864</v>
      </c>
      <c r="AG1537" s="17">
        <v>111.999999998376</v>
      </c>
      <c r="AH1537" s="17">
        <v>124.51519999999999</v>
      </c>
      <c r="AI1537" s="31">
        <v>0.01</v>
      </c>
      <c r="AJ1537" s="27">
        <v>3.7913287750720517E-2</v>
      </c>
      <c r="AK1537" s="25">
        <v>1984.7989319844667</v>
      </c>
      <c r="AL1537" s="16">
        <v>75.250253035649848</v>
      </c>
      <c r="AM1537" s="16">
        <v>19.847989319844668</v>
      </c>
    </row>
    <row r="1538" spans="1:39" x14ac:dyDescent="0.25">
      <c r="A1538" s="11">
        <v>46235</v>
      </c>
      <c r="B1538" s="18">
        <v>46265</v>
      </c>
      <c r="C1538" s="12" t="s">
        <v>39</v>
      </c>
      <c r="D1538" s="12" t="s">
        <v>227</v>
      </c>
      <c r="E1538" s="12" t="s">
        <v>197</v>
      </c>
      <c r="F1538" s="12" t="s">
        <v>198</v>
      </c>
      <c r="G1538" s="12" t="s">
        <v>63</v>
      </c>
      <c r="H1538" s="12" t="s">
        <v>64</v>
      </c>
      <c r="I1538" s="13">
        <v>17781.519999999997</v>
      </c>
      <c r="J1538" s="14">
        <v>0.190279</v>
      </c>
      <c r="K1538" s="14">
        <v>0.16178300000000001</v>
      </c>
      <c r="L1538" s="16">
        <v>15402.501111</v>
      </c>
      <c r="M1538" s="17">
        <v>2491.862837240913</v>
      </c>
      <c r="N1538" s="16">
        <v>2930.7725088999691</v>
      </c>
      <c r="O1538" s="14">
        <v>9.0533654807634187E-2</v>
      </c>
      <c r="P1538" s="15">
        <v>8.6461999999999997E-2</v>
      </c>
      <c r="Q1538" s="13">
        <v>16966.501111000001</v>
      </c>
      <c r="R1538" s="17">
        <v>1466.957619059282</v>
      </c>
      <c r="S1538" s="16">
        <v>1536.039354876616</v>
      </c>
      <c r="T1538" s="14">
        <v>0.12483915510763563</v>
      </c>
      <c r="U1538" s="15">
        <v>0.10438891874643109</v>
      </c>
      <c r="V1538" s="13">
        <v>12569.977777777778</v>
      </c>
      <c r="W1538" s="17">
        <v>1312.1663888888891</v>
      </c>
      <c r="X1538" s="16">
        <v>1569.2254054995331</v>
      </c>
      <c r="Y1538" s="14">
        <v>0.6875</v>
      </c>
      <c r="Z1538" s="14">
        <v>0.56388003528382291</v>
      </c>
      <c r="AA1538" s="13">
        <v>17781.519999999997</v>
      </c>
      <c r="AB1538" s="16">
        <v>10026.644125000001</v>
      </c>
      <c r="AC1538" s="16">
        <v>12224.794999999998</v>
      </c>
      <c r="AD1538" s="14">
        <v>8.3199999999999996E-2</v>
      </c>
      <c r="AE1538" s="14">
        <v>4.2105263157E-2</v>
      </c>
      <c r="AF1538" s="22">
        <v>95</v>
      </c>
      <c r="AG1538" s="17">
        <v>3.999999999915</v>
      </c>
      <c r="AH1538" s="17">
        <v>7.9039999999999999</v>
      </c>
      <c r="AI1538" s="31">
        <v>0.01</v>
      </c>
      <c r="AJ1538" s="27">
        <v>7.1612087558244636E-2</v>
      </c>
      <c r="AK1538" s="25">
        <v>95.775999999999996</v>
      </c>
      <c r="AL1538" s="16">
        <v>6.8587192979784382</v>
      </c>
      <c r="AM1538" s="16">
        <v>0.95775999999999994</v>
      </c>
    </row>
    <row r="1539" spans="1:39" x14ac:dyDescent="0.25">
      <c r="A1539" s="11">
        <v>46235</v>
      </c>
      <c r="B1539" s="18">
        <v>46265</v>
      </c>
      <c r="C1539" s="12" t="s">
        <v>18</v>
      </c>
      <c r="D1539" s="12" t="s">
        <v>227</v>
      </c>
      <c r="E1539" s="12" t="s">
        <v>199</v>
      </c>
      <c r="F1539" s="12" t="s">
        <v>205</v>
      </c>
      <c r="G1539" s="12" t="s">
        <v>28</v>
      </c>
      <c r="H1539" s="12" t="s">
        <v>29</v>
      </c>
      <c r="I1539" s="13">
        <v>45166.869444439973</v>
      </c>
      <c r="J1539" s="14">
        <v>0.14408560600680825</v>
      </c>
      <c r="K1539" s="14">
        <v>0.15026400000000001</v>
      </c>
      <c r="L1539" s="16">
        <v>9031.4166659999992</v>
      </c>
      <c r="M1539" s="17">
        <v>1357.096793899824</v>
      </c>
      <c r="N1539" s="16">
        <v>1301.2971434205976</v>
      </c>
      <c r="O1539" s="14">
        <v>5.0886808012889063E-2</v>
      </c>
      <c r="P1539" s="15">
        <v>2.8795999999999999E-2</v>
      </c>
      <c r="Q1539" s="13">
        <v>9360.4166659999992</v>
      </c>
      <c r="R1539" s="17">
        <v>269.54255831413599</v>
      </c>
      <c r="S1539" s="16">
        <v>476.32172580338909</v>
      </c>
      <c r="T1539" s="14">
        <v>0.1656510824274226</v>
      </c>
      <c r="U1539" s="15">
        <v>0.10689006379393104</v>
      </c>
      <c r="V1539" s="13">
        <v>7900.612222222222</v>
      </c>
      <c r="W1539" s="17">
        <v>844.49694444444458</v>
      </c>
      <c r="X1539" s="16">
        <v>1308.7449664504359</v>
      </c>
      <c r="Y1539" s="14">
        <v>0.73739999999999895</v>
      </c>
      <c r="Z1539" s="14">
        <v>0.7184778069942982</v>
      </c>
      <c r="AA1539" s="13">
        <v>45166.869444439973</v>
      </c>
      <c r="AB1539" s="16">
        <v>32451.393307239006</v>
      </c>
      <c r="AC1539" s="16">
        <v>33306.04952832999</v>
      </c>
      <c r="AD1539" s="14">
        <v>7.3599999999999999E-2</v>
      </c>
      <c r="AE1539" s="14">
        <v>3.4482758619999998E-2</v>
      </c>
      <c r="AF1539" s="22">
        <v>58</v>
      </c>
      <c r="AG1539" s="17">
        <v>1.99999999996</v>
      </c>
      <c r="AH1539" s="17">
        <v>4.2687999999999997</v>
      </c>
      <c r="AI1539" s="31">
        <v>0.01</v>
      </c>
      <c r="AJ1539" s="27">
        <v>0</v>
      </c>
      <c r="AK1539" s="25">
        <v>492.87285652895667</v>
      </c>
      <c r="AL1539" s="16">
        <v>0</v>
      </c>
      <c r="AM1539" s="16">
        <v>4.9287285652895667</v>
      </c>
    </row>
    <row r="1540" spans="1:39" x14ac:dyDescent="0.25">
      <c r="A1540" s="11">
        <v>46235</v>
      </c>
      <c r="B1540" s="18">
        <v>46265</v>
      </c>
      <c r="C1540" s="12" t="s">
        <v>39</v>
      </c>
      <c r="D1540" s="12" t="s">
        <v>227</v>
      </c>
      <c r="E1540" s="12" t="s">
        <v>199</v>
      </c>
      <c r="F1540" s="12" t="s">
        <v>206</v>
      </c>
      <c r="G1540" s="12" t="s">
        <v>28</v>
      </c>
      <c r="H1540" s="12" t="s">
        <v>29</v>
      </c>
      <c r="I1540" s="13">
        <v>14064.219999999998</v>
      </c>
      <c r="J1540" s="14">
        <v>0.110983</v>
      </c>
      <c r="K1540" s="14">
        <v>0.16839999999999999</v>
      </c>
      <c r="L1540" s="16">
        <v>12954.234999</v>
      </c>
      <c r="M1540" s="17">
        <v>2181.4931738316</v>
      </c>
      <c r="N1540" s="16">
        <v>1437.6998628940171</v>
      </c>
      <c r="O1540" s="14">
        <v>4.2836177347089402E-2</v>
      </c>
      <c r="P1540" s="15">
        <v>7.8419000000000003E-2</v>
      </c>
      <c r="Q1540" s="13">
        <v>13871.234444</v>
      </c>
      <c r="R1540" s="17">
        <v>1087.7683338640361</v>
      </c>
      <c r="S1540" s="16">
        <v>594.19065866623907</v>
      </c>
      <c r="T1540" s="14">
        <v>0.16201289267670083</v>
      </c>
      <c r="U1540" s="15">
        <v>0.12679134078911569</v>
      </c>
      <c r="V1540" s="13">
        <v>8577.1608333333334</v>
      </c>
      <c r="W1540" s="17">
        <v>1087.5097222222223</v>
      </c>
      <c r="X1540" s="16">
        <v>1389.6106375616353</v>
      </c>
      <c r="Y1540" s="14">
        <v>0.74439999999999895</v>
      </c>
      <c r="Z1540" s="14">
        <v>0.71857206458872258</v>
      </c>
      <c r="AA1540" s="13">
        <v>14064.219999999998</v>
      </c>
      <c r="AB1540" s="16">
        <v>10106.155602230003</v>
      </c>
      <c r="AC1540" s="16">
        <v>10469.405367999983</v>
      </c>
      <c r="AD1540" s="14">
        <v>0.1134</v>
      </c>
      <c r="AE1540" s="14">
        <v>3.2608695652000003E-2</v>
      </c>
      <c r="AF1540" s="22">
        <v>92</v>
      </c>
      <c r="AG1540" s="17">
        <v>2.9999999999840004</v>
      </c>
      <c r="AH1540" s="17">
        <v>10.4328</v>
      </c>
      <c r="AI1540" s="31">
        <v>0.01</v>
      </c>
      <c r="AJ1540" s="27">
        <v>0</v>
      </c>
      <c r="AK1540" s="25">
        <v>175.81375328213085</v>
      </c>
      <c r="AL1540" s="16">
        <v>0</v>
      </c>
      <c r="AM1540" s="16">
        <v>1.7581375328213085</v>
      </c>
    </row>
    <row r="1541" spans="1:39" x14ac:dyDescent="0.25">
      <c r="A1541" s="11">
        <v>46235</v>
      </c>
      <c r="B1541" s="18">
        <v>46265</v>
      </c>
      <c r="C1541" s="12" t="s">
        <v>18</v>
      </c>
      <c r="D1541" s="12" t="s">
        <v>227</v>
      </c>
      <c r="E1541" s="12" t="s">
        <v>200</v>
      </c>
      <c r="F1541" s="12" t="s">
        <v>201</v>
      </c>
      <c r="G1541" s="12" t="s">
        <v>63</v>
      </c>
      <c r="H1541" s="12" t="s">
        <v>64</v>
      </c>
      <c r="I1541" s="13">
        <v>14204.857531140018</v>
      </c>
      <c r="J1541" s="14">
        <v>0.19306799999999999</v>
      </c>
      <c r="K1541" s="14">
        <v>0.144565</v>
      </c>
      <c r="L1541" s="16">
        <v>13153</v>
      </c>
      <c r="M1541" s="17">
        <v>1901.4634450000001</v>
      </c>
      <c r="N1541" s="16">
        <v>2539.4234039999997</v>
      </c>
      <c r="O1541" s="14">
        <v>3.631281868684616E-2</v>
      </c>
      <c r="P1541" s="15">
        <v>3.7288000000000002E-2</v>
      </c>
      <c r="Q1541" s="13">
        <v>14308.5</v>
      </c>
      <c r="R1541" s="17">
        <v>533.535348</v>
      </c>
      <c r="S1541" s="16">
        <v>519.58196618073828</v>
      </c>
      <c r="T1541" s="14">
        <v>0.16239214715496922</v>
      </c>
      <c r="U1541" s="15">
        <v>0.10551476214802018</v>
      </c>
      <c r="V1541" s="13">
        <v>6875.3544444444442</v>
      </c>
      <c r="W1541" s="17">
        <v>725.45138888888891</v>
      </c>
      <c r="X1541" s="16">
        <v>1116.5035706847939</v>
      </c>
      <c r="Y1541" s="14">
        <v>0.65</v>
      </c>
      <c r="Z1541" s="14">
        <v>0.61019002156283608</v>
      </c>
      <c r="AA1541" s="13">
        <v>14204.857531140018</v>
      </c>
      <c r="AB1541" s="16">
        <v>8667.6623232233414</v>
      </c>
      <c r="AC1541" s="16">
        <v>9233.1573952410126</v>
      </c>
      <c r="AD1541" s="14">
        <v>4.19E-2</v>
      </c>
      <c r="AE1541" s="14">
        <v>4.8192771083999997E-2</v>
      </c>
      <c r="AF1541" s="22">
        <v>83</v>
      </c>
      <c r="AG1541" s="17">
        <v>3.9999999999719997</v>
      </c>
      <c r="AH1541" s="17">
        <v>3.4777</v>
      </c>
      <c r="AI1541" s="31">
        <v>0.01</v>
      </c>
      <c r="AJ1541" s="27">
        <v>0</v>
      </c>
      <c r="AK1541" s="25">
        <v>121.41582071159833</v>
      </c>
      <c r="AL1541" s="16">
        <v>0</v>
      </c>
      <c r="AM1541" s="16">
        <v>1.2141582071159833</v>
      </c>
    </row>
    <row r="1542" spans="1:39" x14ac:dyDescent="0.25">
      <c r="A1542" s="11">
        <v>46235</v>
      </c>
      <c r="B1542" s="18">
        <v>46265</v>
      </c>
      <c r="C1542" s="12" t="s">
        <v>39</v>
      </c>
      <c r="D1542" s="12" t="s">
        <v>227</v>
      </c>
      <c r="E1542" s="12" t="s">
        <v>200</v>
      </c>
      <c r="F1542" s="12" t="s">
        <v>201</v>
      </c>
      <c r="G1542" s="12" t="s">
        <v>63</v>
      </c>
      <c r="H1542" s="12" t="s">
        <v>64</v>
      </c>
      <c r="I1542" s="13">
        <v>13557.992498340001</v>
      </c>
      <c r="J1542" s="14">
        <v>0.25</v>
      </c>
      <c r="K1542" s="14">
        <v>0.24887100000000001</v>
      </c>
      <c r="L1542" s="16">
        <v>8897.0011109999996</v>
      </c>
      <c r="M1542" s="17">
        <v>2214.205563495681</v>
      </c>
      <c r="N1542" s="16">
        <v>2224.2502777499999</v>
      </c>
      <c r="O1542" s="14">
        <v>9.0000000000000024E-2</v>
      </c>
      <c r="P1542" s="15">
        <v>0.16276399999999999</v>
      </c>
      <c r="Q1542" s="13">
        <v>9705.5</v>
      </c>
      <c r="R1542" s="17">
        <v>1579.7060019999999</v>
      </c>
      <c r="S1542" s="16">
        <v>873.49500000000023</v>
      </c>
      <c r="T1542" s="14">
        <v>0.18242760722839105</v>
      </c>
      <c r="U1542" s="15">
        <v>7.8908833418928903E-2</v>
      </c>
      <c r="V1542" s="13">
        <v>1956.3363888888889</v>
      </c>
      <c r="W1542" s="17">
        <v>154.37222222222223</v>
      </c>
      <c r="X1542" s="16">
        <v>356.88976635883108</v>
      </c>
      <c r="Y1542" s="14">
        <v>0.65</v>
      </c>
      <c r="Z1542" s="14">
        <v>0.46317031008767412</v>
      </c>
      <c r="AA1542" s="13">
        <v>13557.992498340001</v>
      </c>
      <c r="AB1542" s="16">
        <v>6279.6595896224981</v>
      </c>
      <c r="AC1542" s="16">
        <v>8812.6951239210011</v>
      </c>
      <c r="AD1542" s="14">
        <v>6.6900000000000001E-2</v>
      </c>
      <c r="AE1542" s="14">
        <v>8.8235294116999999E-2</v>
      </c>
      <c r="AF1542" s="22">
        <v>136</v>
      </c>
      <c r="AG1542" s="17">
        <v>11.999999999911999</v>
      </c>
      <c r="AH1542" s="17">
        <v>9.0983999999999998</v>
      </c>
      <c r="AI1542" s="31">
        <v>0.01</v>
      </c>
      <c r="AJ1542" s="27">
        <v>0</v>
      </c>
      <c r="AK1542" s="25">
        <v>70.187891899999997</v>
      </c>
      <c r="AL1542" s="16">
        <v>0</v>
      </c>
      <c r="AM1542" s="16">
        <v>0.70187891899999999</v>
      </c>
    </row>
    <row r="1543" spans="1:39" x14ac:dyDescent="0.25">
      <c r="A1543" s="11">
        <v>46235</v>
      </c>
      <c r="B1543" s="18">
        <v>46265</v>
      </c>
      <c r="C1543" s="12" t="s">
        <v>39</v>
      </c>
      <c r="D1543" s="12" t="s">
        <v>227</v>
      </c>
      <c r="E1543" s="12" t="s">
        <v>24</v>
      </c>
      <c r="F1543" s="12" t="s">
        <v>233</v>
      </c>
      <c r="G1543" s="12" t="s">
        <v>25</v>
      </c>
      <c r="H1543" s="12" t="s">
        <v>26</v>
      </c>
      <c r="I1543" s="13">
        <v>7546.24</v>
      </c>
      <c r="J1543" s="14">
        <v>0.128273</v>
      </c>
      <c r="K1543" s="14">
        <v>0.14371700000000001</v>
      </c>
      <c r="L1543" s="16">
        <v>7868.3511010000002</v>
      </c>
      <c r="M1543" s="17">
        <v>1130.8158151824171</v>
      </c>
      <c r="N1543" s="16">
        <v>1009.297000778573</v>
      </c>
      <c r="O1543" s="14">
        <v>0.1</v>
      </c>
      <c r="P1543" s="15">
        <v>5.3581999999999998E-2</v>
      </c>
      <c r="Q1543" s="13">
        <v>8599.3511010000002</v>
      </c>
      <c r="R1543" s="17">
        <v>460.77043069378198</v>
      </c>
      <c r="S1543" s="16">
        <v>859.93511010000009</v>
      </c>
      <c r="T1543" s="14">
        <v>0.15</v>
      </c>
      <c r="U1543" s="15">
        <v>0.21466826455670576</v>
      </c>
      <c r="V1543" s="13">
        <v>5798.3872222222226</v>
      </c>
      <c r="W1543" s="17">
        <v>1244.7297222222223</v>
      </c>
      <c r="X1543" s="16">
        <v>869.75808333333339</v>
      </c>
      <c r="Y1543" s="14">
        <v>0.83499999999999996</v>
      </c>
      <c r="Z1543" s="14">
        <v>0.8389078534475447</v>
      </c>
      <c r="AA1543" s="13">
        <v>7546.24</v>
      </c>
      <c r="AB1543" s="16">
        <v>6330.5999999999995</v>
      </c>
      <c r="AC1543" s="16">
        <v>6301.1103999999996</v>
      </c>
      <c r="AD1543" s="14">
        <v>0.1011</v>
      </c>
      <c r="AE1543" s="14">
        <v>0.185714285714</v>
      </c>
      <c r="AF1543" s="22">
        <v>70</v>
      </c>
      <c r="AG1543" s="17">
        <v>12.99999999998</v>
      </c>
      <c r="AH1543" s="17">
        <v>7.077</v>
      </c>
      <c r="AI1543" s="31">
        <v>0.01</v>
      </c>
      <c r="AJ1543" s="27">
        <v>0</v>
      </c>
      <c r="AK1543" s="25">
        <v>116.90906316666667</v>
      </c>
      <c r="AL1543" s="16">
        <v>0</v>
      </c>
      <c r="AM1543" s="16">
        <v>1.1690906316666667</v>
      </c>
    </row>
    <row r="1544" spans="1:39" x14ac:dyDescent="0.25">
      <c r="A1544" s="11">
        <v>46235</v>
      </c>
      <c r="B1544" s="18">
        <v>46265</v>
      </c>
      <c r="C1544" s="12" t="s">
        <v>39</v>
      </c>
      <c r="D1544" s="12" t="s">
        <v>227</v>
      </c>
      <c r="E1544" s="12" t="s">
        <v>234</v>
      </c>
      <c r="F1544" s="12" t="s">
        <v>244</v>
      </c>
      <c r="G1544" s="12" t="s">
        <v>28</v>
      </c>
      <c r="H1544" s="12" t="s">
        <v>29</v>
      </c>
      <c r="I1544" s="13">
        <v>12235.839999999998</v>
      </c>
      <c r="J1544" s="14">
        <v>0.14282523929329402</v>
      </c>
      <c r="K1544" s="14">
        <v>0.34373300000000001</v>
      </c>
      <c r="L1544" s="16">
        <v>15130.251111</v>
      </c>
      <c r="M1544" s="17">
        <v>5200.7666051373626</v>
      </c>
      <c r="N1544" s="16">
        <v>2160.9817354962029</v>
      </c>
      <c r="O1544" s="14">
        <v>0.13529184258349913</v>
      </c>
      <c r="P1544" s="15">
        <v>0.25048100000000001</v>
      </c>
      <c r="Q1544" s="13">
        <v>16201.001111</v>
      </c>
      <c r="R1544" s="17">
        <v>4058.0429592843911</v>
      </c>
      <c r="S1544" s="16">
        <v>2191.8632920045065</v>
      </c>
      <c r="T1544" s="14">
        <v>0.15</v>
      </c>
      <c r="U1544" s="15">
        <v>0.12230718336667321</v>
      </c>
      <c r="V1544" s="13">
        <v>5153.99</v>
      </c>
      <c r="W1544" s="17">
        <v>630.37</v>
      </c>
      <c r="X1544" s="16">
        <v>773.09849999999994</v>
      </c>
      <c r="Y1544" s="14">
        <v>0.78918750000000004</v>
      </c>
      <c r="Z1544" s="14">
        <v>0.35636049507022</v>
      </c>
      <c r="AA1544" s="13">
        <v>12235.839999999998</v>
      </c>
      <c r="AB1544" s="16">
        <v>4360.37</v>
      </c>
      <c r="AC1544" s="16">
        <v>9656.3719799999999</v>
      </c>
      <c r="AD1544" s="14">
        <v>6.0600000000000001E-2</v>
      </c>
      <c r="AE1544" s="14">
        <v>0.104347826086</v>
      </c>
      <c r="AF1544" s="22">
        <v>115</v>
      </c>
      <c r="AG1544" s="17">
        <v>11.999999999890001</v>
      </c>
      <c r="AH1544" s="17">
        <v>6.9690000000000003</v>
      </c>
      <c r="AI1544" s="31">
        <v>0.01</v>
      </c>
      <c r="AJ1544" s="27">
        <v>0</v>
      </c>
      <c r="AK1544" s="25">
        <v>125.84659858333333</v>
      </c>
      <c r="AL1544" s="16">
        <v>0</v>
      </c>
      <c r="AM1544" s="16">
        <v>1.2584659858333334</v>
      </c>
    </row>
    <row r="1545" spans="1:39" x14ac:dyDescent="0.25">
      <c r="A1545" s="11">
        <v>46235</v>
      </c>
      <c r="B1545" s="18">
        <v>46265</v>
      </c>
      <c r="C1545" s="12" t="s">
        <v>18</v>
      </c>
      <c r="D1545" s="12" t="s">
        <v>227</v>
      </c>
      <c r="E1545" s="12" t="s">
        <v>235</v>
      </c>
      <c r="F1545" s="12" t="s">
        <v>235</v>
      </c>
      <c r="G1545" s="12" t="s">
        <v>28</v>
      </c>
      <c r="H1545" s="12" t="s">
        <v>29</v>
      </c>
      <c r="I1545" s="13">
        <v>5777.6500000000005</v>
      </c>
      <c r="J1545" s="14">
        <v>0.18374799999999999</v>
      </c>
      <c r="K1545" s="14">
        <v>0.28157599999999999</v>
      </c>
      <c r="L1545" s="16">
        <v>6866.5499980000004</v>
      </c>
      <c r="M1545" s="17">
        <v>1933.4556822368481</v>
      </c>
      <c r="N1545" s="16">
        <v>1261.714829032504</v>
      </c>
      <c r="O1545" s="14">
        <v>0.08</v>
      </c>
      <c r="P1545" s="15">
        <v>8.4210999999999994E-2</v>
      </c>
      <c r="Q1545" s="13">
        <v>6922.0499980000004</v>
      </c>
      <c r="R1545" s="17">
        <v>582.912752381578</v>
      </c>
      <c r="S1545" s="16">
        <v>553.76399984</v>
      </c>
      <c r="T1545" s="14">
        <v>0.15</v>
      </c>
      <c r="U1545" s="15">
        <v>0.23743810138443577</v>
      </c>
      <c r="V1545" s="13">
        <v>4533.1744444444448</v>
      </c>
      <c r="W1545" s="17">
        <v>1076.3483333333334</v>
      </c>
      <c r="X1545" s="16">
        <v>679.9761666666667</v>
      </c>
      <c r="Y1545" s="14">
        <v>0.34866768575931401</v>
      </c>
      <c r="Z1545" s="14">
        <v>0.43944123764275561</v>
      </c>
      <c r="AA1545" s="13">
        <v>5777.6500000000005</v>
      </c>
      <c r="AB1545" s="16">
        <v>2538.9376666666672</v>
      </c>
      <c r="AC1545" s="16">
        <v>2014.4798546273007</v>
      </c>
      <c r="AD1545" s="14">
        <v>2.5600000000000001E-2</v>
      </c>
      <c r="AE1545" s="14">
        <v>8.4745762710999997E-2</v>
      </c>
      <c r="AF1545" s="22">
        <v>59</v>
      </c>
      <c r="AG1545" s="17">
        <v>4.9999999999489999</v>
      </c>
      <c r="AH1545" s="17">
        <v>1.5104</v>
      </c>
      <c r="AI1545" s="31">
        <v>0.01</v>
      </c>
      <c r="AJ1545" s="27">
        <v>7.2745490251347293E-3</v>
      </c>
      <c r="AK1545" s="25">
        <v>57.1260975</v>
      </c>
      <c r="AL1545" s="16">
        <v>0.41556659687837649</v>
      </c>
      <c r="AM1545" s="16">
        <v>0.57126097500000006</v>
      </c>
    </row>
    <row r="1546" spans="1:39" x14ac:dyDescent="0.25">
      <c r="A1546" s="11">
        <v>46235</v>
      </c>
      <c r="B1546" s="18">
        <v>46265</v>
      </c>
      <c r="C1546" s="12" t="s">
        <v>18</v>
      </c>
      <c r="D1546" s="12" t="s">
        <v>227</v>
      </c>
      <c r="E1546" s="12" t="s">
        <v>236</v>
      </c>
      <c r="F1546" s="12" t="s">
        <v>237</v>
      </c>
      <c r="G1546" s="12" t="s">
        <v>36</v>
      </c>
      <c r="H1546" s="12" t="s">
        <v>37</v>
      </c>
      <c r="I1546" s="13">
        <v>16445.439258499999</v>
      </c>
      <c r="J1546" s="14">
        <v>0.15</v>
      </c>
      <c r="K1546" s="14">
        <v>0.166321</v>
      </c>
      <c r="L1546" s="16">
        <v>16076.066664</v>
      </c>
      <c r="M1546" s="17">
        <v>2673.787483623144</v>
      </c>
      <c r="N1546" s="16">
        <v>2411.4099996</v>
      </c>
      <c r="O1546" s="14">
        <v>0.1</v>
      </c>
      <c r="P1546" s="15">
        <v>5.8869999999999999E-2</v>
      </c>
      <c r="Q1546" s="13">
        <v>17193.066664000002</v>
      </c>
      <c r="R1546" s="17">
        <v>1012.1558345096801</v>
      </c>
      <c r="S1546" s="16">
        <v>1719.3066664000003</v>
      </c>
      <c r="T1546" s="14">
        <v>0.15</v>
      </c>
      <c r="U1546" s="15">
        <v>8.8507096884601191E-2</v>
      </c>
      <c r="V1546" s="13">
        <v>14280.738055555556</v>
      </c>
      <c r="W1546" s="17">
        <v>1263.9466666666667</v>
      </c>
      <c r="X1546" s="16">
        <v>2142.1107083333332</v>
      </c>
      <c r="Y1546" s="14">
        <v>0.78</v>
      </c>
      <c r="Z1546" s="14">
        <v>0.72995845140730775</v>
      </c>
      <c r="AA1546" s="13">
        <v>16445.439258499999</v>
      </c>
      <c r="AB1546" s="16">
        <v>12004.487373847602</v>
      </c>
      <c r="AC1546" s="16">
        <v>12827.44262163</v>
      </c>
      <c r="AD1546" s="14">
        <v>5.8200000000000002E-2</v>
      </c>
      <c r="AE1546" s="14">
        <v>9.9009900989999997E-2</v>
      </c>
      <c r="AF1546" s="22">
        <v>101</v>
      </c>
      <c r="AG1546" s="17">
        <v>9.9999999999899991</v>
      </c>
      <c r="AH1546" s="17">
        <v>5.8782000000000005</v>
      </c>
      <c r="AI1546" s="31">
        <v>0.01</v>
      </c>
      <c r="AJ1546" s="27">
        <v>2.7191903883917901E-2</v>
      </c>
      <c r="AK1546" s="25">
        <v>121.50175</v>
      </c>
      <c r="AL1546" s="16">
        <v>3.303863907727822</v>
      </c>
      <c r="AM1546" s="16">
        <v>1.2150175000000001</v>
      </c>
    </row>
    <row r="1547" spans="1:39" x14ac:dyDescent="0.25">
      <c r="A1547" s="11">
        <v>46235</v>
      </c>
      <c r="B1547" s="18">
        <v>46265</v>
      </c>
      <c r="C1547" s="12" t="s">
        <v>39</v>
      </c>
      <c r="D1547" s="12" t="s">
        <v>227</v>
      </c>
      <c r="E1547" s="12" t="s">
        <v>236</v>
      </c>
      <c r="F1547" s="12" t="s">
        <v>238</v>
      </c>
      <c r="G1547" s="12" t="s">
        <v>36</v>
      </c>
      <c r="H1547" s="12" t="s">
        <v>37</v>
      </c>
      <c r="I1547" s="13">
        <v>31611.159999999989</v>
      </c>
      <c r="J1547" s="14">
        <v>0.216</v>
      </c>
      <c r="K1547" s="14">
        <v>0.22989499999999999</v>
      </c>
      <c r="L1547" s="16">
        <v>30715.844443000002</v>
      </c>
      <c r="M1547" s="17">
        <v>7061.4190582234851</v>
      </c>
      <c r="N1547" s="16">
        <v>6634.6223996879999</v>
      </c>
      <c r="O1547" s="14">
        <v>0.1</v>
      </c>
      <c r="P1547" s="15">
        <v>9.3132999999999994E-2</v>
      </c>
      <c r="Q1547" s="13">
        <v>32617.341110000001</v>
      </c>
      <c r="R1547" s="17">
        <v>3037.7508295976299</v>
      </c>
      <c r="S1547" s="16">
        <v>3261.7341110000002</v>
      </c>
      <c r="T1547" s="14">
        <v>0.15</v>
      </c>
      <c r="U1547" s="15">
        <v>5.6885729001744718E-2</v>
      </c>
      <c r="V1547" s="13">
        <v>26093.993333333336</v>
      </c>
      <c r="W1547" s="17">
        <v>1484.3758333333335</v>
      </c>
      <c r="X1547" s="16">
        <v>3914.0990000000002</v>
      </c>
      <c r="Y1547" s="14">
        <v>0.85</v>
      </c>
      <c r="Z1547" s="14">
        <v>0.78700282238426189</v>
      </c>
      <c r="AA1547" s="13">
        <v>31611.159999999989</v>
      </c>
      <c r="AB1547" s="16">
        <v>24878.072138840475</v>
      </c>
      <c r="AC1547" s="16">
        <v>26869.48599999999</v>
      </c>
      <c r="AD1547" s="14">
        <v>5.9499999999999997E-2</v>
      </c>
      <c r="AE1547" s="14">
        <v>0.121052631578</v>
      </c>
      <c r="AF1547" s="22">
        <v>190</v>
      </c>
      <c r="AG1547" s="17">
        <v>22.999999999820002</v>
      </c>
      <c r="AH1547" s="17">
        <v>11.305</v>
      </c>
      <c r="AI1547" s="31">
        <v>0.01</v>
      </c>
      <c r="AJ1547" s="27">
        <v>8.7002876182753167E-2</v>
      </c>
      <c r="AK1547" s="25">
        <v>195.43380249999998</v>
      </c>
      <c r="AL1547" s="16">
        <v>17.003302920832134</v>
      </c>
      <c r="AM1547" s="16">
        <v>1.954338025</v>
      </c>
    </row>
    <row r="1548" spans="1:39" x14ac:dyDescent="0.25">
      <c r="A1548" s="11">
        <v>46235</v>
      </c>
      <c r="B1548" s="18">
        <v>46265</v>
      </c>
      <c r="C1548" s="12" t="s">
        <v>18</v>
      </c>
      <c r="D1548" s="12" t="s">
        <v>228</v>
      </c>
      <c r="E1548" s="12" t="s">
        <v>240</v>
      </c>
      <c r="F1548" s="12" t="s">
        <v>158</v>
      </c>
      <c r="G1548" s="12" t="s">
        <v>28</v>
      </c>
      <c r="H1548" s="12" t="s">
        <v>29</v>
      </c>
      <c r="I1548" s="13">
        <v>0</v>
      </c>
      <c r="J1548" s="14">
        <v>0.23599999999999999</v>
      </c>
      <c r="K1548" s="14">
        <v>1</v>
      </c>
      <c r="L1548" s="16">
        <v>112</v>
      </c>
      <c r="M1548" s="17">
        <v>112</v>
      </c>
      <c r="N1548" s="16">
        <v>26.431999999999999</v>
      </c>
      <c r="O1548" s="14">
        <v>0.10495167511239072</v>
      </c>
      <c r="P1548" s="15">
        <v>0.625</v>
      </c>
      <c r="Q1548" s="13">
        <v>128</v>
      </c>
      <c r="R1548" s="17">
        <v>80</v>
      </c>
      <c r="S1548" s="16">
        <v>13.433814414386012</v>
      </c>
      <c r="T1548" s="14">
        <v>0.15</v>
      </c>
      <c r="U1548" s="15">
        <v>0</v>
      </c>
      <c r="V1548" s="13">
        <v>0</v>
      </c>
      <c r="W1548" s="17">
        <v>0</v>
      </c>
      <c r="X1548" s="16">
        <v>0</v>
      </c>
      <c r="Y1548" s="14">
        <v>0.80189999999999995</v>
      </c>
      <c r="Z1548" s="14">
        <v>0</v>
      </c>
      <c r="AA1548" s="13">
        <v>0</v>
      </c>
      <c r="AB1548" s="16">
        <v>0</v>
      </c>
      <c r="AC1548" s="16">
        <v>0</v>
      </c>
      <c r="AD1548" s="14">
        <v>0.17180000000000001</v>
      </c>
      <c r="AE1548" s="14">
        <v>0</v>
      </c>
      <c r="AF1548" s="22">
        <v>1</v>
      </c>
      <c r="AG1548" s="17">
        <v>0</v>
      </c>
      <c r="AH1548" s="17">
        <v>0.17180000000000001</v>
      </c>
      <c r="AI1548" s="31">
        <v>0.01</v>
      </c>
      <c r="AJ1548" s="27">
        <v>0</v>
      </c>
      <c r="AK1548" s="25">
        <v>0</v>
      </c>
      <c r="AL1548" s="16">
        <v>0</v>
      </c>
      <c r="AM1548" s="16">
        <v>0</v>
      </c>
    </row>
    <row r="1549" spans="1:39" x14ac:dyDescent="0.25">
      <c r="A1549" s="11">
        <v>46235</v>
      </c>
      <c r="B1549" s="18">
        <v>46265</v>
      </c>
      <c r="C1549" s="12" t="s">
        <v>39</v>
      </c>
      <c r="D1549" s="12" t="s">
        <v>227</v>
      </c>
      <c r="E1549" s="12" t="s">
        <v>241</v>
      </c>
      <c r="F1549" s="12" t="s">
        <v>241</v>
      </c>
      <c r="G1549" s="12" t="s">
        <v>141</v>
      </c>
      <c r="H1549" s="12" t="s">
        <v>142</v>
      </c>
      <c r="I1549" s="13">
        <v>4265.7999999999975</v>
      </c>
      <c r="J1549" s="14">
        <v>0.216</v>
      </c>
      <c r="K1549" s="14">
        <v>0.269733</v>
      </c>
      <c r="L1549" s="16">
        <v>4512.9166599999999</v>
      </c>
      <c r="M1549" s="17">
        <v>1217.2825494517799</v>
      </c>
      <c r="N1549" s="16">
        <v>974.78999855999996</v>
      </c>
      <c r="O1549" s="14">
        <v>3.6000000000000004E-2</v>
      </c>
      <c r="P1549" s="15">
        <v>5.1404999999999999E-2</v>
      </c>
      <c r="Q1549" s="13">
        <v>4094.5166599999998</v>
      </c>
      <c r="R1549" s="17">
        <v>210.47862890729999</v>
      </c>
      <c r="S1549" s="16">
        <v>147.40259976000002</v>
      </c>
      <c r="T1549" s="14">
        <v>0.15</v>
      </c>
      <c r="U1549" s="15">
        <v>0.1507206889865724</v>
      </c>
      <c r="V1549" s="13">
        <v>3360.9427777777778</v>
      </c>
      <c r="W1549" s="17">
        <v>506.56361111111119</v>
      </c>
      <c r="X1549" s="16">
        <v>504.14141666666666</v>
      </c>
      <c r="Y1549" s="14">
        <v>0.85</v>
      </c>
      <c r="Z1549" s="14">
        <v>0.73408973697782376</v>
      </c>
      <c r="AA1549" s="13">
        <v>4265.7999999999975</v>
      </c>
      <c r="AB1549" s="16">
        <v>3131.4799999999987</v>
      </c>
      <c r="AC1549" s="16">
        <v>3625.9299999999976</v>
      </c>
      <c r="AD1549" s="14">
        <v>0</v>
      </c>
      <c r="AE1549" s="14">
        <v>4.3478260869000002E-2</v>
      </c>
      <c r="AF1549" s="22">
        <v>46</v>
      </c>
      <c r="AG1549" s="17">
        <v>1.9999999999740001</v>
      </c>
      <c r="AH1549" s="17">
        <v>0</v>
      </c>
      <c r="AI1549" s="31">
        <v>0.01</v>
      </c>
      <c r="AJ1549" s="27">
        <v>0</v>
      </c>
      <c r="AK1549" s="25">
        <v>43.856668916666663</v>
      </c>
      <c r="AL1549" s="16">
        <v>0</v>
      </c>
      <c r="AM1549" s="16">
        <v>0.43856668916666663</v>
      </c>
    </row>
    <row r="1550" spans="1:39" x14ac:dyDescent="0.25">
      <c r="A1550" s="11">
        <v>46235</v>
      </c>
      <c r="B1550" s="18">
        <v>46265</v>
      </c>
      <c r="C1550" s="12" t="s">
        <v>18</v>
      </c>
      <c r="D1550" s="12" t="s">
        <v>227</v>
      </c>
      <c r="E1550" s="12" t="s">
        <v>30</v>
      </c>
      <c r="F1550" s="12" t="s">
        <v>31</v>
      </c>
      <c r="G1550" s="12" t="s">
        <v>32</v>
      </c>
      <c r="H1550" s="12" t="s">
        <v>33</v>
      </c>
      <c r="I1550" s="13">
        <v>4596</v>
      </c>
      <c r="J1550" s="14">
        <v>0.23400000000000001</v>
      </c>
      <c r="K1550" s="14">
        <v>1</v>
      </c>
      <c r="L1550" s="16">
        <v>40</v>
      </c>
      <c r="M1550" s="17">
        <v>40</v>
      </c>
      <c r="N1550" s="16">
        <v>9.3600000000000012</v>
      </c>
      <c r="O1550" s="14">
        <v>5.8891661340034075E-2</v>
      </c>
      <c r="P1550" s="15">
        <v>0</v>
      </c>
      <c r="Q1550" s="13">
        <v>45</v>
      </c>
      <c r="R1550" s="17">
        <v>0</v>
      </c>
      <c r="S1550" s="16">
        <v>2.6501247603015332</v>
      </c>
      <c r="T1550" s="14">
        <v>0.10079945151312224</v>
      </c>
      <c r="U1550" s="15">
        <v>0</v>
      </c>
      <c r="V1550" s="13">
        <v>0</v>
      </c>
      <c r="W1550" s="17">
        <v>0</v>
      </c>
      <c r="X1550" s="16">
        <v>0</v>
      </c>
      <c r="Y1550" s="14">
        <v>0.72</v>
      </c>
      <c r="Z1550" s="14">
        <v>0</v>
      </c>
      <c r="AA1550" s="13">
        <v>4596</v>
      </c>
      <c r="AB1550" s="16">
        <v>0</v>
      </c>
      <c r="AC1550" s="16">
        <v>3309.12</v>
      </c>
      <c r="AD1550" s="14">
        <v>0.1391</v>
      </c>
      <c r="AE1550" s="14">
        <v>0</v>
      </c>
      <c r="AF1550" s="22">
        <v>24</v>
      </c>
      <c r="AG1550" s="17">
        <v>0</v>
      </c>
      <c r="AH1550" s="17">
        <v>3.3384</v>
      </c>
      <c r="AI1550" s="31">
        <v>0.01</v>
      </c>
      <c r="AJ1550" s="27">
        <v>0</v>
      </c>
      <c r="AK1550" s="25">
        <v>0</v>
      </c>
      <c r="AL1550" s="16">
        <v>0</v>
      </c>
      <c r="AM1550" s="16">
        <v>0</v>
      </c>
    </row>
    <row r="1551" spans="1:39" x14ac:dyDescent="0.25">
      <c r="A1551" s="11">
        <v>46235</v>
      </c>
      <c r="B1551" s="18">
        <v>46265</v>
      </c>
      <c r="C1551" s="12" t="s">
        <v>18</v>
      </c>
      <c r="D1551" s="12" t="s">
        <v>227</v>
      </c>
      <c r="E1551" s="12" t="s">
        <v>242</v>
      </c>
      <c r="F1551" s="12" t="s">
        <v>242</v>
      </c>
      <c r="G1551" s="12" t="s">
        <v>32</v>
      </c>
      <c r="H1551" s="12" t="s">
        <v>33</v>
      </c>
      <c r="I1551" s="13">
        <v>3082.2</v>
      </c>
      <c r="J1551" s="14">
        <v>0.19129564953229425</v>
      </c>
      <c r="K1551" s="14">
        <v>0.17135300000000001</v>
      </c>
      <c r="L1551" s="16">
        <v>3135.0833320000002</v>
      </c>
      <c r="M1551" s="17">
        <v>537.20593418819601</v>
      </c>
      <c r="N1551" s="16">
        <v>599.72780233280935</v>
      </c>
      <c r="O1551" s="14">
        <v>0.1</v>
      </c>
      <c r="P1551" s="15">
        <v>5.4438E-2</v>
      </c>
      <c r="Q1551" s="13">
        <v>3126</v>
      </c>
      <c r="R1551" s="17">
        <v>170.17318800000001</v>
      </c>
      <c r="S1551" s="16">
        <v>312.60000000000002</v>
      </c>
      <c r="T1551" s="14">
        <v>0.15</v>
      </c>
      <c r="U1551" s="15">
        <v>0.12715057564888371</v>
      </c>
      <c r="V1551" s="13">
        <v>2233.3975</v>
      </c>
      <c r="W1551" s="17">
        <v>283.97777777777776</v>
      </c>
      <c r="X1551" s="16">
        <v>335.00962499999997</v>
      </c>
      <c r="Y1551" s="14">
        <v>0.9405</v>
      </c>
      <c r="Z1551" s="14">
        <v>0.99523067938485521</v>
      </c>
      <c r="AA1551" s="13">
        <v>3082.2</v>
      </c>
      <c r="AB1551" s="16">
        <v>3067.5000000000005</v>
      </c>
      <c r="AC1551" s="16">
        <v>2898.8090999999999</v>
      </c>
      <c r="AD1551" s="14">
        <v>9.5200000000000007E-2</v>
      </c>
      <c r="AE1551" s="14">
        <v>3.7037037037000002E-2</v>
      </c>
      <c r="AF1551" s="22">
        <v>27</v>
      </c>
      <c r="AG1551" s="17">
        <v>0.99999999999900002</v>
      </c>
      <c r="AH1551" s="17">
        <v>2.5704000000000002</v>
      </c>
      <c r="AI1551" s="31">
        <v>0.01</v>
      </c>
      <c r="AJ1551" s="27">
        <v>3.2609537522560795E-3</v>
      </c>
      <c r="AK1551" s="25">
        <v>55.613279166666665</v>
      </c>
      <c r="AL1551" s="16">
        <v>0.18135233137380652</v>
      </c>
      <c r="AM1551" s="16">
        <v>0.55613279166666663</v>
      </c>
    </row>
    <row r="1552" spans="1:39" x14ac:dyDescent="0.25">
      <c r="A1552" s="11">
        <v>46235</v>
      </c>
      <c r="B1552" s="18">
        <v>46265</v>
      </c>
      <c r="C1552" s="12" t="s">
        <v>39</v>
      </c>
      <c r="D1552" s="12" t="s">
        <v>227</v>
      </c>
      <c r="E1552" s="12" t="s">
        <v>246</v>
      </c>
      <c r="F1552" s="12" t="s">
        <v>246</v>
      </c>
      <c r="G1552" s="12" t="s">
        <v>36</v>
      </c>
      <c r="H1552" s="12" t="s">
        <v>37</v>
      </c>
      <c r="I1552" s="13">
        <v>13838.99</v>
      </c>
      <c r="J1552" s="14">
        <v>0.216</v>
      </c>
      <c r="K1552" s="14">
        <v>0.99999199999999999</v>
      </c>
      <c r="L1552" s="16">
        <v>23176.510276000001</v>
      </c>
      <c r="M1552" s="17">
        <v>23176.324863917791</v>
      </c>
      <c r="N1552" s="16">
        <v>5006.1262196160005</v>
      </c>
      <c r="O1552" s="14">
        <v>0.1</v>
      </c>
      <c r="P1552" s="15">
        <v>0.80894900000000003</v>
      </c>
      <c r="Q1552" s="13">
        <v>25371.004721000001</v>
      </c>
      <c r="R1552" s="17">
        <v>20523.848898048229</v>
      </c>
      <c r="S1552" s="16">
        <v>2537.1004721000004</v>
      </c>
      <c r="T1552" s="14">
        <v>0.15</v>
      </c>
      <c r="U1552" s="15">
        <v>0.16245742521731565</v>
      </c>
      <c r="V1552" s="13">
        <v>12334.016111111112</v>
      </c>
      <c r="W1552" s="17">
        <v>2003.7524999999998</v>
      </c>
      <c r="X1552" s="16">
        <v>1850.1024166666666</v>
      </c>
      <c r="Y1552" s="14">
        <v>0.85</v>
      </c>
      <c r="Z1552" s="14">
        <v>0.88409414270839115</v>
      </c>
      <c r="AA1552" s="13">
        <v>13838.99</v>
      </c>
      <c r="AB1552" s="16">
        <v>12234.969999999998</v>
      </c>
      <c r="AC1552" s="16">
        <v>11763.1415</v>
      </c>
      <c r="AD1552" s="14">
        <v>5.9499999999999997E-2</v>
      </c>
      <c r="AE1552" s="14">
        <v>0.21341463414600001</v>
      </c>
      <c r="AF1552" s="22">
        <v>164</v>
      </c>
      <c r="AG1552" s="17">
        <v>34.999999999944002</v>
      </c>
      <c r="AH1552" s="17">
        <v>9.7579999999999991</v>
      </c>
      <c r="AI1552" s="31">
        <v>0.01</v>
      </c>
      <c r="AJ1552" s="27">
        <v>0</v>
      </c>
      <c r="AK1552" s="25">
        <v>28.234277708843294</v>
      </c>
      <c r="AL1552" s="16">
        <v>0</v>
      </c>
      <c r="AM1552" s="16">
        <v>0.28234277708843297</v>
      </c>
    </row>
    <row r="1553" spans="1:39" x14ac:dyDescent="0.25">
      <c r="A1553" s="11">
        <v>46235</v>
      </c>
      <c r="B1553" s="18">
        <v>46265</v>
      </c>
      <c r="C1553" s="12" t="s">
        <v>18</v>
      </c>
      <c r="D1553" s="12" t="s">
        <v>227</v>
      </c>
      <c r="E1553" s="12" t="s">
        <v>245</v>
      </c>
      <c r="F1553" s="12" t="s">
        <v>245</v>
      </c>
      <c r="G1553" s="12" t="s">
        <v>25</v>
      </c>
      <c r="H1553" s="12" t="s">
        <v>26</v>
      </c>
      <c r="I1553" s="13">
        <v>2401.79</v>
      </c>
      <c r="J1553" s="14">
        <v>0.19129564953229425</v>
      </c>
      <c r="K1553" s="14">
        <v>0.34399600000000002</v>
      </c>
      <c r="L1553" s="16">
        <v>2992</v>
      </c>
      <c r="M1553" s="17">
        <v>1029.236032</v>
      </c>
      <c r="N1553" s="16">
        <v>572.35658340062434</v>
      </c>
      <c r="O1553" s="14">
        <v>0.1</v>
      </c>
      <c r="P1553" s="15">
        <v>0.14930599999999999</v>
      </c>
      <c r="Q1553" s="13">
        <v>2646</v>
      </c>
      <c r="R1553" s="17">
        <v>395.06367599999999</v>
      </c>
      <c r="S1553" s="16">
        <v>264.60000000000002</v>
      </c>
      <c r="T1553" s="14">
        <v>0.15</v>
      </c>
      <c r="U1553" s="15">
        <v>9.0210065042564361E-2</v>
      </c>
      <c r="V1553" s="13">
        <v>2270.2227777777775</v>
      </c>
      <c r="W1553" s="17">
        <v>204.79694444444445</v>
      </c>
      <c r="X1553" s="16">
        <v>340.5334166666666</v>
      </c>
      <c r="Y1553" s="14">
        <v>0.95</v>
      </c>
      <c r="Z1553" s="14">
        <v>0.98242144400634535</v>
      </c>
      <c r="AA1553" s="13">
        <v>2401.79</v>
      </c>
      <c r="AB1553" s="16">
        <v>2359.5700000000002</v>
      </c>
      <c r="AC1553" s="16">
        <v>2281.7004999999999</v>
      </c>
      <c r="AD1553" s="14">
        <v>0.1103</v>
      </c>
      <c r="AE1553" s="14">
        <v>0.416666666666</v>
      </c>
      <c r="AF1553" s="22">
        <v>24</v>
      </c>
      <c r="AG1553" s="17">
        <v>9.9999999999840004</v>
      </c>
      <c r="AH1553" s="17">
        <v>2.6471999999999998</v>
      </c>
      <c r="AI1553" s="31">
        <v>0.01</v>
      </c>
      <c r="AJ1553" s="27">
        <v>3.7398439331128394E-2</v>
      </c>
      <c r="AK1553" s="25">
        <v>36.445053333333334</v>
      </c>
      <c r="AL1553" s="16">
        <v>1.3629881160064052</v>
      </c>
      <c r="AM1553" s="16">
        <v>0.36445053333333333</v>
      </c>
    </row>
    <row r="1554" spans="1:39" x14ac:dyDescent="0.25">
      <c r="A1554" s="11">
        <v>46235</v>
      </c>
      <c r="B1554" s="18">
        <v>46265</v>
      </c>
      <c r="C1554" s="12" t="s">
        <v>39</v>
      </c>
      <c r="D1554" s="12" t="s">
        <v>227</v>
      </c>
      <c r="E1554" s="12" t="s">
        <v>243</v>
      </c>
      <c r="F1554" s="12" t="s">
        <v>243</v>
      </c>
      <c r="G1554" s="12" t="s">
        <v>36</v>
      </c>
      <c r="H1554" s="12" t="s">
        <v>37</v>
      </c>
      <c r="I1554" s="13">
        <v>38457.348567771987</v>
      </c>
      <c r="J1554" s="14">
        <v>0.216</v>
      </c>
      <c r="K1554" s="14">
        <v>0.38250000000000001</v>
      </c>
      <c r="L1554" s="16">
        <v>38639.129441999998</v>
      </c>
      <c r="M1554" s="17">
        <v>14779.467011564999</v>
      </c>
      <c r="N1554" s="16">
        <v>8346.051959471999</v>
      </c>
      <c r="O1554" s="14">
        <v>0.1</v>
      </c>
      <c r="P1554" s="15">
        <v>0.22407099999999999</v>
      </c>
      <c r="Q1554" s="13">
        <v>42671.515553999998</v>
      </c>
      <c r="R1554" s="17">
        <v>9561.4491617003332</v>
      </c>
      <c r="S1554" s="16">
        <v>4267.1515553999998</v>
      </c>
      <c r="T1554" s="14">
        <v>0.15</v>
      </c>
      <c r="U1554" s="15">
        <v>0.16500218891208232</v>
      </c>
      <c r="V1554" s="13">
        <v>34065.628888888888</v>
      </c>
      <c r="W1554" s="17">
        <v>5620.9033333333336</v>
      </c>
      <c r="X1554" s="16">
        <v>5109.8443333333335</v>
      </c>
      <c r="Y1554" s="14">
        <v>0.51939999999999997</v>
      </c>
      <c r="Z1554" s="14">
        <v>0.52392688963509071</v>
      </c>
      <c r="AA1554" s="13">
        <v>38457.348567771987</v>
      </c>
      <c r="AB1554" s="16">
        <v>20148.839018725288</v>
      </c>
      <c r="AC1554" s="16">
        <v>19974.74684610077</v>
      </c>
      <c r="AD1554" s="14">
        <v>5.9499999999999997E-2</v>
      </c>
      <c r="AE1554" s="14">
        <v>0.24888888888800001</v>
      </c>
      <c r="AF1554" s="22">
        <v>225</v>
      </c>
      <c r="AG1554" s="17">
        <v>55.999999999800004</v>
      </c>
      <c r="AH1554" s="17">
        <v>13.387499999999999</v>
      </c>
      <c r="AI1554" s="31">
        <v>0.01</v>
      </c>
      <c r="AJ1554" s="27">
        <v>2.9593393185395282E-3</v>
      </c>
      <c r="AK1554" s="25">
        <v>195.04170775384915</v>
      </c>
      <c r="AL1554" s="16">
        <v>0.57719459451106181</v>
      </c>
      <c r="AM1554" s="16">
        <v>1.9504170775384915</v>
      </c>
    </row>
    <row r="1555" spans="1:39" x14ac:dyDescent="0.25">
      <c r="A1555" s="11">
        <v>46235</v>
      </c>
      <c r="B1555" s="18">
        <v>46265</v>
      </c>
      <c r="C1555" s="12" t="s">
        <v>39</v>
      </c>
      <c r="D1555" s="12" t="s">
        <v>227</v>
      </c>
      <c r="E1555" s="12" t="s">
        <v>248</v>
      </c>
      <c r="F1555" s="12" t="s">
        <v>248</v>
      </c>
      <c r="G1555" s="12" t="s">
        <v>41</v>
      </c>
      <c r="H1555" s="12" t="s">
        <v>42</v>
      </c>
      <c r="I1555" s="13">
        <v>1167.57</v>
      </c>
      <c r="J1555" s="14">
        <v>0</v>
      </c>
      <c r="K1555" s="14">
        <v>0</v>
      </c>
      <c r="L1555" s="16">
        <v>0</v>
      </c>
      <c r="M1555" s="17">
        <v>0</v>
      </c>
      <c r="N1555" s="16">
        <v>0</v>
      </c>
      <c r="O1555" s="14">
        <v>0</v>
      </c>
      <c r="P1555" s="15">
        <v>0</v>
      </c>
      <c r="Q1555" s="13">
        <v>0</v>
      </c>
      <c r="R1555" s="17">
        <v>0</v>
      </c>
      <c r="S1555" s="16">
        <v>0</v>
      </c>
      <c r="T1555" s="14">
        <v>0</v>
      </c>
      <c r="U1555" s="15">
        <v>0</v>
      </c>
      <c r="V1555" s="13">
        <v>0</v>
      </c>
      <c r="W1555" s="17">
        <v>0</v>
      </c>
      <c r="X1555" s="16">
        <v>0</v>
      </c>
      <c r="Y1555" s="14">
        <v>0</v>
      </c>
      <c r="Z1555" s="14">
        <v>0.93911285832969338</v>
      </c>
      <c r="AA1555" s="13">
        <v>1167.57</v>
      </c>
      <c r="AB1555" s="16">
        <v>1096.48</v>
      </c>
      <c r="AC1555" s="16">
        <v>0</v>
      </c>
      <c r="AD1555" s="14">
        <v>0</v>
      </c>
      <c r="AE1555" s="14">
        <v>0</v>
      </c>
      <c r="AF1555" s="22">
        <v>8</v>
      </c>
      <c r="AG1555" s="17">
        <v>0</v>
      </c>
      <c r="AH1555" s="17">
        <v>0</v>
      </c>
      <c r="AI1555" s="31">
        <v>0.01</v>
      </c>
      <c r="AJ1555" s="27">
        <v>1.1433334349071431E-2</v>
      </c>
      <c r="AK1555" s="25">
        <v>13.58595</v>
      </c>
      <c r="AL1555" s="16">
        <v>0.15533270879976702</v>
      </c>
      <c r="AM1555" s="16">
        <v>0.13585949999999999</v>
      </c>
    </row>
    <row r="1556" spans="1:39" x14ac:dyDescent="0.25">
      <c r="A1556" s="11">
        <v>46235</v>
      </c>
      <c r="B1556" s="18">
        <v>46265</v>
      </c>
      <c r="C1556" s="12" t="s">
        <v>18</v>
      </c>
      <c r="D1556" s="12" t="s">
        <v>228</v>
      </c>
      <c r="E1556" s="12" t="s">
        <v>179</v>
      </c>
      <c r="F1556" s="12" t="s">
        <v>180</v>
      </c>
      <c r="G1556" s="12" t="s">
        <v>25</v>
      </c>
      <c r="H1556" s="12" t="s">
        <v>26</v>
      </c>
      <c r="I1556" s="13">
        <v>0</v>
      </c>
      <c r="J1556" s="14">
        <v>7.1068999999999993E-2</v>
      </c>
      <c r="K1556" s="14">
        <v>0</v>
      </c>
      <c r="L1556" s="16">
        <v>0</v>
      </c>
      <c r="M1556" s="17">
        <v>0</v>
      </c>
      <c r="N1556" s="16">
        <v>0</v>
      </c>
      <c r="O1556" s="14">
        <v>1.2474833111254078E-2</v>
      </c>
      <c r="P1556" s="15">
        <v>0</v>
      </c>
      <c r="Q1556" s="13">
        <v>0</v>
      </c>
      <c r="R1556" s="17">
        <v>0</v>
      </c>
      <c r="S1556" s="16">
        <v>0</v>
      </c>
      <c r="T1556" s="14">
        <v>0</v>
      </c>
      <c r="U1556" s="15">
        <v>0</v>
      </c>
      <c r="V1556" s="13">
        <v>0</v>
      </c>
      <c r="W1556" s="17">
        <v>0</v>
      </c>
      <c r="X1556" s="16">
        <v>0</v>
      </c>
      <c r="Y1556" s="14">
        <v>0</v>
      </c>
      <c r="Z1556" s="14">
        <v>0</v>
      </c>
      <c r="AA1556" s="13">
        <v>0</v>
      </c>
      <c r="AB1556" s="16">
        <v>0</v>
      </c>
      <c r="AC1556" s="16">
        <v>0</v>
      </c>
      <c r="AD1556" s="14"/>
      <c r="AE1556" s="14"/>
      <c r="AF1556" s="22"/>
      <c r="AG1556" s="17">
        <v>0</v>
      </c>
      <c r="AH1556" s="17">
        <v>0</v>
      </c>
      <c r="AI1556" s="31">
        <v>0.01</v>
      </c>
      <c r="AJ1556" s="27">
        <v>0</v>
      </c>
      <c r="AK1556" s="25">
        <v>0</v>
      </c>
      <c r="AL1556" s="16">
        <v>0</v>
      </c>
      <c r="AM1556" s="16">
        <v>0</v>
      </c>
    </row>
    <row r="1557" spans="1:39" x14ac:dyDescent="0.25">
      <c r="A1557" s="11">
        <v>46235</v>
      </c>
      <c r="B1557" s="18">
        <v>46265</v>
      </c>
      <c r="C1557" s="12" t="s">
        <v>18</v>
      </c>
      <c r="D1557" s="12" t="s">
        <v>227</v>
      </c>
      <c r="E1557" s="12" t="s">
        <v>251</v>
      </c>
      <c r="F1557" s="12" t="s">
        <v>251</v>
      </c>
      <c r="G1557" s="12" t="s">
        <v>36</v>
      </c>
      <c r="H1557" s="12" t="s">
        <v>37</v>
      </c>
      <c r="I1557" s="13">
        <v>405.8833107000001</v>
      </c>
      <c r="J1557" s="14">
        <v>5.7482999999999999E-2</v>
      </c>
      <c r="K1557" s="14">
        <v>2.2661000000000001E-2</v>
      </c>
      <c r="L1557" s="16">
        <v>356</v>
      </c>
      <c r="M1557" s="17">
        <v>8.0673159999999999</v>
      </c>
      <c r="N1557" s="16">
        <v>20.463947999999998</v>
      </c>
      <c r="O1557" s="14">
        <v>0.1</v>
      </c>
      <c r="P1557" s="15">
        <v>2.905E-3</v>
      </c>
      <c r="Q1557" s="13">
        <v>377</v>
      </c>
      <c r="R1557" s="17">
        <v>1.0951850000000001</v>
      </c>
      <c r="S1557" s="16">
        <v>37.700000000000003</v>
      </c>
      <c r="T1557" s="14">
        <v>0.15</v>
      </c>
      <c r="U1557" s="15">
        <v>0.18746050374650175</v>
      </c>
      <c r="V1557" s="13">
        <v>369.23333333333335</v>
      </c>
      <c r="W1557" s="17">
        <v>69.216666666666669</v>
      </c>
      <c r="X1557" s="16">
        <v>55.384999999999998</v>
      </c>
      <c r="Y1557" s="14">
        <v>0.99</v>
      </c>
      <c r="Z1557" s="14">
        <v>1.000000000009855</v>
      </c>
      <c r="AA1557" s="13">
        <v>405.8833107000001</v>
      </c>
      <c r="AB1557" s="16">
        <v>405.88331070400005</v>
      </c>
      <c r="AC1557" s="16">
        <v>401.8244775930001</v>
      </c>
      <c r="AD1557" s="14">
        <v>0.03</v>
      </c>
      <c r="AE1557" s="14">
        <v>0</v>
      </c>
      <c r="AF1557" s="22">
        <v>3</v>
      </c>
      <c r="AG1557" s="17">
        <v>0</v>
      </c>
      <c r="AH1557" s="17">
        <v>0.09</v>
      </c>
      <c r="AI1557" s="31">
        <v>0.01</v>
      </c>
      <c r="AJ1557" s="27">
        <v>0</v>
      </c>
      <c r="AK1557" s="25">
        <v>2.738588</v>
      </c>
      <c r="AL1557" s="16">
        <v>0</v>
      </c>
      <c r="AM1557" s="16">
        <v>2.7385880000000001E-2</v>
      </c>
    </row>
    <row r="1558" spans="1:39" x14ac:dyDescent="0.25">
      <c r="A1558" s="11">
        <v>46235</v>
      </c>
      <c r="B1558" s="18">
        <v>46265</v>
      </c>
      <c r="C1558" s="12" t="s">
        <v>18</v>
      </c>
      <c r="D1558" s="12"/>
      <c r="E1558" s="12" t="s">
        <v>252</v>
      </c>
      <c r="F1558" s="12" t="s">
        <v>252</v>
      </c>
      <c r="G1558" s="12" t="s">
        <v>63</v>
      </c>
      <c r="H1558" s="12" t="s">
        <v>64</v>
      </c>
      <c r="I1558" s="13">
        <v>0</v>
      </c>
      <c r="J1558" s="14">
        <v>0.19129564953229425</v>
      </c>
      <c r="K1558" s="14">
        <v>0.30438300000000001</v>
      </c>
      <c r="L1558" s="16">
        <v>682</v>
      </c>
      <c r="M1558" s="17">
        <v>207.58920600000002</v>
      </c>
      <c r="N1558" s="16">
        <v>130.46363298102469</v>
      </c>
      <c r="O1558" s="14">
        <v>0.1</v>
      </c>
      <c r="P1558" s="15">
        <v>7.3502999999999999E-2</v>
      </c>
      <c r="Q1558" s="13">
        <v>664.5</v>
      </c>
      <c r="R1558" s="17">
        <v>48.842743499999997</v>
      </c>
      <c r="S1558" s="16">
        <v>66.45</v>
      </c>
      <c r="T1558" s="14">
        <v>0.15</v>
      </c>
      <c r="U1558" s="15">
        <v>0</v>
      </c>
      <c r="V1558" s="13">
        <v>0</v>
      </c>
      <c r="W1558" s="17">
        <v>0</v>
      </c>
      <c r="X1558" s="16">
        <v>0</v>
      </c>
      <c r="Y1558" s="14">
        <v>0</v>
      </c>
      <c r="Z1558" s="14">
        <v>0</v>
      </c>
      <c r="AA1558" s="13">
        <v>0</v>
      </c>
      <c r="AB1558" s="16">
        <v>0</v>
      </c>
      <c r="AC1558" s="16">
        <v>0</v>
      </c>
      <c r="AD1558" s="14">
        <v>7.3499999999999996E-2</v>
      </c>
      <c r="AE1558" s="14">
        <v>0</v>
      </c>
      <c r="AF1558" s="22">
        <v>4</v>
      </c>
      <c r="AG1558" s="17">
        <v>0</v>
      </c>
      <c r="AH1558" s="17">
        <v>0.29399999999999998</v>
      </c>
      <c r="AI1558" s="31">
        <v>0.01</v>
      </c>
      <c r="AJ1558" s="27">
        <v>0</v>
      </c>
      <c r="AK1558" s="25">
        <v>0</v>
      </c>
      <c r="AL1558" s="16">
        <v>0</v>
      </c>
      <c r="AM1558" s="16">
        <v>0</v>
      </c>
    </row>
    <row r="1559" spans="1:39" x14ac:dyDescent="0.25">
      <c r="A1559" s="11">
        <v>46235</v>
      </c>
      <c r="B1559" s="18">
        <v>46265</v>
      </c>
      <c r="C1559" s="12" t="s">
        <v>18</v>
      </c>
      <c r="D1559" s="12"/>
      <c r="E1559" s="12" t="s">
        <v>253</v>
      </c>
      <c r="F1559" s="12" t="s">
        <v>253</v>
      </c>
      <c r="G1559" s="12" t="s">
        <v>63</v>
      </c>
      <c r="H1559" s="12" t="s">
        <v>64</v>
      </c>
      <c r="I1559" s="13">
        <v>0</v>
      </c>
      <c r="J1559" s="14">
        <v>0.19129564953229425</v>
      </c>
      <c r="K1559" s="14">
        <v>0.190605</v>
      </c>
      <c r="L1559" s="16">
        <v>4767.3333329999996</v>
      </c>
      <c r="M1559" s="17">
        <v>908.67756993646492</v>
      </c>
      <c r="N1559" s="16">
        <v>911.97012647319218</v>
      </c>
      <c r="O1559" s="14">
        <v>0.09</v>
      </c>
      <c r="P1559" s="15">
        <v>3.4130000000000001E-2</v>
      </c>
      <c r="Q1559" s="13">
        <v>4557.3333329999996</v>
      </c>
      <c r="R1559" s="17">
        <v>155.54178665529</v>
      </c>
      <c r="S1559" s="16">
        <v>410.15999996999994</v>
      </c>
      <c r="T1559" s="14">
        <v>0.15</v>
      </c>
      <c r="U1559" s="15">
        <v>0</v>
      </c>
      <c r="V1559" s="13">
        <v>0</v>
      </c>
      <c r="W1559" s="17">
        <v>0</v>
      </c>
      <c r="X1559" s="16">
        <v>0</v>
      </c>
      <c r="Y1559" s="14">
        <v>0</v>
      </c>
      <c r="Z1559" s="14">
        <v>0</v>
      </c>
      <c r="AA1559" s="13">
        <v>0</v>
      </c>
      <c r="AB1559" s="16">
        <v>0</v>
      </c>
      <c r="AC1559" s="16">
        <v>0</v>
      </c>
      <c r="AD1559" s="14">
        <v>4.5499999999999999E-2</v>
      </c>
      <c r="AE1559" s="14">
        <v>0</v>
      </c>
      <c r="AF1559" s="22">
        <v>36</v>
      </c>
      <c r="AG1559" s="17">
        <v>0</v>
      </c>
      <c r="AH1559" s="17">
        <v>1.6379999999999999</v>
      </c>
      <c r="AI1559" s="31">
        <v>0.01</v>
      </c>
      <c r="AJ1559" s="27">
        <v>0</v>
      </c>
      <c r="AK1559" s="25">
        <v>0</v>
      </c>
      <c r="AL1559" s="16">
        <v>0</v>
      </c>
      <c r="AM1559" s="16">
        <v>0</v>
      </c>
    </row>
    <row r="1560" spans="1:39" x14ac:dyDescent="0.25">
      <c r="A1560" s="11">
        <v>46235</v>
      </c>
      <c r="B1560" s="18">
        <v>46265</v>
      </c>
      <c r="C1560" s="12" t="s">
        <v>39</v>
      </c>
      <c r="D1560" s="12" t="s">
        <v>227</v>
      </c>
      <c r="E1560" s="12" t="s">
        <v>254</v>
      </c>
      <c r="F1560" s="12" t="s">
        <v>254</v>
      </c>
      <c r="G1560" s="12" t="s">
        <v>63</v>
      </c>
      <c r="H1560" s="12" t="s">
        <v>64</v>
      </c>
      <c r="I1560" s="13">
        <v>11398.25</v>
      </c>
      <c r="J1560" s="14">
        <v>0.19</v>
      </c>
      <c r="K1560" s="14">
        <v>0.32081300000000001</v>
      </c>
      <c r="L1560" s="16">
        <v>12331.003333000001</v>
      </c>
      <c r="M1560" s="17">
        <v>3955.9461722697292</v>
      </c>
      <c r="N1560" s="16">
        <v>2342.8906332700003</v>
      </c>
      <c r="O1560" s="14">
        <v>0.1</v>
      </c>
      <c r="P1560" s="15">
        <v>0.257544</v>
      </c>
      <c r="Q1560" s="13">
        <v>13225</v>
      </c>
      <c r="R1560" s="17">
        <v>3406.0194000000001</v>
      </c>
      <c r="S1560" s="16">
        <v>1322.5</v>
      </c>
      <c r="T1560" s="14">
        <v>0.15</v>
      </c>
      <c r="U1560" s="15">
        <v>0.16119425657180589</v>
      </c>
      <c r="V1560" s="13">
        <v>7826.6263888888889</v>
      </c>
      <c r="W1560" s="17">
        <v>1261.6072222222222</v>
      </c>
      <c r="X1560" s="16">
        <v>1173.9939583333332</v>
      </c>
      <c r="Y1560" s="14">
        <v>0</v>
      </c>
      <c r="Z1560" s="14">
        <v>0</v>
      </c>
      <c r="AA1560" s="13">
        <v>11398.25</v>
      </c>
      <c r="AB1560" s="16">
        <v>0</v>
      </c>
      <c r="AC1560" s="16">
        <v>0</v>
      </c>
      <c r="AD1560" s="14">
        <v>7.5600000000000001E-2</v>
      </c>
      <c r="AE1560" s="14">
        <v>0.13235294117599999</v>
      </c>
      <c r="AF1560" s="22">
        <v>68</v>
      </c>
      <c r="AG1560" s="17">
        <v>8.9999999999679989</v>
      </c>
      <c r="AH1560" s="17">
        <v>5.1408000000000005</v>
      </c>
      <c r="AI1560" s="31">
        <v>0.01</v>
      </c>
      <c r="AJ1560" s="27">
        <v>0</v>
      </c>
      <c r="AK1560" s="25">
        <v>0</v>
      </c>
      <c r="AL1560" s="16">
        <v>0</v>
      </c>
      <c r="AM1560" s="16">
        <v>0</v>
      </c>
    </row>
    <row r="1561" spans="1:39" x14ac:dyDescent="0.25">
      <c r="A1561" s="11">
        <v>46235</v>
      </c>
      <c r="B1561" s="18">
        <v>46265</v>
      </c>
      <c r="C1561" s="12" t="s">
        <v>18</v>
      </c>
      <c r="D1561" s="12"/>
      <c r="E1561" s="12" t="s">
        <v>191</v>
      </c>
      <c r="F1561" s="12" t="s">
        <v>191</v>
      </c>
      <c r="G1561" s="12" t="s">
        <v>28</v>
      </c>
      <c r="H1561" s="12" t="s">
        <v>29</v>
      </c>
      <c r="I1561" s="13">
        <v>0</v>
      </c>
      <c r="J1561" s="14">
        <v>0.14452499999999999</v>
      </c>
      <c r="K1561" s="14">
        <v>0.26757300000000001</v>
      </c>
      <c r="L1561" s="16">
        <v>530</v>
      </c>
      <c r="M1561" s="17">
        <v>141.81369000000001</v>
      </c>
      <c r="N1561" s="16">
        <v>76.598249999999993</v>
      </c>
      <c r="O1561" s="14">
        <v>4.0950920364197133E-2</v>
      </c>
      <c r="P1561" s="15">
        <v>0.11863700000000001</v>
      </c>
      <c r="Q1561" s="13">
        <v>535</v>
      </c>
      <c r="R1561" s="17">
        <v>63.470795000000003</v>
      </c>
      <c r="S1561" s="16">
        <v>21.908742394845465</v>
      </c>
      <c r="T1561" s="14">
        <v>0.15</v>
      </c>
      <c r="U1561" s="15">
        <v>0</v>
      </c>
      <c r="V1561" s="13">
        <v>0</v>
      </c>
      <c r="W1561" s="17">
        <v>0</v>
      </c>
      <c r="X1561" s="16">
        <v>0</v>
      </c>
      <c r="Y1561" s="14">
        <v>0</v>
      </c>
      <c r="Z1561" s="14">
        <v>0</v>
      </c>
      <c r="AA1561" s="13">
        <v>0</v>
      </c>
      <c r="AB1561" s="16">
        <v>0</v>
      </c>
      <c r="AC1561" s="16">
        <v>0</v>
      </c>
      <c r="AD1561" s="14">
        <v>0.1018</v>
      </c>
      <c r="AE1561" s="14">
        <v>0.33333333333300003</v>
      </c>
      <c r="AF1561" s="22">
        <v>3</v>
      </c>
      <c r="AG1561" s="17">
        <v>0.99999999999900013</v>
      </c>
      <c r="AH1561" s="17">
        <v>0.3054</v>
      </c>
      <c r="AI1561" s="31">
        <v>0.01</v>
      </c>
      <c r="AJ1561" s="27">
        <v>0</v>
      </c>
      <c r="AK1561" s="25">
        <v>0</v>
      </c>
      <c r="AL1561" s="16">
        <v>0</v>
      </c>
      <c r="AM1561" s="16">
        <v>0</v>
      </c>
    </row>
    <row r="1562" spans="1:39" x14ac:dyDescent="0.25">
      <c r="A1562" s="11">
        <v>46266</v>
      </c>
      <c r="B1562" s="18">
        <v>46275</v>
      </c>
      <c r="C1562" s="12" t="s">
        <v>18</v>
      </c>
      <c r="D1562" s="12"/>
      <c r="E1562" s="12" t="s">
        <v>19</v>
      </c>
      <c r="F1562" s="12" t="s">
        <v>20</v>
      </c>
      <c r="G1562" s="35" t="s">
        <v>21</v>
      </c>
      <c r="H1562" s="35" t="s">
        <v>22</v>
      </c>
      <c r="I1562" s="12">
        <v>44777.46</v>
      </c>
      <c r="J1562" s="14">
        <v>0.15994762452730649</v>
      </c>
      <c r="K1562" s="14">
        <v>0.177372</v>
      </c>
      <c r="L1562" s="16">
        <v>82904.349774000002</v>
      </c>
      <c r="M1562" s="17">
        <v>14704.910328113929</v>
      </c>
      <c r="N1562" s="16">
        <v>13260.353809332239</v>
      </c>
      <c r="O1562" s="14">
        <v>2.7E-2</v>
      </c>
      <c r="P1562" s="15">
        <v>0.11826100000000001</v>
      </c>
      <c r="Q1562" s="13">
        <v>86213.349774000002</v>
      </c>
      <c r="R1562" s="17">
        <v>10195.676957623014</v>
      </c>
      <c r="S1562" s="16">
        <v>2327.7604438980002</v>
      </c>
      <c r="T1562" s="14">
        <v>0.15589756831251878</v>
      </c>
      <c r="U1562" s="15">
        <v>0</v>
      </c>
      <c r="V1562" s="13">
        <v>0</v>
      </c>
      <c r="W1562" s="17">
        <v>0</v>
      </c>
      <c r="X1562" s="16">
        <v>0</v>
      </c>
      <c r="Y1562" s="30">
        <v>0.8</v>
      </c>
      <c r="Z1562" s="15">
        <v>0.62907552504355235</v>
      </c>
      <c r="AA1562" s="13">
        <v>44777.46</v>
      </c>
      <c r="AB1562" s="16">
        <v>28168.404159616664</v>
      </c>
      <c r="AC1562" s="16">
        <v>35821.968000000001</v>
      </c>
      <c r="AD1562" s="14">
        <v>4.4699999999999997E-2</v>
      </c>
      <c r="AE1562" s="14">
        <v>4.1032428854999997E-2</v>
      </c>
      <c r="AF1562" s="22">
        <v>1511</v>
      </c>
      <c r="AG1562" s="17">
        <v>61.999999999904993</v>
      </c>
      <c r="AH1562" s="17">
        <v>67.541699999999992</v>
      </c>
      <c r="AI1562" s="14">
        <v>1</v>
      </c>
      <c r="AJ1562" s="15">
        <v>0</v>
      </c>
      <c r="AK1562" s="21">
        <v>675.6222647911917</v>
      </c>
      <c r="AL1562" s="16">
        <v>0</v>
      </c>
      <c r="AM1562" s="16">
        <v>675.6222647911917</v>
      </c>
    </row>
    <row r="1563" spans="1:39" x14ac:dyDescent="0.25">
      <c r="A1563" s="11">
        <v>46266</v>
      </c>
      <c r="B1563" s="18">
        <v>46275</v>
      </c>
      <c r="C1563" s="12" t="s">
        <v>23</v>
      </c>
      <c r="D1563" s="12"/>
      <c r="E1563" s="12" t="s">
        <v>24</v>
      </c>
      <c r="F1563" s="12" t="s">
        <v>24</v>
      </c>
      <c r="G1563" s="35" t="s">
        <v>25</v>
      </c>
      <c r="H1563" s="35" t="s">
        <v>26</v>
      </c>
      <c r="I1563" s="12">
        <v>3443.15</v>
      </c>
      <c r="J1563" s="14">
        <v>0.12990694970013233</v>
      </c>
      <c r="K1563" s="14">
        <v>0.20796799999999999</v>
      </c>
      <c r="L1563" s="16">
        <v>4111.6666590000004</v>
      </c>
      <c r="M1563" s="17">
        <v>855.09509173891206</v>
      </c>
      <c r="N1563" s="16">
        <v>534.13407385442417</v>
      </c>
      <c r="O1563" s="14">
        <v>5.0019486281851828E-2</v>
      </c>
      <c r="P1563" s="15">
        <v>0.13458700000000001</v>
      </c>
      <c r="Q1563" s="13">
        <v>4409.9166590000004</v>
      </c>
      <c r="R1563" s="17">
        <v>593.51745338483306</v>
      </c>
      <c r="S1563" s="16">
        <v>220.58176582896036</v>
      </c>
      <c r="T1563" s="14">
        <v>0.10028191442826739</v>
      </c>
      <c r="U1563" s="15">
        <v>9.8430114638826893E-2</v>
      </c>
      <c r="V1563" s="13">
        <v>2747.493611111111</v>
      </c>
      <c r="W1563" s="17">
        <v>270.43611111111113</v>
      </c>
      <c r="X1563" s="16">
        <v>275.52391920165581</v>
      </c>
      <c r="Y1563" s="30">
        <v>0.83499999999999996</v>
      </c>
      <c r="Z1563" s="15">
        <v>0.82183756153522214</v>
      </c>
      <c r="AA1563" s="13">
        <v>3443.15</v>
      </c>
      <c r="AB1563" s="16">
        <v>2829.71</v>
      </c>
      <c r="AC1563" s="16">
        <v>2875.0302499999998</v>
      </c>
      <c r="AD1563" s="14">
        <v>0.13800000000000001</v>
      </c>
      <c r="AE1563" s="14">
        <v>1.6129032258000001E-2</v>
      </c>
      <c r="AF1563" s="22">
        <v>62</v>
      </c>
      <c r="AG1563" s="17">
        <v>0.99999999999600009</v>
      </c>
      <c r="AH1563" s="17">
        <v>8.5560000000000009</v>
      </c>
      <c r="AI1563" s="14">
        <v>1</v>
      </c>
      <c r="AJ1563" s="15">
        <v>0</v>
      </c>
      <c r="AK1563" s="21">
        <v>40.512014833333332</v>
      </c>
      <c r="AL1563" s="16">
        <v>0</v>
      </c>
      <c r="AM1563" s="16">
        <v>40.512014833333332</v>
      </c>
    </row>
    <row r="1564" spans="1:39" x14ac:dyDescent="0.25">
      <c r="A1564" s="11">
        <v>46266</v>
      </c>
      <c r="B1564" s="18">
        <v>46275</v>
      </c>
      <c r="C1564" s="12" t="s">
        <v>18</v>
      </c>
      <c r="D1564" s="12"/>
      <c r="E1564" s="12" t="s">
        <v>27</v>
      </c>
      <c r="F1564" s="12" t="s">
        <v>27</v>
      </c>
      <c r="G1564" s="35" t="s">
        <v>28</v>
      </c>
      <c r="H1564" s="35" t="s">
        <v>29</v>
      </c>
      <c r="I1564" s="12">
        <v>25118.235314249992</v>
      </c>
      <c r="J1564" s="14">
        <v>0.18346199827210588</v>
      </c>
      <c r="K1564" s="14">
        <v>0.23949200000000001</v>
      </c>
      <c r="L1564" s="16">
        <v>30328.249999</v>
      </c>
      <c r="M1564" s="17">
        <v>7263.3732487605084</v>
      </c>
      <c r="N1564" s="16">
        <v>5564.081348912533</v>
      </c>
      <c r="O1564" s="14">
        <v>3.9471063504602229E-2</v>
      </c>
      <c r="P1564" s="15">
        <v>0.167356</v>
      </c>
      <c r="Q1564" s="13">
        <v>31598.333332999999</v>
      </c>
      <c r="R1564" s="17">
        <v>5288.1706732775483</v>
      </c>
      <c r="S1564" s="16">
        <v>1247.2198216264323</v>
      </c>
      <c r="T1564" s="14">
        <v>0</v>
      </c>
      <c r="U1564" s="15">
        <v>2.1476041160651039E-2</v>
      </c>
      <c r="V1564" s="13">
        <v>4468.8041666666668</v>
      </c>
      <c r="W1564" s="17">
        <v>95.9722222222222</v>
      </c>
      <c r="X1564" s="16">
        <v>0</v>
      </c>
      <c r="Y1564" s="30">
        <v>0.9</v>
      </c>
      <c r="Z1564" s="15">
        <v>0.72327792344903674</v>
      </c>
      <c r="AA1564" s="13">
        <v>25118.235314249992</v>
      </c>
      <c r="AB1564" s="16">
        <v>18167.465078794998</v>
      </c>
      <c r="AC1564" s="16">
        <v>22606.411782824995</v>
      </c>
      <c r="AD1564" s="14">
        <v>6.9599999999999995E-2</v>
      </c>
      <c r="AE1564" s="14">
        <v>3.4071550254999999E-2</v>
      </c>
      <c r="AF1564" s="22">
        <v>587</v>
      </c>
      <c r="AG1564" s="17">
        <v>19.999999999684999</v>
      </c>
      <c r="AH1564" s="17">
        <v>40.855199999999996</v>
      </c>
      <c r="AI1564" s="14">
        <v>1</v>
      </c>
      <c r="AJ1564" s="15">
        <v>1.7420369905574384</v>
      </c>
      <c r="AK1564" s="21">
        <v>356.76817084364586</v>
      </c>
      <c r="AL1564" s="16">
        <v>621.50335066314688</v>
      </c>
      <c r="AM1564" s="16">
        <v>356.76817084364586</v>
      </c>
    </row>
    <row r="1565" spans="1:39" x14ac:dyDescent="0.25">
      <c r="A1565" s="11">
        <v>46266</v>
      </c>
      <c r="B1565" s="18">
        <v>46275</v>
      </c>
      <c r="C1565" s="12" t="s">
        <v>18</v>
      </c>
      <c r="D1565" s="12"/>
      <c r="E1565" s="12" t="s">
        <v>34</v>
      </c>
      <c r="F1565" s="12" t="s">
        <v>35</v>
      </c>
      <c r="G1565" s="35" t="s">
        <v>36</v>
      </c>
      <c r="H1565" s="35" t="s">
        <v>37</v>
      </c>
      <c r="I1565" s="12">
        <v>3319.44</v>
      </c>
      <c r="J1565" s="14">
        <v>9.6599000000000004E-2</v>
      </c>
      <c r="K1565" s="14">
        <v>0.110586</v>
      </c>
      <c r="L1565" s="16">
        <v>6952.75</v>
      </c>
      <c r="M1565" s="17">
        <v>768.87681150000003</v>
      </c>
      <c r="N1565" s="16">
        <v>671.62869725000007</v>
      </c>
      <c r="O1565" s="14">
        <v>3.3787909269180322E-2</v>
      </c>
      <c r="P1565" s="15">
        <v>3.9759999999999997E-2</v>
      </c>
      <c r="Q1565" s="13">
        <v>7242.75</v>
      </c>
      <c r="R1565" s="17">
        <v>287.97173999999995</v>
      </c>
      <c r="S1565" s="16">
        <v>244.71737985935579</v>
      </c>
      <c r="T1565" s="14">
        <v>0.10291916417332948</v>
      </c>
      <c r="U1565" s="15">
        <v>0.29922058762808529</v>
      </c>
      <c r="V1565" s="13">
        <v>6855.2713888888884</v>
      </c>
      <c r="W1565" s="17">
        <v>2051.2383333333337</v>
      </c>
      <c r="X1565" s="16">
        <v>705.53880152578392</v>
      </c>
      <c r="Y1565" s="30">
        <v>0.98</v>
      </c>
      <c r="Z1565" s="15">
        <v>0.84785686742342081</v>
      </c>
      <c r="AA1565" s="13">
        <v>3319.44</v>
      </c>
      <c r="AB1565" s="16">
        <v>2814.41</v>
      </c>
      <c r="AC1565" s="16">
        <v>3253.0511999999999</v>
      </c>
      <c r="AD1565" s="14">
        <v>5.2400000000000002E-2</v>
      </c>
      <c r="AE1565" s="14">
        <v>8.6206896549999995E-3</v>
      </c>
      <c r="AF1565" s="22">
        <v>116</v>
      </c>
      <c r="AG1565" s="17">
        <v>0.99999999998</v>
      </c>
      <c r="AH1565" s="17">
        <v>6.0784000000000002</v>
      </c>
      <c r="AI1565" s="14">
        <v>1</v>
      </c>
      <c r="AJ1565" s="15">
        <v>0</v>
      </c>
      <c r="AK1565" s="21">
        <v>47.492194516666672</v>
      </c>
      <c r="AL1565" s="16">
        <v>0</v>
      </c>
      <c r="AM1565" s="16">
        <v>47.492194516666672</v>
      </c>
    </row>
    <row r="1566" spans="1:39" x14ac:dyDescent="0.25">
      <c r="A1566" s="11">
        <v>46266</v>
      </c>
      <c r="B1566" s="18">
        <v>46275</v>
      </c>
      <c r="C1566" s="12" t="s">
        <v>18</v>
      </c>
      <c r="D1566" s="12"/>
      <c r="E1566" s="12" t="s">
        <v>38</v>
      </c>
      <c r="F1566" s="12" t="s">
        <v>38</v>
      </c>
      <c r="G1566" s="35" t="s">
        <v>21</v>
      </c>
      <c r="H1566" s="35" t="s">
        <v>22</v>
      </c>
      <c r="I1566" s="12">
        <v>67413.388985201018</v>
      </c>
      <c r="J1566" s="14">
        <v>0.26155398677046438</v>
      </c>
      <c r="K1566" s="14">
        <v>0.19312000000000001</v>
      </c>
      <c r="L1566" s="16">
        <v>76352.683321999997</v>
      </c>
      <c r="M1566" s="17">
        <v>14745.23020314464</v>
      </c>
      <c r="N1566" s="16">
        <v>19970.348723491843</v>
      </c>
      <c r="O1566" s="14">
        <v>9.400571085164966E-2</v>
      </c>
      <c r="P1566" s="15">
        <v>0.16134399999999999</v>
      </c>
      <c r="Q1566" s="13">
        <v>80839.683321999997</v>
      </c>
      <c r="R1566" s="17">
        <v>13042.997865904767</v>
      </c>
      <c r="S1566" s="16">
        <v>7599.3918957068572</v>
      </c>
      <c r="T1566" s="14">
        <v>0.12294191663079326</v>
      </c>
      <c r="U1566" s="15">
        <v>0.16522804551690984</v>
      </c>
      <c r="V1566" s="13">
        <v>68741.265833333338</v>
      </c>
      <c r="W1566" s="17">
        <v>11357.985000000001</v>
      </c>
      <c r="X1566" s="16">
        <v>8451.1829731768648</v>
      </c>
      <c r="Y1566" s="30">
        <v>0.57930000000000004</v>
      </c>
      <c r="Z1566" s="15">
        <v>0.57425486377312929</v>
      </c>
      <c r="AA1566" s="13">
        <v>67413.388985201018</v>
      </c>
      <c r="AB1566" s="16">
        <v>38712.466508181584</v>
      </c>
      <c r="AC1566" s="16">
        <v>39052.576239126953</v>
      </c>
      <c r="AD1566" s="14">
        <v>7.6899999999999996E-2</v>
      </c>
      <c r="AE1566" s="14">
        <v>2.0208604953999999E-2</v>
      </c>
      <c r="AF1566" s="22">
        <v>1534</v>
      </c>
      <c r="AG1566" s="17">
        <v>30.999999999436</v>
      </c>
      <c r="AH1566" s="17">
        <v>117.96459999999999</v>
      </c>
      <c r="AI1566" s="14">
        <v>1</v>
      </c>
      <c r="AJ1566" s="15">
        <v>0</v>
      </c>
      <c r="AK1566" s="21">
        <v>513.68811182409752</v>
      </c>
      <c r="AL1566" s="16">
        <v>0</v>
      </c>
      <c r="AM1566" s="16">
        <v>513.68811182409752</v>
      </c>
    </row>
    <row r="1567" spans="1:39" x14ac:dyDescent="0.25">
      <c r="A1567" s="11">
        <v>46266</v>
      </c>
      <c r="B1567" s="18">
        <v>46275</v>
      </c>
      <c r="C1567" s="12" t="s">
        <v>39</v>
      </c>
      <c r="D1567" s="12"/>
      <c r="E1567" s="12" t="s">
        <v>38</v>
      </c>
      <c r="F1567" s="12" t="s">
        <v>38</v>
      </c>
      <c r="G1567" s="35" t="s">
        <v>21</v>
      </c>
      <c r="H1567" s="35" t="s">
        <v>22</v>
      </c>
      <c r="I1567" s="12">
        <v>30534.716956830987</v>
      </c>
      <c r="J1567" s="14">
        <v>0.23105068465218079</v>
      </c>
      <c r="K1567" s="14">
        <v>0.27109299999999997</v>
      </c>
      <c r="L1567" s="16">
        <v>48314.743878000001</v>
      </c>
      <c r="M1567" s="17">
        <v>13097.788862118652</v>
      </c>
      <c r="N1567" s="16">
        <v>11163.154651806661</v>
      </c>
      <c r="O1567" s="14">
        <v>0.1053</v>
      </c>
      <c r="P1567" s="15">
        <v>0.17658399999999999</v>
      </c>
      <c r="Q1567" s="13">
        <v>52903.324438000003</v>
      </c>
      <c r="R1567" s="17">
        <v>9341.8806425597922</v>
      </c>
      <c r="S1567" s="16">
        <v>5570.7200633214006</v>
      </c>
      <c r="T1567" s="14">
        <v>0.16314420893447454</v>
      </c>
      <c r="U1567" s="15">
        <v>0.14063865580573787</v>
      </c>
      <c r="V1567" s="13">
        <v>49246.453333333331</v>
      </c>
      <c r="W1567" s="17">
        <v>6925.954999999999</v>
      </c>
      <c r="X1567" s="16">
        <v>8034.2736718951828</v>
      </c>
      <c r="Y1567" s="30">
        <v>0.48979999999999996</v>
      </c>
      <c r="Z1567" s="15">
        <v>0.45527793463773075</v>
      </c>
      <c r="AA1567" s="13">
        <v>30534.716956830987</v>
      </c>
      <c r="AB1567" s="16">
        <v>13901.782870853707</v>
      </c>
      <c r="AC1567" s="16">
        <v>14955.904365455815</v>
      </c>
      <c r="AD1567" s="14">
        <v>0.16439999999999999</v>
      </c>
      <c r="AE1567" s="14">
        <v>3.5897435897E-2</v>
      </c>
      <c r="AF1567" s="22">
        <v>975</v>
      </c>
      <c r="AG1567" s="17">
        <v>34.999999999575003</v>
      </c>
      <c r="AH1567" s="17">
        <v>160.29</v>
      </c>
      <c r="AI1567" s="14">
        <v>1</v>
      </c>
      <c r="AJ1567" s="15">
        <v>0</v>
      </c>
      <c r="AK1567" s="21">
        <v>255.9923</v>
      </c>
      <c r="AL1567" s="16">
        <v>0</v>
      </c>
      <c r="AM1567" s="16">
        <v>255.9923</v>
      </c>
    </row>
    <row r="1568" spans="1:39" x14ac:dyDescent="0.25">
      <c r="A1568" s="11">
        <v>46266</v>
      </c>
      <c r="B1568" s="18">
        <v>46275</v>
      </c>
      <c r="C1568" s="12" t="s">
        <v>39</v>
      </c>
      <c r="D1568" s="12"/>
      <c r="E1568" s="12" t="s">
        <v>40</v>
      </c>
      <c r="F1568" s="12" t="s">
        <v>40</v>
      </c>
      <c r="G1568" s="35" t="s">
        <v>41</v>
      </c>
      <c r="H1568" s="35" t="s">
        <v>42</v>
      </c>
      <c r="I1568" s="12">
        <v>592.6</v>
      </c>
      <c r="J1568" s="14">
        <v>0.182065</v>
      </c>
      <c r="K1568" s="14">
        <v>0.275339</v>
      </c>
      <c r="L1568" s="16">
        <v>702</v>
      </c>
      <c r="M1568" s="17">
        <v>193.28797800000001</v>
      </c>
      <c r="N1568" s="16">
        <v>127.80963</v>
      </c>
      <c r="O1568" s="14">
        <v>9.3678165821895018E-2</v>
      </c>
      <c r="P1568" s="15">
        <v>4.8705999999999999E-2</v>
      </c>
      <c r="Q1568" s="13">
        <v>646</v>
      </c>
      <c r="R1568" s="17">
        <v>31.464075999999999</v>
      </c>
      <c r="S1568" s="16">
        <v>60.516095120944179</v>
      </c>
      <c r="T1568" s="14">
        <v>8.4249957228864955E-2</v>
      </c>
      <c r="U1568" s="15">
        <v>8.9674714206230383E-2</v>
      </c>
      <c r="V1568" s="13">
        <v>242.13749999999999</v>
      </c>
      <c r="W1568" s="17">
        <v>21.71361111111111</v>
      </c>
      <c r="X1568" s="16">
        <v>20.400074018504288</v>
      </c>
      <c r="Y1568" s="30">
        <v>0.84179999999999999</v>
      </c>
      <c r="Z1568" s="15">
        <v>0.8209584880188997</v>
      </c>
      <c r="AA1568" s="13">
        <v>592.6</v>
      </c>
      <c r="AB1568" s="16">
        <v>486.5</v>
      </c>
      <c r="AC1568" s="16">
        <v>498.85068000000001</v>
      </c>
      <c r="AD1568" s="14">
        <v>0.13400000000000001</v>
      </c>
      <c r="AE1568" s="14">
        <v>0</v>
      </c>
      <c r="AF1568" s="22">
        <v>13</v>
      </c>
      <c r="AG1568" s="17">
        <v>0</v>
      </c>
      <c r="AH1568" s="17">
        <v>1.742</v>
      </c>
      <c r="AI1568" s="14">
        <v>1</v>
      </c>
      <c r="AJ1568" s="15">
        <v>0</v>
      </c>
      <c r="AK1568" s="21">
        <v>6.2555791666666662</v>
      </c>
      <c r="AL1568" s="16">
        <v>0</v>
      </c>
      <c r="AM1568" s="16">
        <v>6.2555791666666662</v>
      </c>
    </row>
    <row r="1569" spans="1:39" x14ac:dyDescent="0.25">
      <c r="A1569" s="11">
        <v>46266</v>
      </c>
      <c r="B1569" s="18">
        <v>46275</v>
      </c>
      <c r="C1569" s="12" t="s">
        <v>39</v>
      </c>
      <c r="D1569" s="12"/>
      <c r="E1569" s="12" t="s">
        <v>43</v>
      </c>
      <c r="F1569" s="12" t="s">
        <v>43</v>
      </c>
      <c r="G1569" s="35" t="s">
        <v>41</v>
      </c>
      <c r="H1569" s="35" t="s">
        <v>42</v>
      </c>
      <c r="I1569" s="12">
        <v>4821.8099999999995</v>
      </c>
      <c r="J1569" s="14">
        <v>0.26200000000000001</v>
      </c>
      <c r="K1569" s="14">
        <v>0.23155999999999999</v>
      </c>
      <c r="L1569" s="16">
        <v>5214.2833259999998</v>
      </c>
      <c r="M1569" s="17">
        <v>1207.4194469685599</v>
      </c>
      <c r="N1569" s="16">
        <v>1366.142231412</v>
      </c>
      <c r="O1569" s="14">
        <v>0.05</v>
      </c>
      <c r="P1569" s="15">
        <v>0.119753</v>
      </c>
      <c r="Q1569" s="13">
        <v>5263.2833259999998</v>
      </c>
      <c r="R1569" s="17">
        <v>630.29396813847791</v>
      </c>
      <c r="S1569" s="16">
        <v>263.16416629999998</v>
      </c>
      <c r="T1569" s="14">
        <v>5.5366499139366088E-2</v>
      </c>
      <c r="U1569" s="15">
        <v>5.2369624353631988E-2</v>
      </c>
      <c r="V1569" s="13">
        <v>4662.4302777777775</v>
      </c>
      <c r="W1569" s="17">
        <v>244.16972222222225</v>
      </c>
      <c r="X1569" s="16">
        <v>258.14244196193772</v>
      </c>
      <c r="Y1569" s="30">
        <v>0.88</v>
      </c>
      <c r="Z1569" s="15">
        <v>0.89029223465876928</v>
      </c>
      <c r="AA1569" s="13">
        <v>4821.8099999999995</v>
      </c>
      <c r="AB1569" s="16">
        <v>4292.82</v>
      </c>
      <c r="AC1569" s="16">
        <v>4243.1927999999998</v>
      </c>
      <c r="AD1569" s="14">
        <v>4.4200000000000003E-2</v>
      </c>
      <c r="AE1569" s="14">
        <v>0</v>
      </c>
      <c r="AF1569" s="22">
        <v>81</v>
      </c>
      <c r="AG1569" s="17">
        <v>0</v>
      </c>
      <c r="AH1569" s="17">
        <v>3.5802</v>
      </c>
      <c r="AI1569" s="14">
        <v>1</v>
      </c>
      <c r="AJ1569" s="15">
        <v>0</v>
      </c>
      <c r="AK1569" s="21">
        <v>64.392300000000006</v>
      </c>
      <c r="AL1569" s="16">
        <v>0</v>
      </c>
      <c r="AM1569" s="16">
        <v>64.392300000000006</v>
      </c>
    </row>
    <row r="1570" spans="1:39" x14ac:dyDescent="0.25">
      <c r="A1570" s="11">
        <v>46266</v>
      </c>
      <c r="B1570" s="18">
        <v>46275</v>
      </c>
      <c r="C1570" s="12" t="s">
        <v>18</v>
      </c>
      <c r="D1570" s="12"/>
      <c r="E1570" s="12" t="s">
        <v>44</v>
      </c>
      <c r="F1570" s="12" t="s">
        <v>45</v>
      </c>
      <c r="G1570" s="35" t="s">
        <v>36</v>
      </c>
      <c r="H1570" s="35" t="s">
        <v>37</v>
      </c>
      <c r="I1570" s="12">
        <v>3832.2487524889998</v>
      </c>
      <c r="J1570" s="14">
        <v>0.16500000000000001</v>
      </c>
      <c r="K1570" s="14">
        <v>0.11013100000000001</v>
      </c>
      <c r="L1570" s="16">
        <v>3396.3333269999998</v>
      </c>
      <c r="M1570" s="17">
        <v>374.04158563583701</v>
      </c>
      <c r="N1570" s="16">
        <v>560.39499895500001</v>
      </c>
      <c r="O1570" s="14">
        <v>5.8335906356733809E-2</v>
      </c>
      <c r="P1570" s="15">
        <v>4.6628000000000003E-2</v>
      </c>
      <c r="Q1570" s="13">
        <v>3769.3333269999998</v>
      </c>
      <c r="R1570" s="17">
        <v>175.75647437135601</v>
      </c>
      <c r="S1570" s="16">
        <v>219.8874759911879</v>
      </c>
      <c r="T1570" s="14">
        <v>4.3800673932139142E-2</v>
      </c>
      <c r="U1570" s="15">
        <v>3.5489811499279371E-2</v>
      </c>
      <c r="V1570" s="13">
        <v>3663.8527777777781</v>
      </c>
      <c r="W1570" s="17">
        <v>130.02944444444447</v>
      </c>
      <c r="X1570" s="16">
        <v>160.4792208548067</v>
      </c>
      <c r="Y1570" s="30">
        <v>0.95</v>
      </c>
      <c r="Z1570" s="15">
        <v>0.97895752462633712</v>
      </c>
      <c r="AA1570" s="13">
        <v>3832.2487524889998</v>
      </c>
      <c r="AB1570" s="16">
        <v>3751.6087524889999</v>
      </c>
      <c r="AC1570" s="16">
        <v>3640.6363148645496</v>
      </c>
      <c r="AD1570" s="14">
        <v>4.8300000000000003E-2</v>
      </c>
      <c r="AE1570" s="14">
        <v>1.4492753622999999E-2</v>
      </c>
      <c r="AF1570" s="22">
        <v>69</v>
      </c>
      <c r="AG1570" s="17">
        <v>0.99999999998699995</v>
      </c>
      <c r="AH1570" s="17">
        <v>3.3327</v>
      </c>
      <c r="AI1570" s="14">
        <v>1</v>
      </c>
      <c r="AJ1570" s="15">
        <v>0</v>
      </c>
      <c r="AK1570" s="21">
        <v>18.446191284894336</v>
      </c>
      <c r="AL1570" s="16">
        <v>0</v>
      </c>
      <c r="AM1570" s="16">
        <v>18.446191284894336</v>
      </c>
    </row>
    <row r="1571" spans="1:39" x14ac:dyDescent="0.25">
      <c r="A1571" s="11">
        <v>46266</v>
      </c>
      <c r="B1571" s="18">
        <v>46275</v>
      </c>
      <c r="C1571" s="12" t="s">
        <v>39</v>
      </c>
      <c r="D1571" s="12"/>
      <c r="E1571" s="12" t="s">
        <v>46</v>
      </c>
      <c r="F1571" s="12" t="s">
        <v>47</v>
      </c>
      <c r="G1571" s="35" t="s">
        <v>25</v>
      </c>
      <c r="H1571" s="35" t="s">
        <v>26</v>
      </c>
      <c r="I1571" s="12">
        <v>2147.9299999999998</v>
      </c>
      <c r="J1571" s="14">
        <v>0.19</v>
      </c>
      <c r="K1571" s="14">
        <v>0.2092</v>
      </c>
      <c r="L1571" s="16">
        <v>2461.1833329999999</v>
      </c>
      <c r="M1571" s="17">
        <v>514.87955326359997</v>
      </c>
      <c r="N1571" s="16">
        <v>467.62483327000001</v>
      </c>
      <c r="O1571" s="14">
        <v>0.1</v>
      </c>
      <c r="P1571" s="15">
        <v>0.148149</v>
      </c>
      <c r="Q1571" s="13">
        <v>2573.9333329999999</v>
      </c>
      <c r="R1571" s="17">
        <v>381.32564935061703</v>
      </c>
      <c r="S1571" s="16">
        <v>257.39333329999999</v>
      </c>
      <c r="T1571" s="14">
        <v>0</v>
      </c>
      <c r="U1571" s="15">
        <v>0</v>
      </c>
      <c r="V1571" s="13">
        <v>2081.9119444444445</v>
      </c>
      <c r="W1571" s="17">
        <v>0</v>
      </c>
      <c r="X1571" s="16">
        <v>0</v>
      </c>
      <c r="Y1571" s="30">
        <v>0.87550000000000106</v>
      </c>
      <c r="Z1571" s="15">
        <v>0.89215572108960728</v>
      </c>
      <c r="AA1571" s="13">
        <v>2147.9299999999998</v>
      </c>
      <c r="AB1571" s="16">
        <v>1916.2880379999999</v>
      </c>
      <c r="AC1571" s="16">
        <v>1880.5127150000021</v>
      </c>
      <c r="AD1571" s="14">
        <v>0.10680000000000001</v>
      </c>
      <c r="AE1571" s="14">
        <v>2.8571428571E-2</v>
      </c>
      <c r="AF1571" s="22">
        <v>35</v>
      </c>
      <c r="AG1571" s="17">
        <v>0.999999999985</v>
      </c>
      <c r="AH1571" s="17">
        <v>3.7380000000000004</v>
      </c>
      <c r="AI1571" s="14">
        <v>1</v>
      </c>
      <c r="AJ1571" s="15">
        <v>0</v>
      </c>
      <c r="AK1571" s="21">
        <v>22.818693680700001</v>
      </c>
      <c r="AL1571" s="16">
        <v>0</v>
      </c>
      <c r="AM1571" s="16">
        <v>22.818693680700001</v>
      </c>
    </row>
    <row r="1572" spans="1:39" x14ac:dyDescent="0.25">
      <c r="A1572" s="11">
        <v>46266</v>
      </c>
      <c r="B1572" s="18">
        <v>46275</v>
      </c>
      <c r="C1572" s="12" t="s">
        <v>18</v>
      </c>
      <c r="D1572" s="12"/>
      <c r="E1572" s="12" t="s">
        <v>48</v>
      </c>
      <c r="F1572" s="12" t="s">
        <v>48</v>
      </c>
      <c r="G1572" s="35" t="s">
        <v>25</v>
      </c>
      <c r="H1572" s="35" t="s">
        <v>26</v>
      </c>
      <c r="I1572" s="12">
        <v>39404.824762493008</v>
      </c>
      <c r="J1572" s="14">
        <v>0.19750293786004527</v>
      </c>
      <c r="K1572" s="14">
        <v>0.166745</v>
      </c>
      <c r="L1572" s="16">
        <v>47929.083319999998</v>
      </c>
      <c r="M1572" s="17">
        <v>7991.9349981934001</v>
      </c>
      <c r="N1572" s="16">
        <v>9466.1347646388913</v>
      </c>
      <c r="O1572" s="14">
        <v>6.480771752006606E-2</v>
      </c>
      <c r="P1572" s="15">
        <v>9.1650999999999996E-2</v>
      </c>
      <c r="Q1572" s="13">
        <v>48038.583319999998</v>
      </c>
      <c r="R1572" s="17">
        <v>4402.7841998613194</v>
      </c>
      <c r="S1572" s="16">
        <v>3113.2709378667173</v>
      </c>
      <c r="T1572" s="14">
        <v>0.14941000335829591</v>
      </c>
      <c r="U1572" s="15">
        <v>0.14874278218606088</v>
      </c>
      <c r="V1572" s="13">
        <v>33382.828055555554</v>
      </c>
      <c r="W1572" s="17">
        <v>4965.4547222222218</v>
      </c>
      <c r="X1572" s="16">
        <v>4987.7284518899705</v>
      </c>
      <c r="Y1572" s="30">
        <v>0.6532</v>
      </c>
      <c r="Z1572" s="15">
        <v>0.60712282105121995</v>
      </c>
      <c r="AA1572" s="13">
        <v>39404.824762493008</v>
      </c>
      <c r="AB1572" s="16">
        <v>23923.568372833724</v>
      </c>
      <c r="AC1572" s="16">
        <v>25739.231534860432</v>
      </c>
      <c r="AD1572" s="14">
        <v>0.13980000000000001</v>
      </c>
      <c r="AE1572" s="14">
        <v>9.3406593405999994E-2</v>
      </c>
      <c r="AF1572" s="22">
        <v>1092</v>
      </c>
      <c r="AG1572" s="17">
        <v>101.999999999352</v>
      </c>
      <c r="AH1572" s="17">
        <v>152.66160000000002</v>
      </c>
      <c r="AI1572" s="14">
        <v>1</v>
      </c>
      <c r="AJ1572" s="15">
        <v>0</v>
      </c>
      <c r="AK1572" s="21">
        <v>459.58021722962184</v>
      </c>
      <c r="AL1572" s="16">
        <v>0</v>
      </c>
      <c r="AM1572" s="16">
        <v>459.58021722962184</v>
      </c>
    </row>
    <row r="1573" spans="1:39" x14ac:dyDescent="0.25">
      <c r="A1573" s="11">
        <v>46266</v>
      </c>
      <c r="B1573" s="18">
        <v>46275</v>
      </c>
      <c r="C1573" s="12" t="s">
        <v>39</v>
      </c>
      <c r="D1573" s="12"/>
      <c r="E1573" s="12" t="s">
        <v>49</v>
      </c>
      <c r="F1573" s="12" t="s">
        <v>50</v>
      </c>
      <c r="G1573" s="35" t="s">
        <v>25</v>
      </c>
      <c r="H1573" s="35" t="s">
        <v>26</v>
      </c>
      <c r="I1573" s="12">
        <v>4104.3995355000006</v>
      </c>
      <c r="J1573" s="14">
        <v>0.192</v>
      </c>
      <c r="K1573" s="14">
        <v>0.19164100000000001</v>
      </c>
      <c r="L1573" s="16">
        <v>4713</v>
      </c>
      <c r="M1573" s="17">
        <v>903.20403299999998</v>
      </c>
      <c r="N1573" s="16">
        <v>904.89600000000007</v>
      </c>
      <c r="O1573" s="14">
        <v>8.6910977743428791E-2</v>
      </c>
      <c r="P1573" s="15">
        <v>9.3642000000000003E-2</v>
      </c>
      <c r="Q1573" s="13">
        <v>5197</v>
      </c>
      <c r="R1573" s="17">
        <v>486.65747400000004</v>
      </c>
      <c r="S1573" s="16">
        <v>451.67635133259944</v>
      </c>
      <c r="T1573" s="14">
        <v>9.1734730118702673E-2</v>
      </c>
      <c r="U1573" s="15">
        <v>0</v>
      </c>
      <c r="V1573" s="13">
        <v>0</v>
      </c>
      <c r="W1573" s="17">
        <v>0</v>
      </c>
      <c r="X1573" s="16">
        <v>0</v>
      </c>
      <c r="Y1573" s="30">
        <v>0.7</v>
      </c>
      <c r="Z1573" s="15">
        <v>0.28593343873795979</v>
      </c>
      <c r="AA1573" s="13">
        <v>4104.3995355000006</v>
      </c>
      <c r="AB1573" s="16">
        <v>1173.5850731400001</v>
      </c>
      <c r="AC1573" s="16">
        <v>2873.0796748500002</v>
      </c>
      <c r="AD1573" s="14">
        <v>0.113</v>
      </c>
      <c r="AE1573" s="14">
        <v>9.09090909E-3</v>
      </c>
      <c r="AF1573" s="22">
        <v>110</v>
      </c>
      <c r="AG1573" s="17">
        <v>0.99999999989999999</v>
      </c>
      <c r="AH1573" s="17">
        <v>12.43</v>
      </c>
      <c r="AI1573" s="14">
        <v>1</v>
      </c>
      <c r="AJ1573" s="15">
        <v>0</v>
      </c>
      <c r="AK1573" s="21">
        <v>23.02702994356417</v>
      </c>
      <c r="AL1573" s="16">
        <v>0</v>
      </c>
      <c r="AM1573" s="16">
        <v>23.02702994356417</v>
      </c>
    </row>
    <row r="1574" spans="1:39" x14ac:dyDescent="0.25">
      <c r="A1574" s="11">
        <v>46266</v>
      </c>
      <c r="B1574" s="18">
        <v>46275</v>
      </c>
      <c r="C1574" s="12" t="s">
        <v>18</v>
      </c>
      <c r="D1574" s="12"/>
      <c r="E1574" s="12" t="s">
        <v>51</v>
      </c>
      <c r="F1574" s="12" t="s">
        <v>52</v>
      </c>
      <c r="G1574" s="35" t="s">
        <v>25</v>
      </c>
      <c r="H1574" s="35" t="s">
        <v>26</v>
      </c>
      <c r="I1574" s="12">
        <v>276.09763499999997</v>
      </c>
      <c r="J1574" s="14">
        <v>0.10014340438133491</v>
      </c>
      <c r="K1574" s="14">
        <v>0.104175</v>
      </c>
      <c r="L1574" s="16">
        <v>1390</v>
      </c>
      <c r="M1574" s="17">
        <v>144.80324999999999</v>
      </c>
      <c r="N1574" s="16">
        <v>139.19933209005552</v>
      </c>
      <c r="O1574" s="14">
        <v>5.8866336111931643E-3</v>
      </c>
      <c r="P1574" s="15">
        <v>2.9293E-2</v>
      </c>
      <c r="Q1574" s="13">
        <v>1435.5</v>
      </c>
      <c r="R1574" s="17">
        <v>42.050101499999997</v>
      </c>
      <c r="S1574" s="16">
        <v>8.4502625488677872</v>
      </c>
      <c r="T1574" s="14">
        <v>0</v>
      </c>
      <c r="U1574" s="15">
        <v>0</v>
      </c>
      <c r="V1574" s="13">
        <v>1218.7469444444444</v>
      </c>
      <c r="W1574" s="17">
        <v>0</v>
      </c>
      <c r="X1574" s="16">
        <v>0</v>
      </c>
      <c r="Y1574" s="30">
        <v>0.93189999999999995</v>
      </c>
      <c r="Z1574" s="15">
        <v>0.90831547289421732</v>
      </c>
      <c r="AA1574" s="13">
        <v>276.09763499999997</v>
      </c>
      <c r="AB1574" s="16">
        <v>250.78375389999999</v>
      </c>
      <c r="AC1574" s="16">
        <v>257.29538605649998</v>
      </c>
      <c r="AD1574" s="14">
        <v>4.6100000000000002E-2</v>
      </c>
      <c r="AE1574" s="14">
        <v>0</v>
      </c>
      <c r="AF1574" s="22">
        <v>25</v>
      </c>
      <c r="AG1574" s="17">
        <v>0</v>
      </c>
      <c r="AH1574" s="17">
        <v>1.1525000000000001</v>
      </c>
      <c r="AI1574" s="14">
        <v>1</v>
      </c>
      <c r="AJ1574" s="15">
        <v>0</v>
      </c>
      <c r="AK1574" s="21">
        <v>17.635631725985334</v>
      </c>
      <c r="AL1574" s="16">
        <v>0</v>
      </c>
      <c r="AM1574" s="16">
        <v>17.635631725985334</v>
      </c>
    </row>
    <row r="1575" spans="1:39" x14ac:dyDescent="0.25">
      <c r="A1575" s="11">
        <v>46266</v>
      </c>
      <c r="B1575" s="18">
        <v>46275</v>
      </c>
      <c r="C1575" s="12" t="s">
        <v>18</v>
      </c>
      <c r="D1575" s="12"/>
      <c r="E1575" s="12" t="s">
        <v>53</v>
      </c>
      <c r="F1575" s="12" t="s">
        <v>54</v>
      </c>
      <c r="G1575" s="35" t="s">
        <v>36</v>
      </c>
      <c r="H1575" s="35" t="s">
        <v>37</v>
      </c>
      <c r="I1575" s="12">
        <v>13210.480000000001</v>
      </c>
      <c r="J1575" s="14">
        <v>0.17</v>
      </c>
      <c r="K1575" s="14">
        <v>0.21057500000000001</v>
      </c>
      <c r="L1575" s="16">
        <v>23390.905811000001</v>
      </c>
      <c r="M1575" s="17">
        <v>4925.539991151325</v>
      </c>
      <c r="N1575" s="16">
        <v>3976.4539878700002</v>
      </c>
      <c r="O1575" s="14">
        <v>5.7236754505582528E-2</v>
      </c>
      <c r="P1575" s="15">
        <v>0.12259200000000001</v>
      </c>
      <c r="Q1575" s="13">
        <v>25717.483312</v>
      </c>
      <c r="R1575" s="17">
        <v>3152.7577141847041</v>
      </c>
      <c r="S1575" s="16">
        <v>1471.9852788303594</v>
      </c>
      <c r="T1575" s="14">
        <v>0.13980756504354724</v>
      </c>
      <c r="U1575" s="15">
        <v>0.32569656528216523</v>
      </c>
      <c r="V1575" s="13">
        <v>21268.874722222223</v>
      </c>
      <c r="W1575" s="17">
        <v>6927.1994444444445</v>
      </c>
      <c r="X1575" s="16">
        <v>2973.5495861301411</v>
      </c>
      <c r="Y1575" s="30">
        <v>0.62</v>
      </c>
      <c r="Z1575" s="15">
        <v>0.54330155424026982</v>
      </c>
      <c r="AA1575" s="13">
        <v>13210.480000000001</v>
      </c>
      <c r="AB1575" s="16">
        <v>7177.2743162600009</v>
      </c>
      <c r="AC1575" s="16">
        <v>8190.4976000000006</v>
      </c>
      <c r="AD1575" s="14">
        <v>0.1106</v>
      </c>
      <c r="AE1575" s="14">
        <v>2.1359223300000001E-2</v>
      </c>
      <c r="AF1575" s="22">
        <v>515</v>
      </c>
      <c r="AG1575" s="17">
        <v>10.9999999995</v>
      </c>
      <c r="AH1575" s="17">
        <v>56.959000000000003</v>
      </c>
      <c r="AI1575" s="14">
        <v>1</v>
      </c>
      <c r="AJ1575" s="15">
        <v>0</v>
      </c>
      <c r="AK1575" s="21">
        <v>136.79723799800249</v>
      </c>
      <c r="AL1575" s="16">
        <v>0</v>
      </c>
      <c r="AM1575" s="16">
        <v>136.79723799800249</v>
      </c>
    </row>
    <row r="1576" spans="1:39" x14ac:dyDescent="0.25">
      <c r="A1576" s="11">
        <v>46266</v>
      </c>
      <c r="B1576" s="18">
        <v>46275</v>
      </c>
      <c r="C1576" s="12" t="s">
        <v>18</v>
      </c>
      <c r="D1576" s="12"/>
      <c r="E1576" s="12" t="s">
        <v>55</v>
      </c>
      <c r="F1576" s="12" t="s">
        <v>56</v>
      </c>
      <c r="G1576" s="35" t="s">
        <v>36</v>
      </c>
      <c r="H1576" s="35" t="s">
        <v>37</v>
      </c>
      <c r="I1576" s="12">
        <v>1143</v>
      </c>
      <c r="J1576" s="14">
        <v>0.149447</v>
      </c>
      <c r="K1576" s="14">
        <v>0.16047800000000001</v>
      </c>
      <c r="L1576" s="16">
        <v>1323</v>
      </c>
      <c r="M1576" s="17">
        <v>212.31239400000001</v>
      </c>
      <c r="N1576" s="16">
        <v>197.71838099999999</v>
      </c>
      <c r="O1576" s="14">
        <v>6.2338138284876631E-2</v>
      </c>
      <c r="P1576" s="15">
        <v>0.13346</v>
      </c>
      <c r="Q1576" s="13">
        <v>1471.5</v>
      </c>
      <c r="R1576" s="17">
        <v>196.38639000000001</v>
      </c>
      <c r="S1576" s="16">
        <v>91.730570486195958</v>
      </c>
      <c r="T1576" s="14">
        <v>0.10504241538779707</v>
      </c>
      <c r="U1576" s="15">
        <v>6.3193521180952783E-2</v>
      </c>
      <c r="V1576" s="13">
        <v>1293.72</v>
      </c>
      <c r="W1576" s="17">
        <v>81.754722222222242</v>
      </c>
      <c r="X1576" s="16">
        <v>135.89547363550082</v>
      </c>
      <c r="Y1576" s="30">
        <v>0.9</v>
      </c>
      <c r="Z1576" s="15">
        <v>0.90834645669291314</v>
      </c>
      <c r="AA1576" s="13">
        <v>1143</v>
      </c>
      <c r="AB1576" s="16">
        <v>1038.2399999999998</v>
      </c>
      <c r="AC1576" s="16">
        <v>1028.7</v>
      </c>
      <c r="AD1576" s="14">
        <v>5.45E-2</v>
      </c>
      <c r="AE1576" s="14">
        <v>4.7619047619000002E-2</v>
      </c>
      <c r="AF1576" s="22">
        <v>21</v>
      </c>
      <c r="AG1576" s="17">
        <v>0.99999999999900002</v>
      </c>
      <c r="AH1576" s="17">
        <v>1.1445000000000001</v>
      </c>
      <c r="AI1576" s="14">
        <v>1</v>
      </c>
      <c r="AJ1576" s="15">
        <v>0</v>
      </c>
      <c r="AK1576" s="21">
        <v>10.793690379166666</v>
      </c>
      <c r="AL1576" s="16">
        <v>0</v>
      </c>
      <c r="AM1576" s="16">
        <v>10.793690379166666</v>
      </c>
    </row>
    <row r="1577" spans="1:39" x14ac:dyDescent="0.25">
      <c r="A1577" s="11">
        <v>46266</v>
      </c>
      <c r="B1577" s="18">
        <v>46275</v>
      </c>
      <c r="C1577" s="12" t="s">
        <v>18</v>
      </c>
      <c r="D1577" s="12"/>
      <c r="E1577" s="12" t="s">
        <v>57</v>
      </c>
      <c r="F1577" s="12" t="s">
        <v>57</v>
      </c>
      <c r="G1577" s="35" t="s">
        <v>36</v>
      </c>
      <c r="H1577" s="35" t="s">
        <v>37</v>
      </c>
      <c r="I1577" s="12">
        <v>4933.0799999999981</v>
      </c>
      <c r="J1577" s="14">
        <v>0.12481956423228238</v>
      </c>
      <c r="K1577" s="14">
        <v>0.190915</v>
      </c>
      <c r="L1577" s="16">
        <v>5687.2999950000003</v>
      </c>
      <c r="M1577" s="17">
        <v>1085.7908785454251</v>
      </c>
      <c r="N1577" s="16">
        <v>709.88630703416186</v>
      </c>
      <c r="O1577" s="14">
        <v>1.9185127686060743E-2</v>
      </c>
      <c r="P1577" s="15">
        <v>3.7612E-2</v>
      </c>
      <c r="Q1577" s="13">
        <v>5832.2999950000003</v>
      </c>
      <c r="R1577" s="17">
        <v>219.36446741194001</v>
      </c>
      <c r="S1577" s="16">
        <v>111.89342010748643</v>
      </c>
      <c r="T1577" s="14">
        <v>0</v>
      </c>
      <c r="U1577" s="15">
        <v>8.8346659826675478E-4</v>
      </c>
      <c r="V1577" s="13">
        <v>4803.9922222222222</v>
      </c>
      <c r="W1577" s="17">
        <v>4.2441666666666142</v>
      </c>
      <c r="X1577" s="16">
        <v>0</v>
      </c>
      <c r="Y1577" s="30">
        <v>0.95</v>
      </c>
      <c r="Z1577" s="15">
        <v>0.9213473124295577</v>
      </c>
      <c r="AA1577" s="13">
        <v>4933.0799999999981</v>
      </c>
      <c r="AB1577" s="16">
        <v>4545.0800000000008</v>
      </c>
      <c r="AC1577" s="16">
        <v>4686.4259999999977</v>
      </c>
      <c r="AD1577" s="14">
        <v>7.3700000000000002E-2</v>
      </c>
      <c r="AE1577" s="14">
        <v>2.0408163265000001E-2</v>
      </c>
      <c r="AF1577" s="22">
        <v>98</v>
      </c>
      <c r="AG1577" s="17">
        <v>1.99999999997</v>
      </c>
      <c r="AH1577" s="17">
        <v>7.2225999999999999</v>
      </c>
      <c r="AI1577" s="14">
        <v>1</v>
      </c>
      <c r="AJ1577" s="15">
        <v>0</v>
      </c>
      <c r="AK1577" s="21">
        <v>42.914550000000006</v>
      </c>
      <c r="AL1577" s="16">
        <v>0</v>
      </c>
      <c r="AM1577" s="16">
        <v>42.914550000000006</v>
      </c>
    </row>
    <row r="1578" spans="1:39" x14ac:dyDescent="0.25">
      <c r="A1578" s="11">
        <v>46266</v>
      </c>
      <c r="B1578" s="18">
        <v>46275</v>
      </c>
      <c r="C1578" s="12" t="s">
        <v>18</v>
      </c>
      <c r="D1578" s="12"/>
      <c r="E1578" s="12" t="s">
        <v>58</v>
      </c>
      <c r="F1578" s="12" t="s">
        <v>59</v>
      </c>
      <c r="G1578" s="35" t="s">
        <v>250</v>
      </c>
      <c r="H1578" s="35" t="s">
        <v>255</v>
      </c>
      <c r="I1578" s="12">
        <v>68333.596666059908</v>
      </c>
      <c r="J1578" s="14">
        <v>0.19073604865113727</v>
      </c>
      <c r="K1578" s="14">
        <v>0.22345100000000001</v>
      </c>
      <c r="L1578" s="16">
        <v>70379.866666000002</v>
      </c>
      <c r="M1578" s="17">
        <v>15726.451586384366</v>
      </c>
      <c r="N1578" s="16">
        <v>13423.977672466732</v>
      </c>
      <c r="O1578" s="14">
        <v>4.5717844043502119E-2</v>
      </c>
      <c r="P1578" s="15">
        <v>0.122875</v>
      </c>
      <c r="Q1578" s="13">
        <v>77295.866666000002</v>
      </c>
      <c r="R1578" s="17">
        <v>9497.7296165847492</v>
      </c>
      <c r="S1578" s="16">
        <v>3533.8003774435224</v>
      </c>
      <c r="T1578" s="14">
        <v>0</v>
      </c>
      <c r="U1578" s="15">
        <v>0</v>
      </c>
      <c r="V1578" s="13">
        <v>53838.285277777773</v>
      </c>
      <c r="W1578" s="17">
        <v>0</v>
      </c>
      <c r="X1578" s="16">
        <v>0</v>
      </c>
      <c r="Y1578" s="30">
        <v>0.93230000000000002</v>
      </c>
      <c r="Z1578" s="15">
        <v>0.98366246111545019</v>
      </c>
      <c r="AA1578" s="13">
        <v>68333.596666059908</v>
      </c>
      <c r="AB1578" s="16">
        <v>67217.193873407014</v>
      </c>
      <c r="AC1578" s="16">
        <v>63707.412171767653</v>
      </c>
      <c r="AD1578" s="14">
        <v>3.9600000000000003E-2</v>
      </c>
      <c r="AE1578" s="14">
        <v>9.4339622639999995E-3</v>
      </c>
      <c r="AF1578" s="22">
        <v>1272</v>
      </c>
      <c r="AG1578" s="17">
        <v>11.999999999807999</v>
      </c>
      <c r="AH1578" s="17">
        <v>50.371200000000002</v>
      </c>
      <c r="AI1578" s="14">
        <v>1</v>
      </c>
      <c r="AJ1578" s="15">
        <v>0</v>
      </c>
      <c r="AK1578" s="21">
        <v>714.11173400351083</v>
      </c>
      <c r="AL1578" s="16">
        <v>0</v>
      </c>
      <c r="AM1578" s="16">
        <v>714.11173400351083</v>
      </c>
    </row>
    <row r="1579" spans="1:39" x14ac:dyDescent="0.25">
      <c r="A1579" s="11">
        <v>46266</v>
      </c>
      <c r="B1579" s="18">
        <v>46275</v>
      </c>
      <c r="C1579" s="12" t="s">
        <v>39</v>
      </c>
      <c r="D1579" s="12"/>
      <c r="E1579" s="12" t="s">
        <v>58</v>
      </c>
      <c r="F1579" s="12" t="s">
        <v>59</v>
      </c>
      <c r="G1579" s="35" t="s">
        <v>250</v>
      </c>
      <c r="H1579" s="35" t="s">
        <v>255</v>
      </c>
      <c r="I1579" s="12">
        <v>34166.711057138004</v>
      </c>
      <c r="J1579" s="14">
        <v>0.1936667252897199</v>
      </c>
      <c r="K1579" s="14">
        <v>0.27634799999999998</v>
      </c>
      <c r="L1579" s="16">
        <v>18546</v>
      </c>
      <c r="M1579" s="17">
        <v>5125.1500079999996</v>
      </c>
      <c r="N1579" s="16">
        <v>3591.7430872231453</v>
      </c>
      <c r="O1579" s="14">
        <v>6.6286761127834645E-2</v>
      </c>
      <c r="P1579" s="15">
        <v>5.1701999999999998E-2</v>
      </c>
      <c r="Q1579" s="13">
        <v>17588</v>
      </c>
      <c r="R1579" s="17">
        <v>909.33477599999992</v>
      </c>
      <c r="S1579" s="16">
        <v>1165.8515547163558</v>
      </c>
      <c r="T1579" s="14">
        <v>0</v>
      </c>
      <c r="U1579" s="15">
        <v>0</v>
      </c>
      <c r="V1579" s="13">
        <v>9725.0499999999993</v>
      </c>
      <c r="W1579" s="17">
        <v>0</v>
      </c>
      <c r="X1579" s="16">
        <v>0</v>
      </c>
      <c r="Y1579" s="30">
        <v>0.94</v>
      </c>
      <c r="Z1579" s="15">
        <v>0.91830174555733701</v>
      </c>
      <c r="AA1579" s="13">
        <v>34166.711057138004</v>
      </c>
      <c r="AB1579" s="16">
        <v>31375.350403722998</v>
      </c>
      <c r="AC1579" s="16">
        <v>32116.708393709723</v>
      </c>
      <c r="AD1579" s="14">
        <v>5.8799999999999998E-2</v>
      </c>
      <c r="AE1579" s="14">
        <v>1.7910447760999999E-2</v>
      </c>
      <c r="AF1579" s="22">
        <v>335</v>
      </c>
      <c r="AG1579" s="17">
        <v>5.9999999999349996</v>
      </c>
      <c r="AH1579" s="17">
        <v>19.698</v>
      </c>
      <c r="AI1579" s="14">
        <v>1</v>
      </c>
      <c r="AJ1579" s="15">
        <v>0</v>
      </c>
      <c r="AK1579" s="21">
        <v>397.74124625535501</v>
      </c>
      <c r="AL1579" s="16">
        <v>0</v>
      </c>
      <c r="AM1579" s="16">
        <v>397.74124625535501</v>
      </c>
    </row>
    <row r="1580" spans="1:39" x14ac:dyDescent="0.25">
      <c r="A1580" s="11">
        <v>46266</v>
      </c>
      <c r="B1580" s="18">
        <v>46275</v>
      </c>
      <c r="C1580" s="12" t="s">
        <v>39</v>
      </c>
      <c r="D1580" s="12"/>
      <c r="E1580" s="12" t="s">
        <v>61</v>
      </c>
      <c r="F1580" s="12" t="s">
        <v>61</v>
      </c>
      <c r="G1580" s="35" t="s">
        <v>41</v>
      </c>
      <c r="H1580" s="35" t="s">
        <v>42</v>
      </c>
      <c r="I1580" s="12">
        <v>3644.9158333400005</v>
      </c>
      <c r="J1580" s="14">
        <v>9.4353000000000006E-2</v>
      </c>
      <c r="K1580" s="14">
        <v>5.7808999999999999E-2</v>
      </c>
      <c r="L1580" s="16">
        <v>3743.799982</v>
      </c>
      <c r="M1580" s="17">
        <v>216.425333159438</v>
      </c>
      <c r="N1580" s="16">
        <v>353.23875970164602</v>
      </c>
      <c r="O1580" s="14">
        <v>2.8875000000000001E-2</v>
      </c>
      <c r="P1580" s="15">
        <v>2.6248E-2</v>
      </c>
      <c r="Q1580" s="13">
        <v>4119.7999820000005</v>
      </c>
      <c r="R1580" s="17">
        <v>108.13650992753601</v>
      </c>
      <c r="S1580" s="16">
        <v>118.95922448025001</v>
      </c>
      <c r="T1580" s="14">
        <v>0</v>
      </c>
      <c r="U1580" s="15">
        <v>0</v>
      </c>
      <c r="V1580" s="13">
        <v>3635.2024999999999</v>
      </c>
      <c r="W1580" s="17">
        <v>0</v>
      </c>
      <c r="X1580" s="16">
        <v>0</v>
      </c>
      <c r="Y1580" s="30">
        <v>0.95</v>
      </c>
      <c r="Z1580" s="15">
        <v>0.99956270900018573</v>
      </c>
      <c r="AA1580" s="13">
        <v>3644.9158333400005</v>
      </c>
      <c r="AB1580" s="16">
        <v>3643.3219444510005</v>
      </c>
      <c r="AC1580" s="16">
        <v>3462.6700416730005</v>
      </c>
      <c r="AD1580" s="14">
        <v>0.03</v>
      </c>
      <c r="AE1580" s="14">
        <v>1.2345679012E-2</v>
      </c>
      <c r="AF1580" s="22">
        <v>81</v>
      </c>
      <c r="AG1580" s="17">
        <v>0.99999999997199995</v>
      </c>
      <c r="AH1580" s="17">
        <v>2.4299999999999997</v>
      </c>
      <c r="AI1580" s="14">
        <v>1</v>
      </c>
      <c r="AJ1580" s="15">
        <v>0</v>
      </c>
      <c r="AK1580" s="21">
        <v>55.157911463097165</v>
      </c>
      <c r="AL1580" s="16">
        <v>0</v>
      </c>
      <c r="AM1580" s="16">
        <v>55.157911463097165</v>
      </c>
    </row>
    <row r="1581" spans="1:39" x14ac:dyDescent="0.25">
      <c r="A1581" s="11">
        <v>46266</v>
      </c>
      <c r="B1581" s="18">
        <v>46275</v>
      </c>
      <c r="C1581" s="12" t="s">
        <v>18</v>
      </c>
      <c r="D1581" s="12"/>
      <c r="E1581" s="12" t="s">
        <v>65</v>
      </c>
      <c r="F1581" s="12" t="s">
        <v>66</v>
      </c>
      <c r="G1581" s="35" t="s">
        <v>36</v>
      </c>
      <c r="H1581" s="35" t="s">
        <v>37</v>
      </c>
      <c r="I1581" s="12">
        <v>27186.14</v>
      </c>
      <c r="J1581" s="14">
        <v>0.184888</v>
      </c>
      <c r="K1581" s="14">
        <v>0.22833600000000001</v>
      </c>
      <c r="L1581" s="16">
        <v>30590.166647999999</v>
      </c>
      <c r="M1581" s="17">
        <v>6984.8362917377281</v>
      </c>
      <c r="N1581" s="16">
        <v>5655.7547312154238</v>
      </c>
      <c r="O1581" s="14">
        <v>4.1868257101004572E-2</v>
      </c>
      <c r="P1581" s="15">
        <v>0.119964</v>
      </c>
      <c r="Q1581" s="13">
        <v>32692.083314</v>
      </c>
      <c r="R1581" s="17">
        <v>3921.8730826806959</v>
      </c>
      <c r="S1581" s="16">
        <v>1368.7605493580136</v>
      </c>
      <c r="T1581" s="14">
        <v>0.13183374003538634</v>
      </c>
      <c r="U1581" s="15">
        <v>0.13145612253081751</v>
      </c>
      <c r="V1581" s="13">
        <v>16746.081944444446</v>
      </c>
      <c r="W1581" s="17">
        <v>2201.375</v>
      </c>
      <c r="X1581" s="16">
        <v>2207.6986136751661</v>
      </c>
      <c r="Y1581" s="30">
        <v>0.60429999999999995</v>
      </c>
      <c r="Z1581" s="15">
        <v>0.62139331581079094</v>
      </c>
      <c r="AA1581" s="13">
        <v>27186.14</v>
      </c>
      <c r="AB1581" s="16">
        <v>16893.285678696375</v>
      </c>
      <c r="AC1581" s="16">
        <v>16428.584401999997</v>
      </c>
      <c r="AD1581" s="14">
        <v>6.3100000000000003E-2</v>
      </c>
      <c r="AE1581" s="14">
        <v>4.1152263373999999E-2</v>
      </c>
      <c r="AF1581" s="22">
        <v>486</v>
      </c>
      <c r="AG1581" s="17">
        <v>19.999999999764</v>
      </c>
      <c r="AH1581" s="17">
        <v>30.666600000000003</v>
      </c>
      <c r="AI1581" s="14">
        <v>1</v>
      </c>
      <c r="AJ1581" s="15">
        <v>0</v>
      </c>
      <c r="AK1581" s="21">
        <v>240.08522673945501</v>
      </c>
      <c r="AL1581" s="16">
        <v>0</v>
      </c>
      <c r="AM1581" s="16">
        <v>240.08522673945501</v>
      </c>
    </row>
    <row r="1582" spans="1:39" x14ac:dyDescent="0.25">
      <c r="A1582" s="11">
        <v>46266</v>
      </c>
      <c r="B1582" s="18">
        <v>46275</v>
      </c>
      <c r="C1582" s="12" t="s">
        <v>39</v>
      </c>
      <c r="D1582" s="12"/>
      <c r="E1582" s="12" t="s">
        <v>68</v>
      </c>
      <c r="F1582" s="12" t="s">
        <v>69</v>
      </c>
      <c r="G1582" s="35" t="s">
        <v>28</v>
      </c>
      <c r="H1582" s="35" t="s">
        <v>29</v>
      </c>
      <c r="I1582" s="12">
        <v>7028.4593260000011</v>
      </c>
      <c r="J1582" s="14">
        <v>0.216</v>
      </c>
      <c r="K1582" s="14">
        <v>0.35172799999999999</v>
      </c>
      <c r="L1582" s="16">
        <v>10103.005555</v>
      </c>
      <c r="M1582" s="17">
        <v>3553.5099378490399</v>
      </c>
      <c r="N1582" s="16">
        <v>2182.2491998800001</v>
      </c>
      <c r="O1582" s="14">
        <v>7.99705242473156E-2</v>
      </c>
      <c r="P1582" s="15">
        <v>0.31351000000000001</v>
      </c>
      <c r="Q1582" s="13">
        <v>10811.252221999999</v>
      </c>
      <c r="R1582" s="17">
        <v>3389.4356841192198</v>
      </c>
      <c r="S1582" s="16">
        <v>864.58150796329562</v>
      </c>
      <c r="T1582" s="14">
        <v>0</v>
      </c>
      <c r="U1582" s="15">
        <v>0</v>
      </c>
      <c r="V1582" s="13">
        <v>5424.6666666666661</v>
      </c>
      <c r="W1582" s="17">
        <v>0</v>
      </c>
      <c r="X1582" s="16">
        <v>0</v>
      </c>
      <c r="Y1582" s="30">
        <v>0.84179999999999999</v>
      </c>
      <c r="Z1582" s="15">
        <v>0.88466360849507175</v>
      </c>
      <c r="AA1582" s="13">
        <v>7028.4593260000011</v>
      </c>
      <c r="AB1582" s="16">
        <v>6217.8221895000006</v>
      </c>
      <c r="AC1582" s="16">
        <v>5916.5570606268011</v>
      </c>
      <c r="AD1582" s="14">
        <v>0.1007</v>
      </c>
      <c r="AE1582" s="14">
        <v>4.3209876543E-2</v>
      </c>
      <c r="AF1582" s="22">
        <v>162</v>
      </c>
      <c r="AG1582" s="17">
        <v>6.9999999999659996</v>
      </c>
      <c r="AH1582" s="17">
        <v>16.313399999999998</v>
      </c>
      <c r="AI1582" s="14">
        <v>1</v>
      </c>
      <c r="AJ1582" s="15">
        <v>0</v>
      </c>
      <c r="AK1582" s="21">
        <v>102.0237588489</v>
      </c>
      <c r="AL1582" s="16">
        <v>0</v>
      </c>
      <c r="AM1582" s="16">
        <v>102.0237588489</v>
      </c>
    </row>
    <row r="1583" spans="1:39" x14ac:dyDescent="0.25">
      <c r="A1583" s="11">
        <v>46266</v>
      </c>
      <c r="B1583" s="18">
        <v>46275</v>
      </c>
      <c r="C1583" s="12" t="s">
        <v>39</v>
      </c>
      <c r="D1583" s="12"/>
      <c r="E1583" s="12" t="s">
        <v>70</v>
      </c>
      <c r="F1583" s="12" t="s">
        <v>70</v>
      </c>
      <c r="G1583" s="35" t="s">
        <v>32</v>
      </c>
      <c r="H1583" s="35" t="s">
        <v>33</v>
      </c>
      <c r="I1583" s="12">
        <v>3134.2000000000003</v>
      </c>
      <c r="J1583" s="14">
        <v>6.0465999999999999E-2</v>
      </c>
      <c r="K1583" s="14">
        <v>7.5604000000000005E-2</v>
      </c>
      <c r="L1583" s="16">
        <v>3312.9166660000001</v>
      </c>
      <c r="M1583" s="17">
        <v>250.46975161626403</v>
      </c>
      <c r="N1583" s="16">
        <v>200.318819126356</v>
      </c>
      <c r="O1583" s="14">
        <v>3.5584540754479213E-2</v>
      </c>
      <c r="P1583" s="15">
        <v>6.3009999999999997E-2</v>
      </c>
      <c r="Q1583" s="13">
        <v>3612.6666660000001</v>
      </c>
      <c r="R1583" s="17">
        <v>227.63412662465998</v>
      </c>
      <c r="S1583" s="16">
        <v>128.55508420862554</v>
      </c>
      <c r="T1583" s="14">
        <v>5.0659306166005905E-2</v>
      </c>
      <c r="U1583" s="15">
        <v>2.0914826151344393E-2</v>
      </c>
      <c r="V1583" s="13">
        <v>3155.8819444444443</v>
      </c>
      <c r="W1583" s="17">
        <v>66.004722222222256</v>
      </c>
      <c r="X1583" s="16">
        <v>159.87478964738114</v>
      </c>
      <c r="Y1583" s="30">
        <v>0.9</v>
      </c>
      <c r="Z1583" s="15">
        <v>0.90650883798098381</v>
      </c>
      <c r="AA1583" s="13">
        <v>3134.2000000000003</v>
      </c>
      <c r="AB1583" s="16">
        <v>2841.18</v>
      </c>
      <c r="AC1583" s="16">
        <v>2820.78</v>
      </c>
      <c r="AD1583" s="14">
        <v>4.7500000000000001E-2</v>
      </c>
      <c r="AE1583" s="14">
        <v>0</v>
      </c>
      <c r="AF1583" s="22">
        <v>51</v>
      </c>
      <c r="AG1583" s="17">
        <v>0</v>
      </c>
      <c r="AH1583" s="17">
        <v>2.4224999999999999</v>
      </c>
      <c r="AI1583" s="14">
        <v>1</v>
      </c>
      <c r="AJ1583" s="15">
        <v>0</v>
      </c>
      <c r="AK1583" s="21">
        <v>34.421307166666665</v>
      </c>
      <c r="AL1583" s="16">
        <v>0</v>
      </c>
      <c r="AM1583" s="16">
        <v>34.421307166666665</v>
      </c>
    </row>
    <row r="1584" spans="1:39" x14ac:dyDescent="0.25">
      <c r="A1584" s="11">
        <v>46266</v>
      </c>
      <c r="B1584" s="18">
        <v>46275</v>
      </c>
      <c r="C1584" s="12" t="s">
        <v>18</v>
      </c>
      <c r="D1584" s="12"/>
      <c r="E1584" s="12" t="s">
        <v>71</v>
      </c>
      <c r="F1584" s="12" t="s">
        <v>72</v>
      </c>
      <c r="G1584" s="35" t="s">
        <v>32</v>
      </c>
      <c r="H1584" s="35" t="s">
        <v>33</v>
      </c>
      <c r="I1584" s="12">
        <v>1844.14</v>
      </c>
      <c r="J1584" s="14">
        <v>0.11319732026588304</v>
      </c>
      <c r="K1584" s="14">
        <v>0.15237999999999999</v>
      </c>
      <c r="L1584" s="16">
        <v>3313.25</v>
      </c>
      <c r="M1584" s="17">
        <v>504.87303499999996</v>
      </c>
      <c r="N1584" s="16">
        <v>375.05102137093701</v>
      </c>
      <c r="O1584" s="14">
        <v>5.5180027173913043E-2</v>
      </c>
      <c r="P1584" s="15">
        <v>6.8459000000000006E-2</v>
      </c>
      <c r="Q1584" s="13">
        <v>3299.25</v>
      </c>
      <c r="R1584" s="17">
        <v>225.86335575000001</v>
      </c>
      <c r="S1584" s="16">
        <v>182.0527046535326</v>
      </c>
      <c r="T1584" s="14">
        <v>0</v>
      </c>
      <c r="U1584" s="15">
        <v>0.1507467268152505</v>
      </c>
      <c r="V1584" s="13">
        <v>3219.681111111111</v>
      </c>
      <c r="W1584" s="17">
        <v>485.35638888888883</v>
      </c>
      <c r="X1584" s="16">
        <v>0</v>
      </c>
      <c r="Y1584" s="30">
        <v>0.88</v>
      </c>
      <c r="Z1584" s="15">
        <v>1.189828321060223</v>
      </c>
      <c r="AA1584" s="13">
        <v>1844.14</v>
      </c>
      <c r="AB1584" s="16">
        <v>2194.2099999999996</v>
      </c>
      <c r="AC1584" s="16">
        <v>1622.8432</v>
      </c>
      <c r="AD1584" s="14">
        <v>7.4899999999999994E-2</v>
      </c>
      <c r="AE1584" s="14">
        <v>0</v>
      </c>
      <c r="AF1584" s="22">
        <v>51</v>
      </c>
      <c r="AG1584" s="17">
        <v>0</v>
      </c>
      <c r="AH1584" s="17">
        <v>3.8198999999999996</v>
      </c>
      <c r="AI1584" s="14">
        <v>1</v>
      </c>
      <c r="AJ1584" s="15">
        <v>0</v>
      </c>
      <c r="AK1584" s="21">
        <v>33.132571000000006</v>
      </c>
      <c r="AL1584" s="16">
        <v>0</v>
      </c>
      <c r="AM1584" s="16">
        <v>33.132571000000006</v>
      </c>
    </row>
    <row r="1585" spans="1:39" x14ac:dyDescent="0.25">
      <c r="A1585" s="11">
        <v>46266</v>
      </c>
      <c r="B1585" s="18">
        <v>46275</v>
      </c>
      <c r="C1585" s="12" t="s">
        <v>18</v>
      </c>
      <c r="D1585" s="12"/>
      <c r="E1585" s="12" t="s">
        <v>73</v>
      </c>
      <c r="F1585" s="12" t="s">
        <v>73</v>
      </c>
      <c r="G1585" s="35" t="s">
        <v>32</v>
      </c>
      <c r="H1585" s="35" t="s">
        <v>33</v>
      </c>
      <c r="I1585" s="12">
        <v>43891.013098200012</v>
      </c>
      <c r="J1585" s="14">
        <v>0.14403106973044202</v>
      </c>
      <c r="K1585" s="14">
        <v>0.14294899999999999</v>
      </c>
      <c r="L1585" s="16">
        <v>51591.333330000001</v>
      </c>
      <c r="M1585" s="17">
        <v>7374.9295081901701</v>
      </c>
      <c r="N1585" s="16">
        <v>7430.7549283397075</v>
      </c>
      <c r="O1585" s="14">
        <v>4.3929314595538574E-2</v>
      </c>
      <c r="P1585" s="15">
        <v>7.9587000000000005E-2</v>
      </c>
      <c r="Q1585" s="13">
        <v>53090.833330000001</v>
      </c>
      <c r="R1585" s="17">
        <v>4225.3401522347103</v>
      </c>
      <c r="S1585" s="16">
        <v>2332.2439194928747</v>
      </c>
      <c r="T1585" s="14">
        <v>8.9468339522809484E-2</v>
      </c>
      <c r="U1585" s="15">
        <v>0.11350484132946992</v>
      </c>
      <c r="V1585" s="13">
        <v>42997.22861111111</v>
      </c>
      <c r="W1585" s="17">
        <v>4880.3936111111107</v>
      </c>
      <c r="X1585" s="16">
        <v>3846.8906479187467</v>
      </c>
      <c r="Y1585" s="30">
        <v>0.79349999999999998</v>
      </c>
      <c r="Z1585" s="15">
        <v>0.80514887424070991</v>
      </c>
      <c r="AA1585" s="13">
        <v>43891.013098200012</v>
      </c>
      <c r="AB1585" s="16">
        <v>35338.799785299991</v>
      </c>
      <c r="AC1585" s="16">
        <v>34827.518893421708</v>
      </c>
      <c r="AD1585" s="14">
        <v>0.1094</v>
      </c>
      <c r="AE1585" s="14">
        <v>3.0185004868E-2</v>
      </c>
      <c r="AF1585" s="22">
        <v>1027</v>
      </c>
      <c r="AG1585" s="17">
        <v>30.999999999436</v>
      </c>
      <c r="AH1585" s="17">
        <v>112.35379999999999</v>
      </c>
      <c r="AI1585" s="14">
        <v>1</v>
      </c>
      <c r="AJ1585" s="15">
        <v>0</v>
      </c>
      <c r="AK1585" s="21">
        <v>562.16784579367345</v>
      </c>
      <c r="AL1585" s="16">
        <v>0</v>
      </c>
      <c r="AM1585" s="16">
        <v>562.16784579367345</v>
      </c>
    </row>
    <row r="1586" spans="1:39" x14ac:dyDescent="0.25">
      <c r="A1586" s="11">
        <v>46266</v>
      </c>
      <c r="B1586" s="18">
        <v>46275</v>
      </c>
      <c r="C1586" s="12" t="s">
        <v>18</v>
      </c>
      <c r="D1586" s="12"/>
      <c r="E1586" s="12" t="s">
        <v>74</v>
      </c>
      <c r="F1586" s="12" t="s">
        <v>75</v>
      </c>
      <c r="G1586" s="35" t="s">
        <v>36</v>
      </c>
      <c r="H1586" s="35" t="s">
        <v>37</v>
      </c>
      <c r="I1586" s="12">
        <v>0</v>
      </c>
      <c r="J1586" s="14">
        <v>9.3331850821158524E-2</v>
      </c>
      <c r="K1586" s="14">
        <v>8.5302000000000003E-2</v>
      </c>
      <c r="L1586" s="16">
        <v>19520.883330000001</v>
      </c>
      <c r="M1586" s="17">
        <v>1665.1703898156602</v>
      </c>
      <c r="N1586" s="16">
        <v>1821.9201708528003</v>
      </c>
      <c r="O1586" s="14">
        <v>9.0000000000000011E-3</v>
      </c>
      <c r="P1586" s="15">
        <v>1.4348E-2</v>
      </c>
      <c r="Q1586" s="13">
        <v>21662.883330000001</v>
      </c>
      <c r="R1586" s="17">
        <v>310.81905001884002</v>
      </c>
      <c r="S1586" s="16">
        <v>194.96594997000003</v>
      </c>
      <c r="T1586" s="14">
        <v>0</v>
      </c>
      <c r="U1586" s="15">
        <v>0</v>
      </c>
      <c r="V1586" s="13">
        <v>9640.4894444444453</v>
      </c>
      <c r="W1586" s="17">
        <v>0</v>
      </c>
      <c r="X1586" s="16">
        <v>0</v>
      </c>
      <c r="Y1586" s="30">
        <v>0.98</v>
      </c>
      <c r="Z1586" s="15">
        <v>0</v>
      </c>
      <c r="AA1586" s="13">
        <v>0</v>
      </c>
      <c r="AB1586" s="16">
        <v>0</v>
      </c>
      <c r="AC1586" s="16">
        <v>0</v>
      </c>
      <c r="AD1586" s="14">
        <v>1.2E-2</v>
      </c>
      <c r="AE1586" s="14">
        <v>8.3102493070000005E-3</v>
      </c>
      <c r="AF1586" s="22">
        <v>361</v>
      </c>
      <c r="AG1586" s="17">
        <v>2.9999999998270002</v>
      </c>
      <c r="AH1586" s="17">
        <v>4.3319999999999999</v>
      </c>
      <c r="AI1586" s="14">
        <v>1</v>
      </c>
      <c r="AJ1586" s="15">
        <v>0</v>
      </c>
      <c r="AK1586" s="21">
        <v>107.31019324749417</v>
      </c>
      <c r="AL1586" s="16">
        <v>0</v>
      </c>
      <c r="AM1586" s="16">
        <v>107.31019324749417</v>
      </c>
    </row>
    <row r="1587" spans="1:39" x14ac:dyDescent="0.25">
      <c r="A1587" s="11">
        <v>46266</v>
      </c>
      <c r="B1587" s="18">
        <v>46275</v>
      </c>
      <c r="C1587" s="12" t="s">
        <v>39</v>
      </c>
      <c r="D1587" s="12"/>
      <c r="E1587" s="12" t="s">
        <v>76</v>
      </c>
      <c r="F1587" s="12" t="s">
        <v>77</v>
      </c>
      <c r="G1587" s="35" t="s">
        <v>41</v>
      </c>
      <c r="H1587" s="35" t="s">
        <v>42</v>
      </c>
      <c r="I1587" s="12">
        <v>18443.689014599993</v>
      </c>
      <c r="J1587" s="14">
        <v>0.19215099999999999</v>
      </c>
      <c r="K1587" s="14">
        <v>0.25986500000000001</v>
      </c>
      <c r="L1587" s="16">
        <v>23437.319998999999</v>
      </c>
      <c r="M1587" s="17">
        <v>6090.539161540135</v>
      </c>
      <c r="N1587" s="16">
        <v>4503.5044751278483</v>
      </c>
      <c r="O1587" s="14">
        <v>7.8749999999999987E-2</v>
      </c>
      <c r="P1587" s="15">
        <v>0.12757199999999999</v>
      </c>
      <c r="Q1587" s="13">
        <v>24602.318888000002</v>
      </c>
      <c r="R1587" s="17">
        <v>3138.5670251799361</v>
      </c>
      <c r="S1587" s="16">
        <v>1937.4326124299998</v>
      </c>
      <c r="T1587" s="14">
        <v>0.13525309592068852</v>
      </c>
      <c r="U1587" s="15">
        <v>0.11448828424990337</v>
      </c>
      <c r="V1587" s="13">
        <v>18222.158055555556</v>
      </c>
      <c r="W1587" s="17">
        <v>2086.223611111111</v>
      </c>
      <c r="X1587" s="16">
        <v>2464.6032913700024</v>
      </c>
      <c r="Y1587" s="30">
        <v>0.81499999999999995</v>
      </c>
      <c r="Z1587" s="15">
        <v>0.73650341446047241</v>
      </c>
      <c r="AA1587" s="13">
        <v>18443.689014599993</v>
      </c>
      <c r="AB1587" s="16">
        <v>13583.839934500002</v>
      </c>
      <c r="AC1587" s="16">
        <v>15031.606546898993</v>
      </c>
      <c r="AD1587" s="14">
        <v>6.5000000000000002E-2</v>
      </c>
      <c r="AE1587" s="14">
        <v>4.7565118912E-2</v>
      </c>
      <c r="AF1587" s="22">
        <v>883</v>
      </c>
      <c r="AG1587" s="17">
        <v>41.999999999296001</v>
      </c>
      <c r="AH1587" s="17">
        <v>57.395000000000003</v>
      </c>
      <c r="AI1587" s="14">
        <v>1</v>
      </c>
      <c r="AJ1587" s="15">
        <v>0</v>
      </c>
      <c r="AK1587" s="21">
        <v>671.50331672303992</v>
      </c>
      <c r="AL1587" s="16">
        <v>0</v>
      </c>
      <c r="AM1587" s="16">
        <v>671.50331672303992</v>
      </c>
    </row>
    <row r="1588" spans="1:39" x14ac:dyDescent="0.25">
      <c r="A1588" s="11">
        <v>46266</v>
      </c>
      <c r="B1588" s="18">
        <v>46275</v>
      </c>
      <c r="C1588" s="12" t="s">
        <v>39</v>
      </c>
      <c r="D1588" s="12"/>
      <c r="E1588" s="12" t="s">
        <v>78</v>
      </c>
      <c r="F1588" s="12" t="s">
        <v>78</v>
      </c>
      <c r="G1588" s="35" t="s">
        <v>41</v>
      </c>
      <c r="H1588" s="35" t="s">
        <v>42</v>
      </c>
      <c r="I1588" s="12">
        <v>0</v>
      </c>
      <c r="J1588" s="14">
        <v>0.16015599999999999</v>
      </c>
      <c r="K1588" s="14">
        <v>0.197189</v>
      </c>
      <c r="L1588" s="16">
        <v>949</v>
      </c>
      <c r="M1588" s="17">
        <v>187.132361</v>
      </c>
      <c r="N1588" s="16">
        <v>151.988044</v>
      </c>
      <c r="O1588" s="14">
        <v>7.7579999999999996E-2</v>
      </c>
      <c r="P1588" s="15">
        <v>0.114581</v>
      </c>
      <c r="Q1588" s="13">
        <v>1009</v>
      </c>
      <c r="R1588" s="17">
        <v>115.612229</v>
      </c>
      <c r="S1588" s="16">
        <v>78.27821999999999</v>
      </c>
      <c r="T1588" s="14">
        <v>0</v>
      </c>
      <c r="U1588" s="15">
        <v>0</v>
      </c>
      <c r="V1588" s="13">
        <v>929.00638888888886</v>
      </c>
      <c r="W1588" s="17">
        <v>0</v>
      </c>
      <c r="X1588" s="16">
        <v>0</v>
      </c>
      <c r="Y1588" s="30">
        <v>0.93054375246340004</v>
      </c>
      <c r="Z1588" s="15">
        <v>0</v>
      </c>
      <c r="AA1588" s="13">
        <v>0</v>
      </c>
      <c r="AB1588" s="16">
        <v>0</v>
      </c>
      <c r="AC1588" s="16">
        <v>0</v>
      </c>
      <c r="AD1588" s="14">
        <v>7.2300000000000003E-2</v>
      </c>
      <c r="AE1588" s="14">
        <v>0.125</v>
      </c>
      <c r="AF1588" s="22">
        <v>16</v>
      </c>
      <c r="AG1588" s="17">
        <v>2</v>
      </c>
      <c r="AH1588" s="17">
        <v>1.1568000000000001</v>
      </c>
      <c r="AI1588" s="14">
        <v>1</v>
      </c>
      <c r="AJ1588" s="15">
        <v>0</v>
      </c>
      <c r="AK1588" s="21">
        <v>14.319284166666666</v>
      </c>
      <c r="AL1588" s="16">
        <v>0</v>
      </c>
      <c r="AM1588" s="16">
        <v>14.319284166666666</v>
      </c>
    </row>
    <row r="1589" spans="1:39" x14ac:dyDescent="0.25">
      <c r="A1589" s="11">
        <v>46266</v>
      </c>
      <c r="B1589" s="18">
        <v>46275</v>
      </c>
      <c r="C1589" s="12" t="s">
        <v>18</v>
      </c>
      <c r="D1589" s="12"/>
      <c r="E1589" s="12" t="s">
        <v>79</v>
      </c>
      <c r="F1589" s="12" t="s">
        <v>79</v>
      </c>
      <c r="G1589" s="35" t="s">
        <v>25</v>
      </c>
      <c r="H1589" s="35" t="s">
        <v>26</v>
      </c>
      <c r="I1589" s="12">
        <v>2598.8900000000003</v>
      </c>
      <c r="J1589" s="14">
        <v>0.1379068030826846</v>
      </c>
      <c r="K1589" s="14">
        <v>0.139067</v>
      </c>
      <c r="L1589" s="16">
        <v>2766.633331</v>
      </c>
      <c r="M1589" s="17">
        <v>384.74739744217698</v>
      </c>
      <c r="N1589" s="16">
        <v>381.53755798020876</v>
      </c>
      <c r="O1589" s="14">
        <v>2.267352742991623E-2</v>
      </c>
      <c r="P1589" s="15">
        <v>6.7294000000000007E-2</v>
      </c>
      <c r="Q1589" s="13">
        <v>2815.133331</v>
      </c>
      <c r="R1589" s="17">
        <v>189.44158237631402</v>
      </c>
      <c r="S1589" s="16">
        <v>63.829002799299943</v>
      </c>
      <c r="T1589" s="14">
        <v>0.06</v>
      </c>
      <c r="U1589" s="15">
        <v>4.4067828883905098E-2</v>
      </c>
      <c r="V1589" s="13">
        <v>3647.0041666666666</v>
      </c>
      <c r="W1589" s="17">
        <v>160.71555555555557</v>
      </c>
      <c r="X1589" s="16">
        <v>218.82024999999999</v>
      </c>
      <c r="Y1589" s="30">
        <v>0.75</v>
      </c>
      <c r="Z1589" s="15">
        <v>0.69991804193328677</v>
      </c>
      <c r="AA1589" s="13">
        <v>2598.8900000000003</v>
      </c>
      <c r="AB1589" s="16">
        <v>1819.01</v>
      </c>
      <c r="AC1589" s="16">
        <v>1949.1675000000002</v>
      </c>
      <c r="AD1589" s="14">
        <v>4.7300000000000002E-2</v>
      </c>
      <c r="AE1589" s="14">
        <v>0</v>
      </c>
      <c r="AF1589" s="22">
        <v>68</v>
      </c>
      <c r="AG1589" s="17">
        <v>0</v>
      </c>
      <c r="AH1589" s="17">
        <v>3.2164000000000001</v>
      </c>
      <c r="AI1589" s="14">
        <v>1</v>
      </c>
      <c r="AJ1589" s="15">
        <v>0</v>
      </c>
      <c r="AK1589" s="21">
        <v>26.179543583333331</v>
      </c>
      <c r="AL1589" s="16">
        <v>0</v>
      </c>
      <c r="AM1589" s="16">
        <v>26.179543583333331</v>
      </c>
    </row>
    <row r="1590" spans="1:39" x14ac:dyDescent="0.25">
      <c r="A1590" s="11">
        <v>46266</v>
      </c>
      <c r="B1590" s="18">
        <v>46275</v>
      </c>
      <c r="C1590" s="12" t="s">
        <v>18</v>
      </c>
      <c r="D1590" s="12"/>
      <c r="E1590" s="12" t="s">
        <v>249</v>
      </c>
      <c r="F1590" s="12" t="s">
        <v>249</v>
      </c>
      <c r="G1590" s="35"/>
      <c r="H1590" s="35"/>
      <c r="I1590" s="12">
        <v>8519.6400000000012</v>
      </c>
      <c r="J1590" s="14">
        <v>0.19129564953229425</v>
      </c>
      <c r="K1590" s="14">
        <v>0.106974</v>
      </c>
      <c r="L1590" s="16">
        <v>19307.749997999999</v>
      </c>
      <c r="M1590" s="17">
        <v>2065.427248286052</v>
      </c>
      <c r="N1590" s="16">
        <v>3693.488576874563</v>
      </c>
      <c r="O1590" s="14">
        <v>2.8670707864592273E-2</v>
      </c>
      <c r="P1590" s="15">
        <v>5.2447000000000001E-2</v>
      </c>
      <c r="Q1590" s="13">
        <v>20749.749997999999</v>
      </c>
      <c r="R1590" s="17">
        <v>1088.2621381451061</v>
      </c>
      <c r="S1590" s="16">
        <v>594.91002045598213</v>
      </c>
      <c r="T1590" s="14">
        <v>6.8672610997207117E-2</v>
      </c>
      <c r="U1590" s="15">
        <v>3.994353193520974E-2</v>
      </c>
      <c r="V1590" s="13">
        <v>16935.039166666666</v>
      </c>
      <c r="W1590" s="17">
        <v>676.44527777777773</v>
      </c>
      <c r="X1590" s="16">
        <v>1162.9733569149664</v>
      </c>
      <c r="Y1590" s="30">
        <v>0.96</v>
      </c>
      <c r="Z1590" s="15">
        <v>0.93070992507144013</v>
      </c>
      <c r="AA1590" s="13">
        <v>8519.6400000000012</v>
      </c>
      <c r="AB1590" s="16">
        <v>7929.3135060356453</v>
      </c>
      <c r="AC1590" s="16">
        <v>8178.8544000000011</v>
      </c>
      <c r="AD1590" s="14">
        <v>7.3300000000000004E-2</v>
      </c>
      <c r="AE1590" s="14">
        <v>1.7482517481999998E-2</v>
      </c>
      <c r="AF1590" s="22">
        <v>286</v>
      </c>
      <c r="AG1590" s="17">
        <v>4.9999999998519993</v>
      </c>
      <c r="AH1590" s="17">
        <v>20.963800000000003</v>
      </c>
      <c r="AI1590" s="14">
        <v>1</v>
      </c>
      <c r="AJ1590" s="15">
        <v>0</v>
      </c>
      <c r="AK1590" s="21">
        <v>93.035782751722493</v>
      </c>
      <c r="AL1590" s="16">
        <v>0</v>
      </c>
      <c r="AM1590" s="16">
        <v>93.035782751722493</v>
      </c>
    </row>
    <row r="1591" spans="1:39" x14ac:dyDescent="0.25">
      <c r="A1591" s="11">
        <v>46266</v>
      </c>
      <c r="B1591" s="18">
        <v>46275</v>
      </c>
      <c r="C1591" s="12" t="s">
        <v>18</v>
      </c>
      <c r="D1591" s="12"/>
      <c r="E1591" s="12" t="s">
        <v>82</v>
      </c>
      <c r="F1591" s="12" t="s">
        <v>82</v>
      </c>
      <c r="G1591" s="35" t="s">
        <v>36</v>
      </c>
      <c r="H1591" s="35" t="s">
        <v>37</v>
      </c>
      <c r="I1591" s="12">
        <v>251.67999999999995</v>
      </c>
      <c r="J1591" s="14">
        <v>0.1464</v>
      </c>
      <c r="K1591" s="14">
        <v>6.7304000000000003E-2</v>
      </c>
      <c r="L1591" s="16">
        <v>258</v>
      </c>
      <c r="M1591" s="17">
        <v>17.364432000000001</v>
      </c>
      <c r="N1591" s="16">
        <v>37.7712</v>
      </c>
      <c r="O1591" s="14">
        <v>1.0499443000371336E-2</v>
      </c>
      <c r="P1591" s="15">
        <v>6.0800000000000003E-4</v>
      </c>
      <c r="Q1591" s="13">
        <v>289</v>
      </c>
      <c r="R1591" s="17">
        <v>0.17571200000000001</v>
      </c>
      <c r="S1591" s="16">
        <v>3.0343390271073161</v>
      </c>
      <c r="T1591" s="14">
        <v>4.17211980953901E-2</v>
      </c>
      <c r="U1591" s="15">
        <v>5.5373516264641015E-2</v>
      </c>
      <c r="V1591" s="13">
        <v>254.65944444444443</v>
      </c>
      <c r="W1591" s="17">
        <v>14.101388888888888</v>
      </c>
      <c r="X1591" s="16">
        <v>10.624697128528656</v>
      </c>
      <c r="Y1591" s="30">
        <v>0.62</v>
      </c>
      <c r="Z1591" s="15">
        <v>0.51408645014303889</v>
      </c>
      <c r="AA1591" s="13">
        <v>251.67999999999995</v>
      </c>
      <c r="AB1591" s="16">
        <v>129.38527777199999</v>
      </c>
      <c r="AC1591" s="16">
        <v>156.04159999999996</v>
      </c>
      <c r="AD1591" s="14">
        <v>5.7299999999999997E-2</v>
      </c>
      <c r="AE1591" s="14">
        <v>0</v>
      </c>
      <c r="AF1591" s="22">
        <v>4</v>
      </c>
      <c r="AG1591" s="17">
        <v>0</v>
      </c>
      <c r="AH1591" s="17">
        <v>0.22919999999999999</v>
      </c>
      <c r="AI1591" s="14">
        <v>1</v>
      </c>
      <c r="AJ1591" s="15">
        <v>0</v>
      </c>
      <c r="AK1591" s="21">
        <v>15.018182819717502</v>
      </c>
      <c r="AL1591" s="16">
        <v>0</v>
      </c>
      <c r="AM1591" s="16">
        <v>15.018182819717502</v>
      </c>
    </row>
    <row r="1592" spans="1:39" x14ac:dyDescent="0.25">
      <c r="A1592" s="11">
        <v>46266</v>
      </c>
      <c r="B1592" s="18">
        <v>46275</v>
      </c>
      <c r="C1592" s="12" t="s">
        <v>18</v>
      </c>
      <c r="D1592" s="12"/>
      <c r="E1592" s="12" t="s">
        <v>83</v>
      </c>
      <c r="F1592" s="12" t="s">
        <v>83</v>
      </c>
      <c r="G1592" s="35" t="s">
        <v>36</v>
      </c>
      <c r="H1592" s="35" t="s">
        <v>37</v>
      </c>
      <c r="I1592" s="12">
        <v>955.03358340000011</v>
      </c>
      <c r="J1592" s="14">
        <v>6.8363764718336328E-2</v>
      </c>
      <c r="K1592" s="14">
        <v>6.3515000000000002E-2</v>
      </c>
      <c r="L1592" s="16">
        <v>980.5</v>
      </c>
      <c r="M1592" s="17">
        <v>62.276457499999999</v>
      </c>
      <c r="N1592" s="16">
        <v>67.03067130632877</v>
      </c>
      <c r="O1592" s="14">
        <v>7.0580416482055831E-3</v>
      </c>
      <c r="P1592" s="15">
        <v>6.123E-3</v>
      </c>
      <c r="Q1592" s="13">
        <v>1071</v>
      </c>
      <c r="R1592" s="17">
        <v>6.5577329999999998</v>
      </c>
      <c r="S1592" s="16">
        <v>7.5591626052281793</v>
      </c>
      <c r="T1592" s="14">
        <v>0</v>
      </c>
      <c r="U1592" s="15">
        <v>0</v>
      </c>
      <c r="V1592" s="13">
        <v>941.85611111111109</v>
      </c>
      <c r="W1592" s="17">
        <v>0</v>
      </c>
      <c r="X1592" s="16">
        <v>0</v>
      </c>
      <c r="Y1592" s="30">
        <v>0.99810000000000099</v>
      </c>
      <c r="Z1592" s="15">
        <v>0.9876182654353346</v>
      </c>
      <c r="AA1592" s="13">
        <v>955.03358340000011</v>
      </c>
      <c r="AB1592" s="16">
        <v>943.20861107000007</v>
      </c>
      <c r="AC1592" s="16">
        <v>953.21901959154104</v>
      </c>
      <c r="AD1592" s="14">
        <v>8.0999999999999996E-3</v>
      </c>
      <c r="AE1592" s="14">
        <v>0</v>
      </c>
      <c r="AF1592" s="22">
        <v>15</v>
      </c>
      <c r="AG1592" s="17">
        <v>0</v>
      </c>
      <c r="AH1592" s="17">
        <v>0.1215</v>
      </c>
      <c r="AI1592" s="14">
        <v>1</v>
      </c>
      <c r="AJ1592" s="15">
        <v>0</v>
      </c>
      <c r="AK1592" s="21">
        <v>8.1822109049020515</v>
      </c>
      <c r="AL1592" s="16">
        <v>0</v>
      </c>
      <c r="AM1592" s="16">
        <v>8.1822109049020515</v>
      </c>
    </row>
    <row r="1593" spans="1:39" x14ac:dyDescent="0.25">
      <c r="A1593" s="11">
        <v>46266</v>
      </c>
      <c r="B1593" s="18">
        <v>46275</v>
      </c>
      <c r="C1593" s="12" t="s">
        <v>18</v>
      </c>
      <c r="D1593" s="12"/>
      <c r="E1593" s="12" t="s">
        <v>84</v>
      </c>
      <c r="F1593" s="12" t="s">
        <v>84</v>
      </c>
      <c r="G1593" s="35" t="s">
        <v>25</v>
      </c>
      <c r="H1593" s="35" t="s">
        <v>26</v>
      </c>
      <c r="I1593" s="12">
        <v>9560.56</v>
      </c>
      <c r="J1593" s="14">
        <v>0.182842</v>
      </c>
      <c r="K1593" s="14">
        <v>0.180009</v>
      </c>
      <c r="L1593" s="16">
        <v>10246.583332</v>
      </c>
      <c r="M1593" s="17">
        <v>1844.4772190099879</v>
      </c>
      <c r="N1593" s="16">
        <v>1873.5057895895441</v>
      </c>
      <c r="O1593" s="14">
        <v>5.3796426377716436E-2</v>
      </c>
      <c r="P1593" s="15">
        <v>6.991E-2</v>
      </c>
      <c r="Q1593" s="13">
        <v>11109.083332</v>
      </c>
      <c r="R1593" s="17">
        <v>776.63601574012</v>
      </c>
      <c r="S1593" s="16">
        <v>597.62898359385485</v>
      </c>
      <c r="T1593" s="14">
        <v>0</v>
      </c>
      <c r="U1593" s="15">
        <v>6.3616887337924102E-2</v>
      </c>
      <c r="V1593" s="13">
        <v>9093.0258333333331</v>
      </c>
      <c r="W1593" s="17">
        <v>578.47</v>
      </c>
      <c r="X1593" s="16">
        <v>0</v>
      </c>
      <c r="Y1593" s="30">
        <v>0.86899999999999999</v>
      </c>
      <c r="Z1593" s="15">
        <v>0.87420088363024784</v>
      </c>
      <c r="AA1593" s="13">
        <v>9560.56</v>
      </c>
      <c r="AB1593" s="16">
        <v>8357.8500000000022</v>
      </c>
      <c r="AC1593" s="16">
        <v>8308.1266400000004</v>
      </c>
      <c r="AD1593" s="14">
        <v>0.1174</v>
      </c>
      <c r="AE1593" s="14">
        <v>5.0251256280000002E-3</v>
      </c>
      <c r="AF1593" s="22">
        <v>199</v>
      </c>
      <c r="AG1593" s="17">
        <v>0.99999999997200006</v>
      </c>
      <c r="AH1593" s="17">
        <v>23.3626</v>
      </c>
      <c r="AI1593" s="14">
        <v>1</v>
      </c>
      <c r="AJ1593" s="15">
        <v>0</v>
      </c>
      <c r="AK1593" s="21">
        <v>125.47733716666666</v>
      </c>
      <c r="AL1593" s="16">
        <v>0</v>
      </c>
      <c r="AM1593" s="16">
        <v>125.47733716666666</v>
      </c>
    </row>
    <row r="1594" spans="1:39" x14ac:dyDescent="0.25">
      <c r="A1594" s="11">
        <v>46266</v>
      </c>
      <c r="B1594" s="18">
        <v>46275</v>
      </c>
      <c r="C1594" s="12" t="s">
        <v>39</v>
      </c>
      <c r="D1594" s="12"/>
      <c r="E1594" s="12" t="s">
        <v>85</v>
      </c>
      <c r="F1594" s="12" t="s">
        <v>85</v>
      </c>
      <c r="G1594" s="35" t="s">
        <v>41</v>
      </c>
      <c r="H1594" s="35" t="s">
        <v>42</v>
      </c>
      <c r="I1594" s="12">
        <v>4613.361073600001</v>
      </c>
      <c r="J1594" s="14">
        <v>0.16064297772806363</v>
      </c>
      <c r="K1594" s="14">
        <v>0.14591100000000001</v>
      </c>
      <c r="L1594" s="16">
        <v>4738.0011109999996</v>
      </c>
      <c r="M1594" s="17">
        <v>691.32648010712103</v>
      </c>
      <c r="N1594" s="16">
        <v>761.12660694991371</v>
      </c>
      <c r="O1594" s="14">
        <v>5.4450000000000005E-2</v>
      </c>
      <c r="P1594" s="15">
        <v>6.7780000000000007E-2</v>
      </c>
      <c r="Q1594" s="13">
        <v>5245.0011109999996</v>
      </c>
      <c r="R1594" s="17">
        <v>355.50617530357999</v>
      </c>
      <c r="S1594" s="16">
        <v>285.59031049395003</v>
      </c>
      <c r="T1594" s="14">
        <v>0</v>
      </c>
      <c r="U1594" s="15">
        <v>0</v>
      </c>
      <c r="V1594" s="13">
        <v>4458.1369444444445</v>
      </c>
      <c r="W1594" s="17">
        <v>0</v>
      </c>
      <c r="X1594" s="16">
        <v>0</v>
      </c>
      <c r="Y1594" s="30">
        <v>0.60100269484445201</v>
      </c>
      <c r="Z1594" s="15">
        <v>0.72210277500815001</v>
      </c>
      <c r="AA1594" s="13">
        <v>4613.361073600001</v>
      </c>
      <c r="AB1594" s="16">
        <v>3331.3208333611387</v>
      </c>
      <c r="AC1594" s="16">
        <v>2772.6424375240949</v>
      </c>
      <c r="AD1594" s="14">
        <v>8.5000000000000006E-2</v>
      </c>
      <c r="AE1594" s="14">
        <v>1.2048192770999999E-2</v>
      </c>
      <c r="AF1594" s="22">
        <v>83</v>
      </c>
      <c r="AG1594" s="17">
        <v>0.99999999999299993</v>
      </c>
      <c r="AH1594" s="17">
        <v>7.0550000000000006</v>
      </c>
      <c r="AI1594" s="14">
        <v>1</v>
      </c>
      <c r="AJ1594" s="15">
        <v>0</v>
      </c>
      <c r="AK1594" s="21">
        <v>48.919733333333333</v>
      </c>
      <c r="AL1594" s="16">
        <v>0</v>
      </c>
      <c r="AM1594" s="16">
        <v>48.919733333333333</v>
      </c>
    </row>
    <row r="1595" spans="1:39" x14ac:dyDescent="0.25">
      <c r="A1595" s="11">
        <v>46266</v>
      </c>
      <c r="B1595" s="18">
        <v>46275</v>
      </c>
      <c r="C1595" s="12" t="s">
        <v>18</v>
      </c>
      <c r="D1595" s="12"/>
      <c r="E1595" s="12" t="s">
        <v>86</v>
      </c>
      <c r="F1595" s="12" t="s">
        <v>86</v>
      </c>
      <c r="G1595" s="35" t="s">
        <v>36</v>
      </c>
      <c r="H1595" s="35" t="s">
        <v>37</v>
      </c>
      <c r="I1595" s="12">
        <v>22571.235378308</v>
      </c>
      <c r="J1595" s="14">
        <v>0.13812924769739615</v>
      </c>
      <c r="K1595" s="14">
        <v>0.12881200000000001</v>
      </c>
      <c r="L1595" s="16">
        <v>17470.449994999999</v>
      </c>
      <c r="M1595" s="17">
        <v>2250.4036047559403</v>
      </c>
      <c r="N1595" s="16">
        <v>2413.1801147443284</v>
      </c>
      <c r="O1595" s="14">
        <v>3.7421549344190209E-2</v>
      </c>
      <c r="P1595" s="15">
        <v>7.3576000000000003E-2</v>
      </c>
      <c r="Q1595" s="13">
        <v>18408.949994999999</v>
      </c>
      <c r="R1595" s="17">
        <v>1354.45690483212</v>
      </c>
      <c r="S1595" s="16">
        <v>688.89143061262257</v>
      </c>
      <c r="T1595" s="14">
        <v>0.10741137420635376</v>
      </c>
      <c r="U1595" s="15">
        <v>8.9985700506463595E-2</v>
      </c>
      <c r="V1595" s="13">
        <v>18060.857222222221</v>
      </c>
      <c r="W1595" s="17">
        <v>1625.2188888888888</v>
      </c>
      <c r="X1595" s="16">
        <v>1939.9414935836378</v>
      </c>
      <c r="Y1595" s="30">
        <v>0.72230000000000005</v>
      </c>
      <c r="Z1595" s="15">
        <v>0.70341878640034727</v>
      </c>
      <c r="AA1595" s="13">
        <v>22571.235378308</v>
      </c>
      <c r="AB1595" s="16">
        <v>15877.030997365997</v>
      </c>
      <c r="AC1595" s="16">
        <v>16303.20331375187</v>
      </c>
      <c r="AD1595" s="14">
        <v>5.6099999999999997E-2</v>
      </c>
      <c r="AE1595" s="14">
        <v>6.2111801239999997E-3</v>
      </c>
      <c r="AF1595" s="22">
        <v>322</v>
      </c>
      <c r="AG1595" s="17">
        <v>1.9999999999279998</v>
      </c>
      <c r="AH1595" s="17">
        <v>18.0642</v>
      </c>
      <c r="AI1595" s="14">
        <v>1</v>
      </c>
      <c r="AJ1595" s="15">
        <v>0</v>
      </c>
      <c r="AK1595" s="21">
        <v>163.79164344968115</v>
      </c>
      <c r="AL1595" s="16">
        <v>0</v>
      </c>
      <c r="AM1595" s="16">
        <v>163.79164344968115</v>
      </c>
    </row>
    <row r="1596" spans="1:39" x14ac:dyDescent="0.25">
      <c r="A1596" s="11">
        <v>46266</v>
      </c>
      <c r="B1596" s="18">
        <v>46275</v>
      </c>
      <c r="C1596" s="12" t="s">
        <v>18</v>
      </c>
      <c r="D1596" s="12"/>
      <c r="E1596" s="12" t="s">
        <v>87</v>
      </c>
      <c r="F1596" s="12" t="s">
        <v>87</v>
      </c>
      <c r="G1596" s="35" t="s">
        <v>36</v>
      </c>
      <c r="H1596" s="35" t="s">
        <v>37</v>
      </c>
      <c r="I1596" s="12">
        <v>1719.8999999790003</v>
      </c>
      <c r="J1596" s="14">
        <v>0.13547234441734207</v>
      </c>
      <c r="K1596" s="14">
        <v>0.110025</v>
      </c>
      <c r="L1596" s="16">
        <v>2458.1666660000001</v>
      </c>
      <c r="M1596" s="17">
        <v>270.45978742665</v>
      </c>
      <c r="N1596" s="16">
        <v>333.01360121158149</v>
      </c>
      <c r="O1596" s="14">
        <v>3.4895993343474055E-2</v>
      </c>
      <c r="P1596" s="15">
        <v>4.5249999999999999E-2</v>
      </c>
      <c r="Q1596" s="13">
        <v>2529.6666660000001</v>
      </c>
      <c r="R1596" s="17">
        <v>114.4674166365</v>
      </c>
      <c r="S1596" s="16">
        <v>88.275231137944203</v>
      </c>
      <c r="T1596" s="14">
        <v>8.0339108540474241E-2</v>
      </c>
      <c r="U1596" s="15">
        <v>8.8392121046664163E-2</v>
      </c>
      <c r="V1596" s="13">
        <v>2359.5491666666667</v>
      </c>
      <c r="W1596" s="17">
        <v>208.56555555555556</v>
      </c>
      <c r="X1596" s="16">
        <v>189.56407660741888</v>
      </c>
      <c r="Y1596" s="30">
        <v>0.55000000000000004</v>
      </c>
      <c r="Z1596" s="15">
        <v>0.26850046631240493</v>
      </c>
      <c r="AA1596" s="13">
        <v>1719.8999999790003</v>
      </c>
      <c r="AB1596" s="16">
        <v>461.79395200506679</v>
      </c>
      <c r="AC1596" s="16">
        <v>945.94499998845026</v>
      </c>
      <c r="AD1596" s="14">
        <v>8.5500000000000007E-2</v>
      </c>
      <c r="AE1596" s="14">
        <v>0</v>
      </c>
      <c r="AF1596" s="22">
        <v>40</v>
      </c>
      <c r="AG1596" s="17">
        <v>0</v>
      </c>
      <c r="AH1596" s="17">
        <v>3.4200000000000004</v>
      </c>
      <c r="AI1596" s="14">
        <v>1</v>
      </c>
      <c r="AJ1596" s="15">
        <v>0</v>
      </c>
      <c r="AK1596" s="21">
        <v>11.294765882142167</v>
      </c>
      <c r="AL1596" s="16">
        <v>0</v>
      </c>
      <c r="AM1596" s="16">
        <v>11.294765882142167</v>
      </c>
    </row>
    <row r="1597" spans="1:39" x14ac:dyDescent="0.25">
      <c r="A1597" s="11">
        <v>46266</v>
      </c>
      <c r="B1597" s="18">
        <v>46275</v>
      </c>
      <c r="C1597" s="12" t="s">
        <v>18</v>
      </c>
      <c r="D1597" s="12"/>
      <c r="E1597" s="12" t="s">
        <v>88</v>
      </c>
      <c r="F1597" s="12" t="s">
        <v>88</v>
      </c>
      <c r="G1597" s="35" t="s">
        <v>36</v>
      </c>
      <c r="H1597" s="35" t="s">
        <v>37</v>
      </c>
      <c r="I1597" s="12">
        <v>22527.319507199998</v>
      </c>
      <c r="J1597" s="14">
        <v>0.18242882034569591</v>
      </c>
      <c r="K1597" s="14">
        <v>0.256554</v>
      </c>
      <c r="L1597" s="16">
        <v>34887.199969000001</v>
      </c>
      <c r="M1597" s="17">
        <v>8950.4507008468263</v>
      </c>
      <c r="N1597" s="16">
        <v>6364.4307355090687</v>
      </c>
      <c r="O1597" s="14">
        <v>2.99858288336824E-2</v>
      </c>
      <c r="P1597" s="15">
        <v>0.19692999999999999</v>
      </c>
      <c r="Q1597" s="13">
        <v>36114.699969000001</v>
      </c>
      <c r="R1597" s="17">
        <v>7112.0678648951698</v>
      </c>
      <c r="S1597" s="16">
        <v>1082.929211650229</v>
      </c>
      <c r="T1597" s="14">
        <v>7.8070688243059558E-2</v>
      </c>
      <c r="U1597" s="15">
        <v>0</v>
      </c>
      <c r="V1597" s="13">
        <v>6225.4286111111114</v>
      </c>
      <c r="W1597" s="17">
        <v>0</v>
      </c>
      <c r="X1597" s="16">
        <v>486.02349627747884</v>
      </c>
      <c r="Y1597" s="30">
        <v>0.8</v>
      </c>
      <c r="Z1597" s="15">
        <v>0.77173907696579147</v>
      </c>
      <c r="AA1597" s="13">
        <v>22527.319507199998</v>
      </c>
      <c r="AB1597" s="16">
        <v>17385.212762999996</v>
      </c>
      <c r="AC1597" s="16">
        <v>18021.85560576</v>
      </c>
      <c r="AD1597" s="14">
        <v>4.3099999999999999E-2</v>
      </c>
      <c r="AE1597" s="14">
        <v>2.1666666665999999E-2</v>
      </c>
      <c r="AF1597" s="22">
        <v>600</v>
      </c>
      <c r="AG1597" s="17">
        <v>12.9999999996</v>
      </c>
      <c r="AH1597" s="17">
        <v>25.86</v>
      </c>
      <c r="AI1597" s="14">
        <v>1</v>
      </c>
      <c r="AJ1597" s="15">
        <v>0</v>
      </c>
      <c r="AK1597" s="21">
        <v>159.781004335875</v>
      </c>
      <c r="AL1597" s="16">
        <v>0</v>
      </c>
      <c r="AM1597" s="16">
        <v>159.781004335875</v>
      </c>
    </row>
    <row r="1598" spans="1:39" x14ac:dyDescent="0.25">
      <c r="A1598" s="11">
        <v>46266</v>
      </c>
      <c r="B1598" s="18">
        <v>46275</v>
      </c>
      <c r="C1598" s="12" t="s">
        <v>18</v>
      </c>
      <c r="D1598" s="12"/>
      <c r="E1598" s="12" t="s">
        <v>89</v>
      </c>
      <c r="F1598" s="12" t="s">
        <v>89</v>
      </c>
      <c r="G1598" s="35" t="s">
        <v>63</v>
      </c>
      <c r="H1598" s="35" t="s">
        <v>64</v>
      </c>
      <c r="I1598" s="12">
        <v>55704.502508872007</v>
      </c>
      <c r="J1598" s="14">
        <v>0.15247983569073237</v>
      </c>
      <c r="K1598" s="14">
        <v>0.14011799999999999</v>
      </c>
      <c r="L1598" s="16">
        <v>79052.683332000001</v>
      </c>
      <c r="M1598" s="17">
        <v>11076.703883113176</v>
      </c>
      <c r="N1598" s="16">
        <v>12053.940165374857</v>
      </c>
      <c r="O1598" s="14">
        <v>3.9813235114457293E-2</v>
      </c>
      <c r="P1598" s="15">
        <v>6.8140999999999993E-2</v>
      </c>
      <c r="Q1598" s="13">
        <v>82044.099998999998</v>
      </c>
      <c r="R1598" s="17">
        <v>5590.5670180318584</v>
      </c>
      <c r="S1598" s="16">
        <v>3266.4410430142325</v>
      </c>
      <c r="T1598" s="14">
        <v>8.0428009760995386E-2</v>
      </c>
      <c r="U1598" s="15">
        <v>0</v>
      </c>
      <c r="V1598" s="13">
        <v>76049.248333333322</v>
      </c>
      <c r="W1598" s="17">
        <v>0</v>
      </c>
      <c r="X1598" s="16">
        <v>6116.4896872696945</v>
      </c>
      <c r="Y1598" s="30">
        <v>0.84730000000000005</v>
      </c>
      <c r="Z1598" s="15">
        <v>0.82242214216497156</v>
      </c>
      <c r="AA1598" s="13">
        <v>55704.502508872007</v>
      </c>
      <c r="AB1598" s="16">
        <v>45812.616281580551</v>
      </c>
      <c r="AC1598" s="16">
        <v>47198.424975767251</v>
      </c>
      <c r="AD1598" s="14">
        <v>5.9200000000000003E-2</v>
      </c>
      <c r="AE1598" s="14">
        <v>2.2529069767E-2</v>
      </c>
      <c r="AF1598" s="22">
        <v>1376</v>
      </c>
      <c r="AG1598" s="17">
        <v>30.999999999391999</v>
      </c>
      <c r="AH1598" s="17">
        <v>81.45920000000001</v>
      </c>
      <c r="AI1598" s="14">
        <v>1</v>
      </c>
      <c r="AJ1598" s="15">
        <v>0</v>
      </c>
      <c r="AK1598" s="21">
        <v>372.22959458588645</v>
      </c>
      <c r="AL1598" s="16">
        <v>0</v>
      </c>
      <c r="AM1598" s="16">
        <v>372.22959458588645</v>
      </c>
    </row>
    <row r="1599" spans="1:39" x14ac:dyDescent="0.25">
      <c r="A1599" s="11">
        <v>46266</v>
      </c>
      <c r="B1599" s="18">
        <v>46275</v>
      </c>
      <c r="C1599" s="12" t="s">
        <v>18</v>
      </c>
      <c r="D1599" s="12"/>
      <c r="E1599" s="12" t="s">
        <v>90</v>
      </c>
      <c r="F1599" s="12" t="s">
        <v>90</v>
      </c>
      <c r="G1599" s="35" t="s">
        <v>41</v>
      </c>
      <c r="H1599" s="35" t="s">
        <v>42</v>
      </c>
      <c r="I1599" s="12">
        <v>2752.1200000000003</v>
      </c>
      <c r="J1599" s="14">
        <v>0.17178493717097482</v>
      </c>
      <c r="K1599" s="14">
        <v>0.14147000000000001</v>
      </c>
      <c r="L1599" s="16">
        <v>3545.383331</v>
      </c>
      <c r="M1599" s="17">
        <v>501.56537983657006</v>
      </c>
      <c r="N1599" s="16">
        <v>609.04345276285642</v>
      </c>
      <c r="O1599" s="14">
        <v>1.8000000000000002E-2</v>
      </c>
      <c r="P1599" s="15">
        <v>4.0159E-2</v>
      </c>
      <c r="Q1599" s="13">
        <v>3577.383331</v>
      </c>
      <c r="R1599" s="17">
        <v>143.664137189629</v>
      </c>
      <c r="S1599" s="16">
        <v>64.392899958000001</v>
      </c>
      <c r="T1599" s="14">
        <v>0</v>
      </c>
      <c r="U1599" s="15">
        <v>0</v>
      </c>
      <c r="V1599" s="13">
        <v>3283.9344444444446</v>
      </c>
      <c r="W1599" s="17">
        <v>0</v>
      </c>
      <c r="X1599" s="16">
        <v>0</v>
      </c>
      <c r="Y1599" s="30">
        <v>0.95</v>
      </c>
      <c r="Z1599" s="15">
        <v>0.97109137682949853</v>
      </c>
      <c r="AA1599" s="13">
        <v>2752.1200000000003</v>
      </c>
      <c r="AB1599" s="16">
        <v>2672.56</v>
      </c>
      <c r="AC1599" s="16">
        <v>2614.5140000000001</v>
      </c>
      <c r="AD1599" s="14">
        <v>2.9100000000000001E-2</v>
      </c>
      <c r="AE1599" s="14">
        <v>3.2258064516000003E-2</v>
      </c>
      <c r="AF1599" s="22">
        <v>62</v>
      </c>
      <c r="AG1599" s="17">
        <v>1.9999999999920002</v>
      </c>
      <c r="AH1599" s="17">
        <v>1.8042</v>
      </c>
      <c r="AI1599" s="14">
        <v>1</v>
      </c>
      <c r="AJ1599" s="15">
        <v>0</v>
      </c>
      <c r="AK1599" s="21">
        <v>63.59777725</v>
      </c>
      <c r="AL1599" s="16">
        <v>0</v>
      </c>
      <c r="AM1599" s="16">
        <v>63.59777725</v>
      </c>
    </row>
    <row r="1600" spans="1:39" x14ac:dyDescent="0.25">
      <c r="A1600" s="11">
        <v>46266</v>
      </c>
      <c r="B1600" s="18">
        <v>46275</v>
      </c>
      <c r="C1600" s="12" t="s">
        <v>18</v>
      </c>
      <c r="D1600" s="12"/>
      <c r="E1600" s="12" t="s">
        <v>91</v>
      </c>
      <c r="F1600" s="12" t="s">
        <v>92</v>
      </c>
      <c r="G1600" s="35" t="s">
        <v>21</v>
      </c>
      <c r="H1600" s="35" t="s">
        <v>22</v>
      </c>
      <c r="I1600" s="12">
        <v>5410.41</v>
      </c>
      <c r="J1600" s="14">
        <v>0.16209714668088132</v>
      </c>
      <c r="K1600" s="14">
        <v>0.116775</v>
      </c>
      <c r="L1600" s="16">
        <v>22110.749997999999</v>
      </c>
      <c r="M1600" s="17">
        <v>2581.9828310164498</v>
      </c>
      <c r="N1600" s="16">
        <v>3584.0894856501022</v>
      </c>
      <c r="O1600" s="14">
        <v>3.3965210688673433E-2</v>
      </c>
      <c r="P1600" s="15">
        <v>7.9287999999999997E-2</v>
      </c>
      <c r="Q1600" s="13">
        <v>23142.249997999999</v>
      </c>
      <c r="R1600" s="17">
        <v>1834.902717841424</v>
      </c>
      <c r="S1600" s="16">
        <v>786.03139699202234</v>
      </c>
      <c r="T1600" s="14">
        <v>0</v>
      </c>
      <c r="U1600" s="15">
        <v>0</v>
      </c>
      <c r="V1600" s="13">
        <v>13754.895277777778</v>
      </c>
      <c r="W1600" s="17">
        <v>0</v>
      </c>
      <c r="X1600" s="16">
        <v>0</v>
      </c>
      <c r="Y1600" s="30">
        <v>0.96640000000000004</v>
      </c>
      <c r="Z1600" s="15">
        <v>1</v>
      </c>
      <c r="AA1600" s="13">
        <v>5410.41</v>
      </c>
      <c r="AB1600" s="16">
        <v>5410.41</v>
      </c>
      <c r="AC1600" s="16">
        <v>5228.6202240000002</v>
      </c>
      <c r="AD1600" s="14">
        <v>7.8700000000000006E-2</v>
      </c>
      <c r="AE1600" s="14">
        <v>1.1086474501000001E-2</v>
      </c>
      <c r="AF1600" s="22">
        <v>451</v>
      </c>
      <c r="AG1600" s="17">
        <v>4.9999999999510001</v>
      </c>
      <c r="AH1600" s="17">
        <v>35.493700000000004</v>
      </c>
      <c r="AI1600" s="14">
        <v>1</v>
      </c>
      <c r="AJ1600" s="15">
        <v>0</v>
      </c>
      <c r="AK1600" s="21">
        <v>272.70878224207246</v>
      </c>
      <c r="AL1600" s="16">
        <v>0</v>
      </c>
      <c r="AM1600" s="16">
        <v>272.70878224207246</v>
      </c>
    </row>
    <row r="1601" spans="1:39" x14ac:dyDescent="0.25">
      <c r="A1601" s="11">
        <v>46266</v>
      </c>
      <c r="B1601" s="18">
        <v>46275</v>
      </c>
      <c r="C1601" s="12" t="s">
        <v>18</v>
      </c>
      <c r="D1601" s="12"/>
      <c r="E1601" s="12" t="s">
        <v>93</v>
      </c>
      <c r="F1601" s="12" t="s">
        <v>93</v>
      </c>
      <c r="G1601" s="35" t="s">
        <v>41</v>
      </c>
      <c r="H1601" s="35" t="s">
        <v>42</v>
      </c>
      <c r="I1601" s="12">
        <v>6023.6368701000001</v>
      </c>
      <c r="J1601" s="14">
        <v>0.11851592458116918</v>
      </c>
      <c r="K1601" s="14">
        <v>9.3840999999999994E-2</v>
      </c>
      <c r="L1601" s="16">
        <v>6447.2333289999997</v>
      </c>
      <c r="M1601" s="17">
        <v>605.01482282668894</v>
      </c>
      <c r="N1601" s="16">
        <v>764.09981897696423</v>
      </c>
      <c r="O1601" s="14">
        <v>1.9847062282274001E-2</v>
      </c>
      <c r="P1601" s="15">
        <v>6.0919000000000001E-2</v>
      </c>
      <c r="Q1601" s="13">
        <v>6800.7333289999997</v>
      </c>
      <c r="R1601" s="17">
        <v>414.293873669351</v>
      </c>
      <c r="S1601" s="16">
        <v>134.97457794579961</v>
      </c>
      <c r="T1601" s="14">
        <v>9.5308247767443191E-2</v>
      </c>
      <c r="U1601" s="15">
        <v>0.10841320732593597</v>
      </c>
      <c r="V1601" s="13">
        <v>4963.1125000000002</v>
      </c>
      <c r="W1601" s="17">
        <v>538.0669444444444</v>
      </c>
      <c r="X1601" s="16">
        <v>473.02555584769442</v>
      </c>
      <c r="Y1601" s="30">
        <v>0.6</v>
      </c>
      <c r="Z1601" s="15">
        <v>0.54953818480125216</v>
      </c>
      <c r="AA1601" s="13">
        <v>6023.6368701000001</v>
      </c>
      <c r="AB1601" s="16">
        <v>3310.2184714966502</v>
      </c>
      <c r="AC1601" s="16">
        <v>3614.18212206</v>
      </c>
      <c r="AD1601" s="14">
        <v>5.4300000000000001E-2</v>
      </c>
      <c r="AE1601" s="14">
        <v>3.2467532467000002E-2</v>
      </c>
      <c r="AF1601" s="22">
        <v>154</v>
      </c>
      <c r="AG1601" s="17">
        <v>4.9999999999179998</v>
      </c>
      <c r="AH1601" s="17">
        <v>8.3621999999999996</v>
      </c>
      <c r="AI1601" s="14">
        <v>1</v>
      </c>
      <c r="AJ1601" s="15">
        <v>0</v>
      </c>
      <c r="AK1601" s="21">
        <v>44.472861231516667</v>
      </c>
      <c r="AL1601" s="16">
        <v>0</v>
      </c>
      <c r="AM1601" s="16">
        <v>44.472861231516667</v>
      </c>
    </row>
    <row r="1602" spans="1:39" x14ac:dyDescent="0.25">
      <c r="A1602" s="11">
        <v>46266</v>
      </c>
      <c r="B1602" s="18">
        <v>46275</v>
      </c>
      <c r="C1602" s="12" t="s">
        <v>39</v>
      </c>
      <c r="D1602" s="12"/>
      <c r="E1602" s="12" t="s">
        <v>93</v>
      </c>
      <c r="F1602" s="12" t="s">
        <v>93</v>
      </c>
      <c r="G1602" s="35" t="s">
        <v>41</v>
      </c>
      <c r="H1602" s="35" t="s">
        <v>42</v>
      </c>
      <c r="I1602" s="12">
        <v>9744.0116998899994</v>
      </c>
      <c r="J1602" s="14">
        <v>0.118834</v>
      </c>
      <c r="K1602" s="14">
        <v>0.130944</v>
      </c>
      <c r="L1602" s="16">
        <v>10165.75</v>
      </c>
      <c r="M1602" s="17">
        <v>1331.1439680000001</v>
      </c>
      <c r="N1602" s="16">
        <v>1208.0367354999998</v>
      </c>
      <c r="O1602" s="14">
        <v>2.1645195017077602E-2</v>
      </c>
      <c r="P1602" s="15">
        <v>6.2267999999999997E-2</v>
      </c>
      <c r="Q1602" s="13">
        <v>11381.25</v>
      </c>
      <c r="R1602" s="17">
        <v>708.68767500000001</v>
      </c>
      <c r="S1602" s="16">
        <v>246.34937578811446</v>
      </c>
      <c r="T1602" s="14">
        <v>7.5180402555211343E-2</v>
      </c>
      <c r="U1602" s="15">
        <v>7.934459786522903E-2</v>
      </c>
      <c r="V1602" s="13">
        <v>8366.2630555555552</v>
      </c>
      <c r="W1602" s="17">
        <v>663.81777777777779</v>
      </c>
      <c r="X1602" s="16">
        <v>628.97902439945915</v>
      </c>
      <c r="Y1602" s="30">
        <v>0.58380649337769297</v>
      </c>
      <c r="Z1602" s="15">
        <v>0.60445854893558293</v>
      </c>
      <c r="AA1602" s="13">
        <v>9744.0116998899994</v>
      </c>
      <c r="AB1602" s="16">
        <v>5889.8511729268521</v>
      </c>
      <c r="AC1602" s="16">
        <v>5688.6173019439939</v>
      </c>
      <c r="AD1602" s="14">
        <v>7.9399999999999998E-2</v>
      </c>
      <c r="AE1602" s="14">
        <v>5.3763440859999996E-3</v>
      </c>
      <c r="AF1602" s="22">
        <v>186</v>
      </c>
      <c r="AG1602" s="17">
        <v>0.99999999999599987</v>
      </c>
      <c r="AH1602" s="17">
        <v>14.7684</v>
      </c>
      <c r="AI1602" s="14">
        <v>1</v>
      </c>
      <c r="AJ1602" s="15">
        <v>0</v>
      </c>
      <c r="AK1602" s="21">
        <v>61.191157833938327</v>
      </c>
      <c r="AL1602" s="16">
        <v>0</v>
      </c>
      <c r="AM1602" s="16">
        <v>61.191157833938327</v>
      </c>
    </row>
    <row r="1603" spans="1:39" x14ac:dyDescent="0.25">
      <c r="A1603" s="11">
        <v>46266</v>
      </c>
      <c r="B1603" s="18">
        <v>46275</v>
      </c>
      <c r="C1603" s="12" t="s">
        <v>18</v>
      </c>
      <c r="D1603" s="12"/>
      <c r="E1603" s="12" t="s">
        <v>94</v>
      </c>
      <c r="F1603" s="12" t="s">
        <v>94</v>
      </c>
      <c r="G1603" s="35" t="s">
        <v>25</v>
      </c>
      <c r="H1603" s="35" t="s">
        <v>26</v>
      </c>
      <c r="I1603" s="12">
        <v>3323.2200000000003</v>
      </c>
      <c r="J1603" s="14">
        <v>0.18412799999999899</v>
      </c>
      <c r="K1603" s="14">
        <v>0.23180799999999999</v>
      </c>
      <c r="L1603" s="16">
        <v>4057.0713879999998</v>
      </c>
      <c r="M1603" s="17">
        <v>940.46160430950385</v>
      </c>
      <c r="N1603" s="16">
        <v>747.02044052965982</v>
      </c>
      <c r="O1603" s="14">
        <v>6.4620215861356203E-2</v>
      </c>
      <c r="P1603" s="15">
        <v>0.187699</v>
      </c>
      <c r="Q1603" s="13">
        <v>3994</v>
      </c>
      <c r="R1603" s="17">
        <v>749.66980599999999</v>
      </c>
      <c r="S1603" s="16">
        <v>258.09314215025665</v>
      </c>
      <c r="T1603" s="14">
        <v>0.12503817528696581</v>
      </c>
      <c r="U1603" s="15">
        <v>0</v>
      </c>
      <c r="V1603" s="13">
        <v>0</v>
      </c>
      <c r="W1603" s="17">
        <v>0</v>
      </c>
      <c r="X1603" s="16">
        <v>0</v>
      </c>
      <c r="Y1603" s="30">
        <v>0.82</v>
      </c>
      <c r="Z1603" s="15">
        <v>0.85149644019956539</v>
      </c>
      <c r="AA1603" s="13">
        <v>3323.2200000000003</v>
      </c>
      <c r="AB1603" s="16">
        <v>2829.71</v>
      </c>
      <c r="AC1603" s="16">
        <v>2725.0403999999999</v>
      </c>
      <c r="AD1603" s="14">
        <v>0.15770000000000001</v>
      </c>
      <c r="AE1603" s="14">
        <v>3.8095238094999997E-2</v>
      </c>
      <c r="AF1603" s="22">
        <v>105</v>
      </c>
      <c r="AG1603" s="17">
        <v>3.9999999999749996</v>
      </c>
      <c r="AH1603" s="17">
        <v>16.558500000000002</v>
      </c>
      <c r="AI1603" s="14">
        <v>1</v>
      </c>
      <c r="AJ1603" s="15">
        <v>0</v>
      </c>
      <c r="AK1603" s="21">
        <v>39.120740749999996</v>
      </c>
      <c r="AL1603" s="16">
        <v>0</v>
      </c>
      <c r="AM1603" s="16">
        <v>39.120740749999996</v>
      </c>
    </row>
    <row r="1604" spans="1:39" x14ac:dyDescent="0.25">
      <c r="A1604" s="11">
        <v>46266</v>
      </c>
      <c r="B1604" s="18">
        <v>46275</v>
      </c>
      <c r="C1604" s="12" t="s">
        <v>39</v>
      </c>
      <c r="D1604" s="12"/>
      <c r="E1604" s="12" t="s">
        <v>95</v>
      </c>
      <c r="F1604" s="12" t="s">
        <v>95</v>
      </c>
      <c r="G1604" s="35" t="s">
        <v>25</v>
      </c>
      <c r="H1604" s="35" t="s">
        <v>26</v>
      </c>
      <c r="I1604" s="12">
        <v>3200.8800000000006</v>
      </c>
      <c r="J1604" s="14">
        <v>0.192939</v>
      </c>
      <c r="K1604" s="14">
        <v>0.20693800000000001</v>
      </c>
      <c r="L1604" s="16">
        <v>3630.6666660000001</v>
      </c>
      <c r="M1604" s="17">
        <v>751.32289852870804</v>
      </c>
      <c r="N1604" s="16">
        <v>700.49719587137406</v>
      </c>
      <c r="O1604" s="14">
        <v>8.1285903486158134E-2</v>
      </c>
      <c r="P1604" s="15">
        <v>0.105813</v>
      </c>
      <c r="Q1604" s="13">
        <v>3939.1666660000001</v>
      </c>
      <c r="R1604" s="17">
        <v>416.815042429458</v>
      </c>
      <c r="S1604" s="16">
        <v>320.19872142836732</v>
      </c>
      <c r="T1604" s="14">
        <v>7.8567931332582275E-2</v>
      </c>
      <c r="U1604" s="15">
        <v>7.5524660297617507E-2</v>
      </c>
      <c r="V1604" s="13">
        <v>3116.0241666666666</v>
      </c>
      <c r="W1604" s="17">
        <v>235.33666666666667</v>
      </c>
      <c r="X1604" s="16">
        <v>244.81957275733356</v>
      </c>
      <c r="Y1604" s="30">
        <v>0.88333333333333297</v>
      </c>
      <c r="Z1604" s="15">
        <v>0.89148296718402431</v>
      </c>
      <c r="AA1604" s="13">
        <v>3200.8800000000006</v>
      </c>
      <c r="AB1604" s="16">
        <v>2853.53</v>
      </c>
      <c r="AC1604" s="16">
        <v>2827.4439999999995</v>
      </c>
      <c r="AD1604" s="14">
        <v>5.8299999999999998E-2</v>
      </c>
      <c r="AE1604" s="14">
        <v>1.8181818180999999E-2</v>
      </c>
      <c r="AF1604" s="22">
        <v>55</v>
      </c>
      <c r="AG1604" s="17">
        <v>0.99999999995499989</v>
      </c>
      <c r="AH1604" s="17">
        <v>3.2064999999999997</v>
      </c>
      <c r="AI1604" s="14">
        <v>1</v>
      </c>
      <c r="AJ1604" s="15">
        <v>0</v>
      </c>
      <c r="AK1604" s="21">
        <v>34.987661999999993</v>
      </c>
      <c r="AL1604" s="16">
        <v>0</v>
      </c>
      <c r="AM1604" s="16">
        <v>34.987661999999993</v>
      </c>
    </row>
    <row r="1605" spans="1:39" x14ac:dyDescent="0.25">
      <c r="A1605" s="11">
        <v>46266</v>
      </c>
      <c r="B1605" s="18">
        <v>46275</v>
      </c>
      <c r="C1605" s="12" t="s">
        <v>18</v>
      </c>
      <c r="D1605" s="12"/>
      <c r="E1605" s="12" t="s">
        <v>96</v>
      </c>
      <c r="F1605" s="12" t="s">
        <v>97</v>
      </c>
      <c r="G1605" s="35" t="s">
        <v>25</v>
      </c>
      <c r="H1605" s="35" t="s">
        <v>26</v>
      </c>
      <c r="I1605" s="12">
        <v>6554.7999999999993</v>
      </c>
      <c r="J1605" s="14">
        <v>0.98676492928268289</v>
      </c>
      <c r="K1605" s="14">
        <v>0.98425700000000005</v>
      </c>
      <c r="L1605" s="16">
        <v>10099.966662000001</v>
      </c>
      <c r="M1605" s="17">
        <v>9940.962886840136</v>
      </c>
      <c r="N1605" s="16">
        <v>9966.2928889858849</v>
      </c>
      <c r="O1605" s="14">
        <v>0.11137245901981518</v>
      </c>
      <c r="P1605" s="15">
        <v>0.22611600000000001</v>
      </c>
      <c r="Q1605" s="13">
        <v>10478.966662000001</v>
      </c>
      <c r="R1605" s="17">
        <v>2369.4620257447923</v>
      </c>
      <c r="S1605" s="16">
        <v>1167.0682851336046</v>
      </c>
      <c r="T1605" s="14">
        <v>9.8337521169291342E-2</v>
      </c>
      <c r="U1605" s="15">
        <v>7.956886567334831E-2</v>
      </c>
      <c r="V1605" s="13">
        <v>9445.7799999999988</v>
      </c>
      <c r="W1605" s="17">
        <v>751.58999999999992</v>
      </c>
      <c r="X1605" s="16">
        <v>928.87459071046862</v>
      </c>
      <c r="Y1605" s="30">
        <v>0.72089999999999999</v>
      </c>
      <c r="Z1605" s="15">
        <v>0.68693781656190889</v>
      </c>
      <c r="AA1605" s="13">
        <v>6554.7999999999993</v>
      </c>
      <c r="AB1605" s="16">
        <v>4502.74</v>
      </c>
      <c r="AC1605" s="16">
        <v>4725.3553199999997</v>
      </c>
      <c r="AD1605" s="14">
        <v>6.83E-2</v>
      </c>
      <c r="AE1605" s="14">
        <v>2.5380710659000001E-2</v>
      </c>
      <c r="AF1605" s="22">
        <v>197</v>
      </c>
      <c r="AG1605" s="17">
        <v>4.9999999998230003</v>
      </c>
      <c r="AH1605" s="17">
        <v>13.4551</v>
      </c>
      <c r="AI1605" s="14">
        <v>1</v>
      </c>
      <c r="AJ1605" s="15">
        <v>0</v>
      </c>
      <c r="AK1605" s="21">
        <v>87.033702833333351</v>
      </c>
      <c r="AL1605" s="16">
        <v>0</v>
      </c>
      <c r="AM1605" s="16">
        <v>87.033702833333351</v>
      </c>
    </row>
    <row r="1606" spans="1:39" x14ac:dyDescent="0.25">
      <c r="A1606" s="11">
        <v>46266</v>
      </c>
      <c r="B1606" s="18">
        <v>46275</v>
      </c>
      <c r="C1606" s="12" t="s">
        <v>18</v>
      </c>
      <c r="D1606" s="12"/>
      <c r="E1606" s="12" t="s">
        <v>98</v>
      </c>
      <c r="F1606" s="12" t="s">
        <v>99</v>
      </c>
      <c r="G1606" s="35" t="s">
        <v>32</v>
      </c>
      <c r="H1606" s="35" t="s">
        <v>33</v>
      </c>
      <c r="I1606" s="12">
        <v>1187.5</v>
      </c>
      <c r="J1606" s="14">
        <v>0.164659</v>
      </c>
      <c r="K1606" s="14">
        <v>0.12266299999999999</v>
      </c>
      <c r="L1606" s="16">
        <v>1285.5</v>
      </c>
      <c r="M1606" s="17">
        <v>157.68328649999998</v>
      </c>
      <c r="N1606" s="16">
        <v>211.66914449999999</v>
      </c>
      <c r="O1606" s="14">
        <v>6.1633156070199514E-2</v>
      </c>
      <c r="P1606" s="15">
        <v>7.7946000000000001E-2</v>
      </c>
      <c r="Q1606" s="13">
        <v>1362</v>
      </c>
      <c r="R1606" s="17">
        <v>106.162452</v>
      </c>
      <c r="S1606" s="16">
        <v>83.944358567611744</v>
      </c>
      <c r="T1606" s="14">
        <v>0.21025953645823076</v>
      </c>
      <c r="U1606" s="15">
        <v>0.224407976320949</v>
      </c>
      <c r="V1606" s="13">
        <v>1171.9688888888888</v>
      </c>
      <c r="W1606" s="17">
        <v>262.99916666666667</v>
      </c>
      <c r="X1606" s="16">
        <v>246.41763532124551</v>
      </c>
      <c r="Y1606" s="30">
        <v>0.8</v>
      </c>
      <c r="Z1606" s="15">
        <v>0.84035368421052636</v>
      </c>
      <c r="AA1606" s="13">
        <v>1187.5</v>
      </c>
      <c r="AB1606" s="16">
        <v>997.92000000000007</v>
      </c>
      <c r="AC1606" s="16">
        <v>950</v>
      </c>
      <c r="AD1606" s="14">
        <v>0</v>
      </c>
      <c r="AE1606" s="14">
        <v>0</v>
      </c>
      <c r="AF1606" s="22">
        <v>22</v>
      </c>
      <c r="AG1606" s="17">
        <v>0</v>
      </c>
      <c r="AH1606" s="17">
        <v>0</v>
      </c>
      <c r="AI1606" s="14">
        <v>1</v>
      </c>
      <c r="AJ1606" s="15">
        <v>0</v>
      </c>
      <c r="AK1606" s="21">
        <v>9.4469759999999994</v>
      </c>
      <c r="AL1606" s="16">
        <v>0</v>
      </c>
      <c r="AM1606" s="16">
        <v>9.4469759999999994</v>
      </c>
    </row>
    <row r="1607" spans="1:39" x14ac:dyDescent="0.25">
      <c r="A1607" s="11">
        <v>46266</v>
      </c>
      <c r="B1607" s="18">
        <v>46275</v>
      </c>
      <c r="C1607" s="12" t="s">
        <v>39</v>
      </c>
      <c r="D1607" s="12"/>
      <c r="E1607" s="12" t="s">
        <v>100</v>
      </c>
      <c r="F1607" s="12" t="s">
        <v>100</v>
      </c>
      <c r="G1607" s="35" t="s">
        <v>25</v>
      </c>
      <c r="H1607" s="35" t="s">
        <v>26</v>
      </c>
      <c r="I1607" s="12">
        <v>5550.4322298119978</v>
      </c>
      <c r="J1607" s="14">
        <v>0.17496159912953352</v>
      </c>
      <c r="K1607" s="14">
        <v>0.173181</v>
      </c>
      <c r="L1607" s="16">
        <v>4400.0344439999999</v>
      </c>
      <c r="M1607" s="17">
        <v>762.00236504636393</v>
      </c>
      <c r="N1607" s="16">
        <v>769.83706254726792</v>
      </c>
      <c r="O1607" s="14">
        <v>4.3924215156270943E-2</v>
      </c>
      <c r="P1607" s="15">
        <v>8.3001000000000005E-2</v>
      </c>
      <c r="Q1607" s="13">
        <v>4649.7844439999999</v>
      </c>
      <c r="R1607" s="17">
        <v>385.93675863644404</v>
      </c>
      <c r="S1607" s="16">
        <v>204.23813234853765</v>
      </c>
      <c r="T1607" s="14">
        <v>0</v>
      </c>
      <c r="U1607" s="15">
        <v>0</v>
      </c>
      <c r="V1607" s="13">
        <v>555.57944444444445</v>
      </c>
      <c r="W1607" s="17">
        <v>0</v>
      </c>
      <c r="X1607" s="16">
        <v>0</v>
      </c>
      <c r="Y1607" s="30">
        <v>0.92</v>
      </c>
      <c r="Z1607" s="15">
        <v>0.69524211408715964</v>
      </c>
      <c r="AA1607" s="13">
        <v>5550.4322298119978</v>
      </c>
      <c r="AB1607" s="16">
        <v>3858.894237552001</v>
      </c>
      <c r="AC1607" s="16">
        <v>5106.397651427038</v>
      </c>
      <c r="AD1607" s="14">
        <v>8.3299999999999999E-2</v>
      </c>
      <c r="AE1607" s="14">
        <v>2.7397260273000001E-2</v>
      </c>
      <c r="AF1607" s="22">
        <v>73</v>
      </c>
      <c r="AG1607" s="17">
        <v>1.9999999999290001</v>
      </c>
      <c r="AH1607" s="17">
        <v>6.0808999999999997</v>
      </c>
      <c r="AI1607" s="14">
        <v>1</v>
      </c>
      <c r="AJ1607" s="15">
        <v>0</v>
      </c>
      <c r="AK1607" s="21">
        <v>43.521769858163921</v>
      </c>
      <c r="AL1607" s="16">
        <v>0</v>
      </c>
      <c r="AM1607" s="16">
        <v>43.521769858163921</v>
      </c>
    </row>
    <row r="1608" spans="1:39" x14ac:dyDescent="0.25">
      <c r="A1608" s="11">
        <v>46266</v>
      </c>
      <c r="B1608" s="18">
        <v>46275</v>
      </c>
      <c r="C1608" s="12" t="s">
        <v>18</v>
      </c>
      <c r="D1608" s="12"/>
      <c r="E1608" s="12" t="s">
        <v>101</v>
      </c>
      <c r="F1608" s="12" t="s">
        <v>101</v>
      </c>
      <c r="G1608" s="35" t="s">
        <v>41</v>
      </c>
      <c r="H1608" s="35" t="s">
        <v>42</v>
      </c>
      <c r="I1608" s="12">
        <v>2490.4299999999998</v>
      </c>
      <c r="J1608" s="14">
        <v>0.12273231118978248</v>
      </c>
      <c r="K1608" s="14">
        <v>0.127883</v>
      </c>
      <c r="L1608" s="16">
        <v>2645.5999980000001</v>
      </c>
      <c r="M1608" s="17">
        <v>338.32726454423403</v>
      </c>
      <c r="N1608" s="16">
        <v>324.70060223822389</v>
      </c>
      <c r="O1608" s="14">
        <v>2.4750000000000005E-2</v>
      </c>
      <c r="P1608" s="15">
        <v>3.6678000000000002E-2</v>
      </c>
      <c r="Q1608" s="13">
        <v>2786.5999980000001</v>
      </c>
      <c r="R1608" s="17">
        <v>102.20691472664402</v>
      </c>
      <c r="S1608" s="16">
        <v>68.968349950500013</v>
      </c>
      <c r="T1608" s="14">
        <v>0.16634494787764431</v>
      </c>
      <c r="U1608" s="15">
        <v>0.12168560107945051</v>
      </c>
      <c r="V1608" s="13">
        <v>2138.7424999999998</v>
      </c>
      <c r="W1608" s="17">
        <v>260.25416666666666</v>
      </c>
      <c r="X1608" s="16">
        <v>355.76900968620265</v>
      </c>
      <c r="Y1608" s="30">
        <v>0.65280000000000005</v>
      </c>
      <c r="Z1608" s="15">
        <v>0.56610408076135454</v>
      </c>
      <c r="AA1608" s="13">
        <v>2490.4299999999998</v>
      </c>
      <c r="AB1608" s="16">
        <v>1409.8425858505002</v>
      </c>
      <c r="AC1608" s="16">
        <v>1625.752704</v>
      </c>
      <c r="AD1608" s="14">
        <v>2.9700000000000001E-2</v>
      </c>
      <c r="AE1608" s="14">
        <v>0</v>
      </c>
      <c r="AF1608" s="22">
        <v>44</v>
      </c>
      <c r="AG1608" s="17">
        <v>0</v>
      </c>
      <c r="AH1608" s="17">
        <v>1.3068</v>
      </c>
      <c r="AI1608" s="14">
        <v>1</v>
      </c>
      <c r="AJ1608" s="15">
        <v>0</v>
      </c>
      <c r="AK1608" s="21">
        <v>19.669046191054083</v>
      </c>
      <c r="AL1608" s="16">
        <v>0</v>
      </c>
      <c r="AM1608" s="16">
        <v>19.669046191054083</v>
      </c>
    </row>
    <row r="1609" spans="1:39" x14ac:dyDescent="0.25">
      <c r="A1609" s="11">
        <v>46266</v>
      </c>
      <c r="B1609" s="18">
        <v>46275</v>
      </c>
      <c r="C1609" s="12" t="s">
        <v>18</v>
      </c>
      <c r="D1609" s="12"/>
      <c r="E1609" s="12" t="s">
        <v>102</v>
      </c>
      <c r="F1609" s="12" t="s">
        <v>103</v>
      </c>
      <c r="G1609" s="35" t="s">
        <v>28</v>
      </c>
      <c r="H1609" s="35" t="s">
        <v>29</v>
      </c>
      <c r="I1609" s="12">
        <v>945.21</v>
      </c>
      <c r="J1609" s="14">
        <v>8.7214E-2</v>
      </c>
      <c r="K1609" s="14">
        <v>6.8390000000000006E-2</v>
      </c>
      <c r="L1609" s="16">
        <v>958.54999499999997</v>
      </c>
      <c r="M1609" s="17">
        <v>65.555234158049998</v>
      </c>
      <c r="N1609" s="16">
        <v>83.598979263929991</v>
      </c>
      <c r="O1609" s="14">
        <v>1.6037035883151429E-2</v>
      </c>
      <c r="P1609" s="15">
        <v>2.332E-2</v>
      </c>
      <c r="Q1609" s="13">
        <v>1018.099995</v>
      </c>
      <c r="R1609" s="17">
        <v>23.742091883400001</v>
      </c>
      <c r="S1609" s="16">
        <v>16.327306152451289</v>
      </c>
      <c r="T1609" s="14">
        <v>7.8136853041265733E-2</v>
      </c>
      <c r="U1609" s="15">
        <v>0.18246358585206585</v>
      </c>
      <c r="V1609" s="13">
        <v>974.72416666666663</v>
      </c>
      <c r="W1609" s="17">
        <v>177.85166666666666</v>
      </c>
      <c r="X1609" s="16">
        <v>76.161878966603538</v>
      </c>
      <c r="Y1609" s="30">
        <v>0.70340000000000003</v>
      </c>
      <c r="Z1609" s="15">
        <v>0.67109771608072988</v>
      </c>
      <c r="AA1609" s="13">
        <v>945.21</v>
      </c>
      <c r="AB1609" s="16">
        <v>634.32827221666673</v>
      </c>
      <c r="AC1609" s="16">
        <v>664.86071400000003</v>
      </c>
      <c r="AD1609" s="14">
        <v>8.4699999999999998E-2</v>
      </c>
      <c r="AE1609" s="14">
        <v>0</v>
      </c>
      <c r="AF1609" s="22">
        <v>18</v>
      </c>
      <c r="AG1609" s="17">
        <v>0</v>
      </c>
      <c r="AH1609" s="17">
        <v>1.5246</v>
      </c>
      <c r="AI1609" s="14">
        <v>1</v>
      </c>
      <c r="AJ1609" s="15">
        <v>0</v>
      </c>
      <c r="AK1609" s="21">
        <v>10.64616910654</v>
      </c>
      <c r="AL1609" s="16">
        <v>0</v>
      </c>
      <c r="AM1609" s="16">
        <v>10.64616910654</v>
      </c>
    </row>
    <row r="1610" spans="1:39" x14ac:dyDescent="0.25">
      <c r="A1610" s="11">
        <v>46266</v>
      </c>
      <c r="B1610" s="18">
        <v>46275</v>
      </c>
      <c r="C1610" s="12" t="s">
        <v>39</v>
      </c>
      <c r="D1610" s="12"/>
      <c r="E1610" s="12" t="s">
        <v>102</v>
      </c>
      <c r="F1610" s="12" t="s">
        <v>103</v>
      </c>
      <c r="G1610" s="35" t="s">
        <v>28</v>
      </c>
      <c r="H1610" s="35" t="s">
        <v>29</v>
      </c>
      <c r="I1610" s="12">
        <v>2837.79</v>
      </c>
      <c r="J1610" s="14">
        <v>0.16114600000000001</v>
      </c>
      <c r="K1610" s="14">
        <v>0.1547</v>
      </c>
      <c r="L1610" s="16">
        <v>2895.75</v>
      </c>
      <c r="M1610" s="17">
        <v>447.97252500000002</v>
      </c>
      <c r="N1610" s="16">
        <v>466.63852950000006</v>
      </c>
      <c r="O1610" s="14">
        <v>7.2847608933289745E-2</v>
      </c>
      <c r="P1610" s="15">
        <v>5.0817000000000001E-2</v>
      </c>
      <c r="Q1610" s="13">
        <v>3130.75</v>
      </c>
      <c r="R1610" s="17">
        <v>159.09532275000001</v>
      </c>
      <c r="S1610" s="16">
        <v>228.06765166789688</v>
      </c>
      <c r="T1610" s="14">
        <v>7.0705739309467941E-2</v>
      </c>
      <c r="U1610" s="15">
        <v>0.19244052069357534</v>
      </c>
      <c r="V1610" s="13">
        <v>2712.1944444444443</v>
      </c>
      <c r="W1610" s="17">
        <v>521.93611111111113</v>
      </c>
      <c r="X1610" s="16">
        <v>191.76771334547612</v>
      </c>
      <c r="Y1610" s="30">
        <v>0.84179999999999999</v>
      </c>
      <c r="Z1610" s="15">
        <v>0.79034389436850505</v>
      </c>
      <c r="AA1610" s="13">
        <v>2837.79</v>
      </c>
      <c r="AB1610" s="16">
        <v>2242.83</v>
      </c>
      <c r="AC1610" s="16">
        <v>2388.8516220000001</v>
      </c>
      <c r="AD1610" s="14">
        <v>0.1416</v>
      </c>
      <c r="AE1610" s="14">
        <v>5.8823529410999997E-2</v>
      </c>
      <c r="AF1610" s="22">
        <v>51</v>
      </c>
      <c r="AG1610" s="17">
        <v>2.9999999999610001</v>
      </c>
      <c r="AH1610" s="17">
        <v>7.2216000000000005</v>
      </c>
      <c r="AI1610" s="14">
        <v>1</v>
      </c>
      <c r="AJ1610" s="15">
        <v>0</v>
      </c>
      <c r="AK1610" s="21">
        <v>28.326511333333336</v>
      </c>
      <c r="AL1610" s="16">
        <v>0</v>
      </c>
      <c r="AM1610" s="16">
        <v>28.326511333333336</v>
      </c>
    </row>
    <row r="1611" spans="1:39" x14ac:dyDescent="0.25">
      <c r="A1611" s="11">
        <v>46266</v>
      </c>
      <c r="B1611" s="18">
        <v>46275</v>
      </c>
      <c r="C1611" s="12" t="s">
        <v>18</v>
      </c>
      <c r="D1611" s="12"/>
      <c r="E1611" s="12" t="s">
        <v>104</v>
      </c>
      <c r="F1611" s="12" t="s">
        <v>104</v>
      </c>
      <c r="G1611" s="35" t="s">
        <v>36</v>
      </c>
      <c r="H1611" s="35" t="s">
        <v>37</v>
      </c>
      <c r="I1611" s="12">
        <v>6490.4971936999991</v>
      </c>
      <c r="J1611" s="14">
        <v>9.8552476537299288E-2</v>
      </c>
      <c r="K1611" s="14">
        <v>0.13205800000000001</v>
      </c>
      <c r="L1611" s="16">
        <v>6865.8833029999996</v>
      </c>
      <c r="M1611" s="17">
        <v>906.69481722757405</v>
      </c>
      <c r="N1611" s="16">
        <v>676.64980312674243</v>
      </c>
      <c r="O1611" s="14">
        <v>2.4332010234557885E-2</v>
      </c>
      <c r="P1611" s="15">
        <v>8.5264000000000006E-2</v>
      </c>
      <c r="Q1611" s="13">
        <v>7250.8833029999996</v>
      </c>
      <c r="R1611" s="17">
        <v>618.23931394699207</v>
      </c>
      <c r="S1611" s="16">
        <v>176.42856673818088</v>
      </c>
      <c r="T1611" s="14">
        <v>0.1301129199490125</v>
      </c>
      <c r="U1611" s="15">
        <v>0.15978911108547589</v>
      </c>
      <c r="V1611" s="13">
        <v>4425.8161111111112</v>
      </c>
      <c r="W1611" s="17">
        <v>707.19722222222219</v>
      </c>
      <c r="X1611" s="16">
        <v>575.85585737404983</v>
      </c>
      <c r="Y1611" s="30">
        <v>0.88</v>
      </c>
      <c r="Z1611" s="15">
        <v>0.83654506064449119</v>
      </c>
      <c r="AA1611" s="13">
        <v>6490.4971936999991</v>
      </c>
      <c r="AB1611" s="16">
        <v>5429.5933685166656</v>
      </c>
      <c r="AC1611" s="16">
        <v>5711.6375304559997</v>
      </c>
      <c r="AD1611" s="14">
        <v>5.04E-2</v>
      </c>
      <c r="AE1611" s="14">
        <v>2.2598870056E-2</v>
      </c>
      <c r="AF1611" s="22">
        <v>177</v>
      </c>
      <c r="AG1611" s="17">
        <v>3.9999999999120002</v>
      </c>
      <c r="AH1611" s="17">
        <v>8.9207999999999998</v>
      </c>
      <c r="AI1611" s="14">
        <v>1</v>
      </c>
      <c r="AJ1611" s="15">
        <v>0</v>
      </c>
      <c r="AK1611" s="21">
        <v>32.259854088929913</v>
      </c>
      <c r="AL1611" s="16">
        <v>0</v>
      </c>
      <c r="AM1611" s="16">
        <v>32.259854088929913</v>
      </c>
    </row>
    <row r="1612" spans="1:39" x14ac:dyDescent="0.25">
      <c r="A1612" s="11">
        <v>46266</v>
      </c>
      <c r="B1612" s="18">
        <v>46275</v>
      </c>
      <c r="C1612" s="12" t="s">
        <v>18</v>
      </c>
      <c r="D1612" s="12"/>
      <c r="E1612" s="12" t="s">
        <v>105</v>
      </c>
      <c r="F1612" s="12" t="s">
        <v>106</v>
      </c>
      <c r="G1612" s="35" t="s">
        <v>36</v>
      </c>
      <c r="H1612" s="35" t="s">
        <v>37</v>
      </c>
      <c r="I1612" s="12">
        <v>1072</v>
      </c>
      <c r="J1612" s="14">
        <v>8.0033000000000007E-2</v>
      </c>
      <c r="K1612" s="14">
        <v>0.116731</v>
      </c>
      <c r="L1612" s="16">
        <v>1204.633333</v>
      </c>
      <c r="M1612" s="17">
        <v>140.618053594423</v>
      </c>
      <c r="N1612" s="16">
        <v>96.410419539989007</v>
      </c>
      <c r="O1612" s="14">
        <v>1.0011771987089467E-2</v>
      </c>
      <c r="P1612" s="15">
        <v>0.104323</v>
      </c>
      <c r="Q1612" s="13">
        <v>1348.133333</v>
      </c>
      <c r="R1612" s="17">
        <v>140.641313698559</v>
      </c>
      <c r="S1612" s="16">
        <v>13.497203538190956</v>
      </c>
      <c r="T1612" s="14">
        <v>3.0013997983248764E-2</v>
      </c>
      <c r="U1612" s="15">
        <v>2.1712789829891894E-2</v>
      </c>
      <c r="V1612" s="13">
        <v>1082.7591666666667</v>
      </c>
      <c r="W1612" s="17">
        <v>23.509722222222223</v>
      </c>
      <c r="X1612" s="16">
        <v>32.497931444677448</v>
      </c>
      <c r="Y1612" s="30">
        <v>0.94</v>
      </c>
      <c r="Z1612" s="15">
        <v>0.95999999999999985</v>
      </c>
      <c r="AA1612" s="13">
        <v>1072</v>
      </c>
      <c r="AB1612" s="16">
        <v>1029.1199999999999</v>
      </c>
      <c r="AC1612" s="16">
        <v>1007.68</v>
      </c>
      <c r="AD1612" s="14">
        <v>2.4E-2</v>
      </c>
      <c r="AE1612" s="14">
        <v>0</v>
      </c>
      <c r="AF1612" s="22">
        <v>20</v>
      </c>
      <c r="AG1612" s="17">
        <v>0</v>
      </c>
      <c r="AH1612" s="17">
        <v>0.48</v>
      </c>
      <c r="AI1612" s="14">
        <v>1</v>
      </c>
      <c r="AJ1612" s="15">
        <v>0</v>
      </c>
      <c r="AK1612" s="21">
        <v>4.5048947932400001</v>
      </c>
      <c r="AL1612" s="16">
        <v>0</v>
      </c>
      <c r="AM1612" s="16">
        <v>4.5048947932400001</v>
      </c>
    </row>
    <row r="1613" spans="1:39" x14ac:dyDescent="0.25">
      <c r="A1613" s="11">
        <v>46266</v>
      </c>
      <c r="B1613" s="18">
        <v>46275</v>
      </c>
      <c r="C1613" s="12" t="s">
        <v>18</v>
      </c>
      <c r="D1613" s="12"/>
      <c r="E1613" s="12" t="s">
        <v>107</v>
      </c>
      <c r="F1613" s="12" t="s">
        <v>108</v>
      </c>
      <c r="G1613" s="35" t="s">
        <v>36</v>
      </c>
      <c r="H1613" s="35" t="s">
        <v>37</v>
      </c>
      <c r="I1613" s="12">
        <v>0</v>
      </c>
      <c r="J1613" s="14">
        <v>0.124334</v>
      </c>
      <c r="K1613" s="14">
        <v>0.116575</v>
      </c>
      <c r="L1613" s="16">
        <v>5215.75</v>
      </c>
      <c r="M1613" s="17">
        <v>608.02605625000001</v>
      </c>
      <c r="N1613" s="16">
        <v>648.49506050000002</v>
      </c>
      <c r="O1613" s="14">
        <v>1.7481425255813275E-2</v>
      </c>
      <c r="P1613" s="15">
        <v>7.3651999999999995E-2</v>
      </c>
      <c r="Q1613" s="13">
        <v>5770.75</v>
      </c>
      <c r="R1613" s="17">
        <v>425.02727899999996</v>
      </c>
      <c r="S1613" s="16">
        <v>100.88093479498446</v>
      </c>
      <c r="T1613" s="14">
        <v>0</v>
      </c>
      <c r="U1613" s="15">
        <v>0</v>
      </c>
      <c r="V1613" s="13">
        <v>4558.6847222222223</v>
      </c>
      <c r="W1613" s="17">
        <v>0</v>
      </c>
      <c r="X1613" s="16">
        <v>0</v>
      </c>
      <c r="Y1613" s="30">
        <v>0.98</v>
      </c>
      <c r="Z1613" s="15">
        <v>0</v>
      </c>
      <c r="AA1613" s="13">
        <v>0</v>
      </c>
      <c r="AB1613" s="16">
        <v>0</v>
      </c>
      <c r="AC1613" s="16">
        <v>0</v>
      </c>
      <c r="AD1613" s="14">
        <v>3.4200000000000001E-2</v>
      </c>
      <c r="AE1613" s="14">
        <v>0</v>
      </c>
      <c r="AF1613" s="22">
        <v>83</v>
      </c>
      <c r="AG1613" s="17">
        <v>0</v>
      </c>
      <c r="AH1613" s="17">
        <v>2.8386</v>
      </c>
      <c r="AI1613" s="14">
        <v>1</v>
      </c>
      <c r="AJ1613" s="15">
        <v>0</v>
      </c>
      <c r="AK1613" s="21">
        <v>21.970111516370913</v>
      </c>
      <c r="AL1613" s="16">
        <v>0</v>
      </c>
      <c r="AM1613" s="16">
        <v>21.970111516370913</v>
      </c>
    </row>
    <row r="1614" spans="1:39" x14ac:dyDescent="0.25">
      <c r="A1614" s="11">
        <v>46266</v>
      </c>
      <c r="B1614" s="18">
        <v>46275</v>
      </c>
      <c r="C1614" s="12" t="s">
        <v>18</v>
      </c>
      <c r="D1614" s="12"/>
      <c r="E1614" s="12" t="s">
        <v>109</v>
      </c>
      <c r="F1614" s="12" t="s">
        <v>110</v>
      </c>
      <c r="G1614" s="35" t="s">
        <v>36</v>
      </c>
      <c r="H1614" s="35" t="s">
        <v>37</v>
      </c>
      <c r="I1614" s="12">
        <v>10353.609999999995</v>
      </c>
      <c r="J1614" s="14">
        <v>0.13613697737043939</v>
      </c>
      <c r="K1614" s="14">
        <v>0.14216999999999999</v>
      </c>
      <c r="L1614" s="16">
        <v>12129.75</v>
      </c>
      <c r="M1614" s="17">
        <v>1724.4865574999999</v>
      </c>
      <c r="N1614" s="16">
        <v>1651.3075012590873</v>
      </c>
      <c r="O1614" s="14">
        <v>2.7845161336703551E-2</v>
      </c>
      <c r="P1614" s="15">
        <v>5.5402E-2</v>
      </c>
      <c r="Q1614" s="13">
        <v>13271.5</v>
      </c>
      <c r="R1614" s="17">
        <v>735.26764300000002</v>
      </c>
      <c r="S1614" s="16">
        <v>369.54705868006118</v>
      </c>
      <c r="T1614" s="14">
        <v>9.5589769844728764E-2</v>
      </c>
      <c r="U1614" s="15">
        <v>0.12889759932228714</v>
      </c>
      <c r="V1614" s="13">
        <v>7329.2266666666665</v>
      </c>
      <c r="W1614" s="17">
        <v>944.71972222222212</v>
      </c>
      <c r="X1614" s="16">
        <v>700.59909020651526</v>
      </c>
      <c r="Y1614" s="30">
        <v>0.89</v>
      </c>
      <c r="Z1614" s="15">
        <v>0.9293444508726908</v>
      </c>
      <c r="AA1614" s="13">
        <v>10353.609999999995</v>
      </c>
      <c r="AB1614" s="16">
        <v>9622.0699999999961</v>
      </c>
      <c r="AC1614" s="16">
        <v>9214.712899999995</v>
      </c>
      <c r="AD1614" s="14">
        <v>5.2200000000000003E-2</v>
      </c>
      <c r="AE1614" s="14">
        <v>9.7560975599999995E-3</v>
      </c>
      <c r="AF1614" s="22">
        <v>205</v>
      </c>
      <c r="AG1614" s="17">
        <v>1.9999999998</v>
      </c>
      <c r="AH1614" s="17">
        <v>10.701000000000001</v>
      </c>
      <c r="AI1614" s="14">
        <v>1</v>
      </c>
      <c r="AJ1614" s="15">
        <v>0</v>
      </c>
      <c r="AK1614" s="21">
        <v>82.621120896416755</v>
      </c>
      <c r="AL1614" s="16">
        <v>0</v>
      </c>
      <c r="AM1614" s="16">
        <v>82.621120896416755</v>
      </c>
    </row>
    <row r="1615" spans="1:39" x14ac:dyDescent="0.25">
      <c r="A1615" s="11">
        <v>46266</v>
      </c>
      <c r="B1615" s="18">
        <v>46275</v>
      </c>
      <c r="C1615" s="12" t="s">
        <v>39</v>
      </c>
      <c r="D1615" s="12"/>
      <c r="E1615" s="12" t="s">
        <v>111</v>
      </c>
      <c r="F1615" s="12" t="s">
        <v>111</v>
      </c>
      <c r="G1615" s="35" t="s">
        <v>32</v>
      </c>
      <c r="H1615" s="35" t="s">
        <v>33</v>
      </c>
      <c r="I1615" s="12">
        <v>5344.7999999999993</v>
      </c>
      <c r="J1615" s="14">
        <v>0.12206500000000001</v>
      </c>
      <c r="K1615" s="14">
        <v>0.12424200000000001</v>
      </c>
      <c r="L1615" s="16">
        <v>5875.6666660000001</v>
      </c>
      <c r="M1615" s="17">
        <v>730.00457791717201</v>
      </c>
      <c r="N1615" s="16">
        <v>717.2132515852901</v>
      </c>
      <c r="O1615" s="14">
        <v>3.2669754458576034E-2</v>
      </c>
      <c r="P1615" s="15">
        <v>7.0916999999999994E-2</v>
      </c>
      <c r="Q1615" s="13">
        <v>6253.1666660000001</v>
      </c>
      <c r="R1615" s="17">
        <v>443.45582045272198</v>
      </c>
      <c r="S1615" s="16">
        <v>204.28941956677252</v>
      </c>
      <c r="T1615" s="14">
        <v>9.3151137816204987E-2</v>
      </c>
      <c r="U1615" s="15">
        <v>9.9413684308026426E-2</v>
      </c>
      <c r="V1615" s="13">
        <v>4300.4894444444444</v>
      </c>
      <c r="W1615" s="17">
        <v>427.52749999999992</v>
      </c>
      <c r="X1615" s="16">
        <v>400.59548491657927</v>
      </c>
      <c r="Y1615" s="30">
        <v>0.9587</v>
      </c>
      <c r="Z1615" s="15">
        <v>0.96573117796737018</v>
      </c>
      <c r="AA1615" s="13">
        <v>5344.7999999999993</v>
      </c>
      <c r="AB1615" s="16">
        <v>5161.6399999999994</v>
      </c>
      <c r="AC1615" s="16">
        <v>5124.0597599999992</v>
      </c>
      <c r="AD1615" s="14">
        <v>4.7800000000000002E-2</v>
      </c>
      <c r="AE1615" s="14">
        <v>0</v>
      </c>
      <c r="AF1615" s="22">
        <v>91</v>
      </c>
      <c r="AG1615" s="17">
        <v>0</v>
      </c>
      <c r="AH1615" s="17">
        <v>4.3498000000000001</v>
      </c>
      <c r="AI1615" s="14">
        <v>1</v>
      </c>
      <c r="AJ1615" s="15">
        <v>0</v>
      </c>
      <c r="AK1615" s="21">
        <v>64.387679666666656</v>
      </c>
      <c r="AL1615" s="16">
        <v>0</v>
      </c>
      <c r="AM1615" s="16">
        <v>64.387679666666656</v>
      </c>
    </row>
    <row r="1616" spans="1:39" x14ac:dyDescent="0.25">
      <c r="A1616" s="11">
        <v>46266</v>
      </c>
      <c r="B1616" s="18">
        <v>46275</v>
      </c>
      <c r="C1616" s="12" t="s">
        <v>18</v>
      </c>
      <c r="D1616" s="12"/>
      <c r="E1616" s="12" t="s">
        <v>112</v>
      </c>
      <c r="F1616" s="12" t="s">
        <v>113</v>
      </c>
      <c r="G1616" s="35" t="s">
        <v>36</v>
      </c>
      <c r="H1616" s="35" t="s">
        <v>37</v>
      </c>
      <c r="I1616" s="12">
        <v>83427.364202342011</v>
      </c>
      <c r="J1616" s="14">
        <v>0.15046103606530026</v>
      </c>
      <c r="K1616" s="14">
        <v>0.16059799999999999</v>
      </c>
      <c r="L1616" s="16">
        <v>94632.266648999997</v>
      </c>
      <c r="M1616" s="17">
        <v>15197.752759296101</v>
      </c>
      <c r="N1616" s="16">
        <v>14238.4688852163</v>
      </c>
      <c r="O1616" s="14">
        <v>4.2422938806973592E-2</v>
      </c>
      <c r="P1616" s="15">
        <v>7.7239000000000002E-2</v>
      </c>
      <c r="Q1616" s="13">
        <v>97272.516648999997</v>
      </c>
      <c r="R1616" s="17">
        <v>7513.2319134521113</v>
      </c>
      <c r="S1616" s="16">
        <v>4126.5860214008471</v>
      </c>
      <c r="T1616" s="14">
        <v>0.11818797974109224</v>
      </c>
      <c r="U1616" s="15">
        <v>0.11162054206112558</v>
      </c>
      <c r="V1616" s="13">
        <v>82723.02</v>
      </c>
      <c r="W1616" s="17">
        <v>9233.5883333333331</v>
      </c>
      <c r="X1616" s="16">
        <v>9776.8666118819692</v>
      </c>
      <c r="Y1616" s="30">
        <v>0.78269999999999995</v>
      </c>
      <c r="Z1616" s="15">
        <v>1.0435149305576004</v>
      </c>
      <c r="AA1616" s="13">
        <v>83427.364202342011</v>
      </c>
      <c r="AB1616" s="16">
        <v>87057.70016221056</v>
      </c>
      <c r="AC1616" s="16">
        <v>65298.597961173087</v>
      </c>
      <c r="AD1616" s="14">
        <v>5.8400000000000001E-2</v>
      </c>
      <c r="AE1616" s="14">
        <v>1.191969887E-2</v>
      </c>
      <c r="AF1616" s="22">
        <v>1594</v>
      </c>
      <c r="AG1616" s="17">
        <v>18.999999998780002</v>
      </c>
      <c r="AH1616" s="17">
        <v>93.089600000000004</v>
      </c>
      <c r="AI1616" s="14">
        <v>1</v>
      </c>
      <c r="AJ1616" s="15">
        <v>0</v>
      </c>
      <c r="AK1616" s="21">
        <v>581.24425503462112</v>
      </c>
      <c r="AL1616" s="16">
        <v>0</v>
      </c>
      <c r="AM1616" s="16">
        <v>581.24425503462112</v>
      </c>
    </row>
    <row r="1617" spans="1:39" x14ac:dyDescent="0.25">
      <c r="A1617" s="11">
        <v>46266</v>
      </c>
      <c r="B1617" s="18">
        <v>46275</v>
      </c>
      <c r="C1617" s="12" t="s">
        <v>18</v>
      </c>
      <c r="D1617" s="12"/>
      <c r="E1617" s="12" t="s">
        <v>114</v>
      </c>
      <c r="F1617" s="12" t="s">
        <v>115</v>
      </c>
      <c r="G1617" s="35" t="s">
        <v>36</v>
      </c>
      <c r="H1617" s="35" t="s">
        <v>37</v>
      </c>
      <c r="I1617" s="12">
        <v>30535.730278878997</v>
      </c>
      <c r="J1617" s="14">
        <v>0.10857821191161617</v>
      </c>
      <c r="K1617" s="14">
        <v>9.2904E-2</v>
      </c>
      <c r="L1617" s="16">
        <v>30889.166664</v>
      </c>
      <c r="M1617" s="17">
        <v>2869.7271397522559</v>
      </c>
      <c r="N1617" s="16">
        <v>3353.890483817022</v>
      </c>
      <c r="O1617" s="14">
        <v>1.0579385090891196E-2</v>
      </c>
      <c r="P1617" s="15">
        <v>2.7303999999999998E-2</v>
      </c>
      <c r="Q1617" s="13">
        <v>31796.666664</v>
      </c>
      <c r="R1617" s="17">
        <v>868.17618659385596</v>
      </c>
      <c r="S1617" s="16">
        <v>336.38918124515868</v>
      </c>
      <c r="T1617" s="14">
        <v>0</v>
      </c>
      <c r="U1617" s="15">
        <v>0</v>
      </c>
      <c r="V1617" s="13">
        <v>29688.990555555552</v>
      </c>
      <c r="W1617" s="17">
        <v>0</v>
      </c>
      <c r="X1617" s="16">
        <v>0</v>
      </c>
      <c r="Y1617" s="30">
        <v>0.98499999999999999</v>
      </c>
      <c r="Z1617" s="15">
        <v>0.98527790244790925</v>
      </c>
      <c r="AA1617" s="13">
        <v>30535.730278878997</v>
      </c>
      <c r="AB1617" s="16">
        <v>30086.180278889009</v>
      </c>
      <c r="AC1617" s="16">
        <v>30077.694324695811</v>
      </c>
      <c r="AD1617" s="14">
        <v>3.6600000000000001E-2</v>
      </c>
      <c r="AE1617" s="14">
        <v>5.6179775280000002E-3</v>
      </c>
      <c r="AF1617" s="22">
        <v>534</v>
      </c>
      <c r="AG1617" s="17">
        <v>2.9999999999520002</v>
      </c>
      <c r="AH1617" s="17">
        <v>19.5444</v>
      </c>
      <c r="AI1617" s="14">
        <v>1</v>
      </c>
      <c r="AJ1617" s="15">
        <v>0</v>
      </c>
      <c r="AK1617" s="21">
        <v>181.96400157553998</v>
      </c>
      <c r="AL1617" s="16">
        <v>0</v>
      </c>
      <c r="AM1617" s="16">
        <v>181.96400157553998</v>
      </c>
    </row>
    <row r="1618" spans="1:39" x14ac:dyDescent="0.25">
      <c r="A1618" s="11">
        <v>46266</v>
      </c>
      <c r="B1618" s="18">
        <v>46275</v>
      </c>
      <c r="C1618" s="12" t="s">
        <v>18</v>
      </c>
      <c r="D1618" s="12"/>
      <c r="E1618" s="12" t="s">
        <v>114</v>
      </c>
      <c r="F1618" s="12" t="s">
        <v>116</v>
      </c>
      <c r="G1618" s="35" t="s">
        <v>36</v>
      </c>
      <c r="H1618" s="35" t="s">
        <v>37</v>
      </c>
      <c r="I1618" s="12">
        <v>51430.351401288004</v>
      </c>
      <c r="J1618" s="14">
        <v>0.13390573642822506</v>
      </c>
      <c r="K1618" s="14">
        <v>0.12556</v>
      </c>
      <c r="L1618" s="16">
        <v>54556</v>
      </c>
      <c r="M1618" s="17">
        <v>6850.0513600000004</v>
      </c>
      <c r="N1618" s="16">
        <v>7305.3613565782462</v>
      </c>
      <c r="O1618" s="14">
        <v>2.3829359991794558E-2</v>
      </c>
      <c r="P1618" s="15">
        <v>3.7612E-2</v>
      </c>
      <c r="Q1618" s="13">
        <v>55780</v>
      </c>
      <c r="R1618" s="17">
        <v>2097.9973599999998</v>
      </c>
      <c r="S1618" s="16">
        <v>1329.2017003423005</v>
      </c>
      <c r="T1618" s="14">
        <v>0</v>
      </c>
      <c r="U1618" s="15">
        <v>0</v>
      </c>
      <c r="V1618" s="13">
        <v>49988.18277777778</v>
      </c>
      <c r="W1618" s="17">
        <v>0</v>
      </c>
      <c r="X1618" s="16">
        <v>0</v>
      </c>
      <c r="Y1618" s="30">
        <v>0.98</v>
      </c>
      <c r="Z1618" s="15">
        <v>0.98080432539544526</v>
      </c>
      <c r="AA1618" s="13">
        <v>51430.351401288004</v>
      </c>
      <c r="AB1618" s="16">
        <v>50443.111110990976</v>
      </c>
      <c r="AC1618" s="16">
        <v>50401.744373262241</v>
      </c>
      <c r="AD1618" s="14">
        <v>6.3299999999999995E-2</v>
      </c>
      <c r="AE1618" s="14">
        <v>2.1436227224000001E-2</v>
      </c>
      <c r="AF1618" s="22">
        <v>933</v>
      </c>
      <c r="AG1618" s="17">
        <v>19.999999999992003</v>
      </c>
      <c r="AH1618" s="17">
        <v>59.058899999999994</v>
      </c>
      <c r="AI1618" s="14">
        <v>1</v>
      </c>
      <c r="AJ1618" s="15">
        <v>0</v>
      </c>
      <c r="AK1618" s="21">
        <v>310.5338181837875</v>
      </c>
      <c r="AL1618" s="16">
        <v>0</v>
      </c>
      <c r="AM1618" s="16">
        <v>310.5338181837875</v>
      </c>
    </row>
    <row r="1619" spans="1:39" x14ac:dyDescent="0.25">
      <c r="A1619" s="11">
        <v>46266</v>
      </c>
      <c r="B1619" s="18">
        <v>46275</v>
      </c>
      <c r="C1619" s="12" t="s">
        <v>18</v>
      </c>
      <c r="D1619" s="12"/>
      <c r="E1619" s="12" t="s">
        <v>114</v>
      </c>
      <c r="F1619" s="12" t="s">
        <v>117</v>
      </c>
      <c r="G1619" s="35" t="s">
        <v>36</v>
      </c>
      <c r="H1619" s="35" t="s">
        <v>37</v>
      </c>
      <c r="I1619" s="12">
        <v>43630.919268973987</v>
      </c>
      <c r="J1619" s="14">
        <v>9.4447664083725763E-2</v>
      </c>
      <c r="K1619" s="14">
        <v>9.2164999999999997E-2</v>
      </c>
      <c r="L1619" s="16">
        <v>45953.911382999999</v>
      </c>
      <c r="M1619" s="17">
        <v>4235.3422426141951</v>
      </c>
      <c r="N1619" s="16">
        <v>4340.2395856348858</v>
      </c>
      <c r="O1619" s="14">
        <v>1.2737107449517244E-2</v>
      </c>
      <c r="P1619" s="15">
        <v>2.3425000000000001E-2</v>
      </c>
      <c r="Q1619" s="13">
        <v>47169.916661000003</v>
      </c>
      <c r="R1619" s="17">
        <v>1104.9552977839251</v>
      </c>
      <c r="S1619" s="16">
        <v>600.80829689593065</v>
      </c>
      <c r="T1619" s="14">
        <v>0</v>
      </c>
      <c r="U1619" s="15">
        <v>0</v>
      </c>
      <c r="V1619" s="13">
        <v>43175.539166666669</v>
      </c>
      <c r="W1619" s="17">
        <v>0</v>
      </c>
      <c r="X1619" s="16">
        <v>0</v>
      </c>
      <c r="Y1619" s="30">
        <v>0.98499999999999999</v>
      </c>
      <c r="Z1619" s="15">
        <v>0.98573373216831106</v>
      </c>
      <c r="AA1619" s="13">
        <v>43630.919268973987</v>
      </c>
      <c r="AB1619" s="16">
        <v>43008.468888940006</v>
      </c>
      <c r="AC1619" s="16">
        <v>42976.455479939374</v>
      </c>
      <c r="AD1619" s="14">
        <v>3.1E-2</v>
      </c>
      <c r="AE1619" s="14">
        <v>2.670226969E-3</v>
      </c>
      <c r="AF1619" s="22">
        <v>749</v>
      </c>
      <c r="AG1619" s="17">
        <v>1.9999999997810001</v>
      </c>
      <c r="AH1619" s="17">
        <v>23.219000000000001</v>
      </c>
      <c r="AI1619" s="14">
        <v>1</v>
      </c>
      <c r="AJ1619" s="15">
        <v>0</v>
      </c>
      <c r="AK1619" s="21">
        <v>219.98715243253415</v>
      </c>
      <c r="AL1619" s="16">
        <v>0</v>
      </c>
      <c r="AM1619" s="16">
        <v>219.98715243253415</v>
      </c>
    </row>
    <row r="1620" spans="1:39" x14ac:dyDescent="0.25">
      <c r="A1620" s="11">
        <v>46266</v>
      </c>
      <c r="B1620" s="18">
        <v>46275</v>
      </c>
      <c r="C1620" s="12" t="s">
        <v>18</v>
      </c>
      <c r="D1620" s="12"/>
      <c r="E1620" s="12" t="s">
        <v>114</v>
      </c>
      <c r="F1620" s="12" t="s">
        <v>118</v>
      </c>
      <c r="G1620" s="35" t="s">
        <v>36</v>
      </c>
      <c r="H1620" s="35" t="s">
        <v>37</v>
      </c>
      <c r="I1620" s="12">
        <v>14025.554998760001</v>
      </c>
      <c r="J1620" s="14">
        <v>0.10547109676187917</v>
      </c>
      <c r="K1620" s="14">
        <v>7.8893000000000005E-2</v>
      </c>
      <c r="L1620" s="16">
        <v>14599.749997999999</v>
      </c>
      <c r="M1620" s="17">
        <v>1151.8180765922141</v>
      </c>
      <c r="N1620" s="16">
        <v>1539.8516447383031</v>
      </c>
      <c r="O1620" s="14">
        <v>2.1315139848350199E-2</v>
      </c>
      <c r="P1620" s="15">
        <v>2.2771E-2</v>
      </c>
      <c r="Q1620" s="13">
        <v>15762.249997999999</v>
      </c>
      <c r="R1620" s="17">
        <v>358.92219470445798</v>
      </c>
      <c r="S1620" s="16">
        <v>335.97456303202762</v>
      </c>
      <c r="T1620" s="14">
        <v>0</v>
      </c>
      <c r="U1620" s="15">
        <v>0</v>
      </c>
      <c r="V1620" s="13">
        <v>13623.190833333334</v>
      </c>
      <c r="W1620" s="17">
        <v>0</v>
      </c>
      <c r="X1620" s="16">
        <v>0</v>
      </c>
      <c r="Y1620" s="30">
        <v>0.98499999999999999</v>
      </c>
      <c r="Z1620" s="15">
        <v>0.98573861150466524</v>
      </c>
      <c r="AA1620" s="13">
        <v>14025.554998760001</v>
      </c>
      <c r="AB1620" s="16">
        <v>13825.531110059999</v>
      </c>
      <c r="AC1620" s="16">
        <v>13815.171673778601</v>
      </c>
      <c r="AD1620" s="14">
        <v>3.6900000000000002E-2</v>
      </c>
      <c r="AE1620" s="14">
        <v>1.6528925619E-2</v>
      </c>
      <c r="AF1620" s="22">
        <v>242</v>
      </c>
      <c r="AG1620" s="17">
        <v>3.9999999997980002</v>
      </c>
      <c r="AH1620" s="17">
        <v>8.9298000000000002</v>
      </c>
      <c r="AI1620" s="14">
        <v>1</v>
      </c>
      <c r="AJ1620" s="15">
        <v>0</v>
      </c>
      <c r="AK1620" s="21">
        <v>71.023144179267163</v>
      </c>
      <c r="AL1620" s="16">
        <v>0</v>
      </c>
      <c r="AM1620" s="16">
        <v>71.023144179267163</v>
      </c>
    </row>
    <row r="1621" spans="1:39" x14ac:dyDescent="0.25">
      <c r="A1621" s="11">
        <v>46266</v>
      </c>
      <c r="B1621" s="18">
        <v>46275</v>
      </c>
      <c r="C1621" s="12" t="s">
        <v>18</v>
      </c>
      <c r="D1621" s="12"/>
      <c r="E1621" s="12" t="s">
        <v>119</v>
      </c>
      <c r="F1621" s="12" t="s">
        <v>119</v>
      </c>
      <c r="G1621" s="35" t="s">
        <v>36</v>
      </c>
      <c r="H1621" s="35" t="s">
        <v>37</v>
      </c>
      <c r="I1621" s="12">
        <v>4295.6000000000004</v>
      </c>
      <c r="J1621" s="14">
        <v>0.106999</v>
      </c>
      <c r="K1621" s="14">
        <v>9.9332000000000004E-2</v>
      </c>
      <c r="L1621" s="16">
        <v>3788.6666660000001</v>
      </c>
      <c r="M1621" s="17">
        <v>376.33583726711203</v>
      </c>
      <c r="N1621" s="16">
        <v>405.383544595334</v>
      </c>
      <c r="O1621" s="14">
        <v>2.7657102309676846E-2</v>
      </c>
      <c r="P1621" s="15">
        <v>3.8322000000000002E-2</v>
      </c>
      <c r="Q1621" s="13">
        <v>4013.1666660000001</v>
      </c>
      <c r="R1621" s="17">
        <v>153.79257297445201</v>
      </c>
      <c r="S1621" s="16">
        <v>110.99256106734673</v>
      </c>
      <c r="T1621" s="14">
        <v>4.6546192103301E-2</v>
      </c>
      <c r="U1621" s="15">
        <v>3.9138464577786677E-2</v>
      </c>
      <c r="V1621" s="13">
        <v>3554.5452777777778</v>
      </c>
      <c r="W1621" s="17">
        <v>139.11944444444447</v>
      </c>
      <c r="X1621" s="16">
        <v>165.45054733932585</v>
      </c>
      <c r="Y1621" s="30">
        <v>0.87376201935004005</v>
      </c>
      <c r="Z1621" s="15">
        <v>0.73352034640096853</v>
      </c>
      <c r="AA1621" s="13">
        <v>4295.6000000000004</v>
      </c>
      <c r="AB1621" s="16">
        <v>3150.9100000000008</v>
      </c>
      <c r="AC1621" s="16">
        <v>3753.3321303200323</v>
      </c>
      <c r="AD1621" s="14">
        <v>0.1085</v>
      </c>
      <c r="AE1621" s="14">
        <v>0</v>
      </c>
      <c r="AF1621" s="22">
        <v>80</v>
      </c>
      <c r="AG1621" s="17">
        <v>0</v>
      </c>
      <c r="AH1621" s="17">
        <v>8.68</v>
      </c>
      <c r="AI1621" s="14">
        <v>1</v>
      </c>
      <c r="AJ1621" s="15">
        <v>0</v>
      </c>
      <c r="AK1621" s="21">
        <v>18.360615145833329</v>
      </c>
      <c r="AL1621" s="16">
        <v>0</v>
      </c>
      <c r="AM1621" s="16">
        <v>18.360615145833329</v>
      </c>
    </row>
    <row r="1622" spans="1:39" x14ac:dyDescent="0.25">
      <c r="A1622" s="11">
        <v>46266</v>
      </c>
      <c r="B1622" s="18">
        <v>46275</v>
      </c>
      <c r="C1622" s="12" t="s">
        <v>18</v>
      </c>
      <c r="D1622" s="12"/>
      <c r="E1622" s="12" t="s">
        <v>120</v>
      </c>
      <c r="F1622" s="12" t="s">
        <v>120</v>
      </c>
      <c r="G1622" s="35" t="s">
        <v>36</v>
      </c>
      <c r="H1622" s="35" t="s">
        <v>37</v>
      </c>
      <c r="I1622" s="12">
        <v>0</v>
      </c>
      <c r="J1622" s="14">
        <v>0.19083025199633197</v>
      </c>
      <c r="K1622" s="14">
        <v>8.0005999999999994E-2</v>
      </c>
      <c r="L1622" s="16">
        <v>1535</v>
      </c>
      <c r="M1622" s="17">
        <v>122.80920999999999</v>
      </c>
      <c r="N1622" s="16">
        <v>292.92443681436959</v>
      </c>
      <c r="O1622" s="14">
        <v>2.2988418627213195E-2</v>
      </c>
      <c r="P1622" s="15">
        <v>3.9475999999999997E-2</v>
      </c>
      <c r="Q1622" s="13">
        <v>1662</v>
      </c>
      <c r="R1622" s="17">
        <v>65.609111999999996</v>
      </c>
      <c r="S1622" s="16">
        <v>38.206751758428332</v>
      </c>
      <c r="T1622" s="14">
        <v>0</v>
      </c>
      <c r="U1622" s="15">
        <v>0</v>
      </c>
      <c r="V1622" s="13">
        <v>1351.9099999999999</v>
      </c>
      <c r="W1622" s="17">
        <v>0</v>
      </c>
      <c r="X1622" s="16">
        <v>0</v>
      </c>
      <c r="Y1622" s="30">
        <v>0.97</v>
      </c>
      <c r="Z1622" s="15">
        <v>0</v>
      </c>
      <c r="AA1622" s="13">
        <v>0</v>
      </c>
      <c r="AB1622" s="16">
        <v>0</v>
      </c>
      <c r="AC1622" s="16">
        <v>0</v>
      </c>
      <c r="AD1622" s="14">
        <v>4.4999999999999998E-2</v>
      </c>
      <c r="AE1622" s="14">
        <v>0</v>
      </c>
      <c r="AF1622" s="22">
        <v>25</v>
      </c>
      <c r="AG1622" s="17">
        <v>0</v>
      </c>
      <c r="AH1622" s="17">
        <v>1.125</v>
      </c>
      <c r="AI1622" s="14">
        <v>1</v>
      </c>
      <c r="AJ1622" s="15">
        <v>0</v>
      </c>
      <c r="AK1622" s="21">
        <v>8.8158795140626669</v>
      </c>
      <c r="AL1622" s="16">
        <v>0</v>
      </c>
      <c r="AM1622" s="16">
        <v>8.8158795140626669</v>
      </c>
    </row>
    <row r="1623" spans="1:39" x14ac:dyDescent="0.25">
      <c r="A1623" s="11">
        <v>46266</v>
      </c>
      <c r="B1623" s="18">
        <v>46275</v>
      </c>
      <c r="C1623" s="12" t="s">
        <v>18</v>
      </c>
      <c r="D1623" s="12"/>
      <c r="E1623" s="12" t="s">
        <v>121</v>
      </c>
      <c r="F1623" s="12" t="s">
        <v>121</v>
      </c>
      <c r="G1623" s="35" t="s">
        <v>36</v>
      </c>
      <c r="H1623" s="35" t="s">
        <v>37</v>
      </c>
      <c r="I1623" s="12">
        <v>884.36000000000013</v>
      </c>
      <c r="J1623" s="14">
        <v>0.135851</v>
      </c>
      <c r="K1623" s="14">
        <v>0.17887800000000001</v>
      </c>
      <c r="L1623" s="16">
        <v>1066.5</v>
      </c>
      <c r="M1623" s="17">
        <v>190.77338700000001</v>
      </c>
      <c r="N1623" s="16">
        <v>144.88509149999999</v>
      </c>
      <c r="O1623" s="14">
        <v>9.7278459175020645E-3</v>
      </c>
      <c r="P1623" s="15">
        <v>0.17502200000000001</v>
      </c>
      <c r="Q1623" s="13">
        <v>1136.5</v>
      </c>
      <c r="R1623" s="17">
        <v>198.91250300000002</v>
      </c>
      <c r="S1623" s="16">
        <v>11.055696885241096</v>
      </c>
      <c r="T1623" s="14">
        <v>6.4334573011017138E-2</v>
      </c>
      <c r="U1623" s="15">
        <v>6.239915294809021E-2</v>
      </c>
      <c r="V1623" s="13">
        <v>877.29111111111115</v>
      </c>
      <c r="W1623" s="17">
        <v>54.742222222222225</v>
      </c>
      <c r="X1623" s="16">
        <v>56.440149039694127</v>
      </c>
      <c r="Y1623" s="30">
        <v>0.98</v>
      </c>
      <c r="Z1623" s="15">
        <v>0.97046247498756144</v>
      </c>
      <c r="AA1623" s="13">
        <v>884.36000000000013</v>
      </c>
      <c r="AB1623" s="16">
        <v>858.23819437999998</v>
      </c>
      <c r="AC1623" s="16">
        <v>866.67280000000017</v>
      </c>
      <c r="AD1623" s="14">
        <v>3.2099999999999997E-2</v>
      </c>
      <c r="AE1623" s="14">
        <v>0</v>
      </c>
      <c r="AF1623" s="22">
        <v>18</v>
      </c>
      <c r="AG1623" s="17">
        <v>0</v>
      </c>
      <c r="AH1623" s="17">
        <v>0.57779999999999998</v>
      </c>
      <c r="AI1623" s="14">
        <v>1</v>
      </c>
      <c r="AJ1623" s="15">
        <v>0</v>
      </c>
      <c r="AK1623" s="21">
        <v>4.6652898488452923</v>
      </c>
      <c r="AL1623" s="16">
        <v>0</v>
      </c>
      <c r="AM1623" s="16">
        <v>4.6652898488452923</v>
      </c>
    </row>
    <row r="1624" spans="1:39" x14ac:dyDescent="0.25">
      <c r="A1624" s="11">
        <v>46266</v>
      </c>
      <c r="B1624" s="18">
        <v>46275</v>
      </c>
      <c r="C1624" s="12" t="s">
        <v>18</v>
      </c>
      <c r="D1624" s="12"/>
      <c r="E1624" s="12" t="s">
        <v>125</v>
      </c>
      <c r="F1624" s="12" t="s">
        <v>202</v>
      </c>
      <c r="G1624" s="35" t="s">
        <v>126</v>
      </c>
      <c r="H1624" s="35" t="s">
        <v>127</v>
      </c>
      <c r="I1624" s="12">
        <v>37274.699999999983</v>
      </c>
      <c r="J1624" s="14">
        <v>0.14599999999999999</v>
      </c>
      <c r="K1624" s="14">
        <v>0.155886</v>
      </c>
      <c r="L1624" s="16">
        <v>46539.749994999998</v>
      </c>
      <c r="M1624" s="17">
        <v>7254.8954677205693</v>
      </c>
      <c r="N1624" s="16">
        <v>6794.8034992699995</v>
      </c>
      <c r="O1624" s="14">
        <v>3.2878430791419042E-2</v>
      </c>
      <c r="P1624" s="15">
        <v>7.9481999999999997E-2</v>
      </c>
      <c r="Q1624" s="13">
        <v>49630.249994999998</v>
      </c>
      <c r="R1624" s="17">
        <v>3944.7115301025897</v>
      </c>
      <c r="S1624" s="16">
        <v>1631.7647396214327</v>
      </c>
      <c r="T1624" s="14">
        <v>0.16912125344824983</v>
      </c>
      <c r="U1624" s="15">
        <v>0.19792477468986353</v>
      </c>
      <c r="V1624" s="13">
        <v>38624.5075</v>
      </c>
      <c r="W1624" s="17">
        <v>7644.7469444444441</v>
      </c>
      <c r="X1624" s="16">
        <v>6532.2251222213263</v>
      </c>
      <c r="Y1624" s="30">
        <v>0.86119999999999997</v>
      </c>
      <c r="Z1624" s="15">
        <v>0.80648543859204846</v>
      </c>
      <c r="AA1624" s="13">
        <v>37274.699999999983</v>
      </c>
      <c r="AB1624" s="16">
        <v>30061.502777887014</v>
      </c>
      <c r="AC1624" s="16">
        <v>32100.971639999985</v>
      </c>
      <c r="AD1624" s="14">
        <v>0.1091</v>
      </c>
      <c r="AE1624" s="14">
        <v>2.3023023023000001E-2</v>
      </c>
      <c r="AF1624" s="22">
        <v>999</v>
      </c>
      <c r="AG1624" s="17">
        <v>22.999999999977</v>
      </c>
      <c r="AH1624" s="17">
        <v>108.9909</v>
      </c>
      <c r="AI1624" s="14">
        <v>1</v>
      </c>
      <c r="AJ1624" s="15">
        <v>0</v>
      </c>
      <c r="AK1624" s="21">
        <v>342.85150903076499</v>
      </c>
      <c r="AL1624" s="16">
        <v>0</v>
      </c>
      <c r="AM1624" s="16">
        <v>342.85150903076499</v>
      </c>
    </row>
    <row r="1625" spans="1:39" x14ac:dyDescent="0.25">
      <c r="A1625" s="11">
        <v>46266</v>
      </c>
      <c r="B1625" s="18">
        <v>46275</v>
      </c>
      <c r="C1625" s="12" t="s">
        <v>128</v>
      </c>
      <c r="D1625" s="12"/>
      <c r="E1625" s="12" t="s">
        <v>125</v>
      </c>
      <c r="F1625" s="12" t="s">
        <v>129</v>
      </c>
      <c r="G1625" s="35" t="s">
        <v>126</v>
      </c>
      <c r="H1625" s="35" t="s">
        <v>127</v>
      </c>
      <c r="I1625" s="12">
        <v>1212.4199999999998</v>
      </c>
      <c r="J1625" s="14">
        <v>0.114</v>
      </c>
      <c r="K1625" s="14">
        <v>9.4948000000000005E-2</v>
      </c>
      <c r="L1625" s="16">
        <v>1272.8958299999999</v>
      </c>
      <c r="M1625" s="17">
        <v>120.85891326684001</v>
      </c>
      <c r="N1625" s="16">
        <v>145.11012461999999</v>
      </c>
      <c r="O1625" s="14">
        <v>0.02</v>
      </c>
      <c r="P1625" s="15">
        <v>6.3624E-2</v>
      </c>
      <c r="Q1625" s="13">
        <v>1415.8958299999999</v>
      </c>
      <c r="R1625" s="17">
        <v>90.084956287919994</v>
      </c>
      <c r="S1625" s="16">
        <v>28.3179166</v>
      </c>
      <c r="T1625" s="14">
        <v>7.430608252838343E-2</v>
      </c>
      <c r="U1625" s="15">
        <v>0.10226323841941089</v>
      </c>
      <c r="V1625" s="13">
        <v>1080.8136111111112</v>
      </c>
      <c r="W1625" s="17">
        <v>110.5275</v>
      </c>
      <c r="X1625" s="16">
        <v>80.311025385022347</v>
      </c>
      <c r="Y1625" s="30">
        <v>0.85</v>
      </c>
      <c r="Z1625" s="15">
        <v>0.81971594002078507</v>
      </c>
      <c r="AA1625" s="13">
        <v>1212.4199999999998</v>
      </c>
      <c r="AB1625" s="16">
        <v>993.84000000000015</v>
      </c>
      <c r="AC1625" s="16">
        <v>1030.5569999999998</v>
      </c>
      <c r="AD1625" s="14">
        <v>1.21E-2</v>
      </c>
      <c r="AE1625" s="14">
        <v>0</v>
      </c>
      <c r="AF1625" s="22">
        <v>23</v>
      </c>
      <c r="AG1625" s="17">
        <v>0</v>
      </c>
      <c r="AH1625" s="17">
        <v>0.27829999999999999</v>
      </c>
      <c r="AI1625" s="14">
        <v>1</v>
      </c>
      <c r="AJ1625" s="15">
        <v>0</v>
      </c>
      <c r="AK1625" s="21">
        <v>10.344113916666668</v>
      </c>
      <c r="AL1625" s="16">
        <v>0</v>
      </c>
      <c r="AM1625" s="16">
        <v>10.344113916666668</v>
      </c>
    </row>
    <row r="1626" spans="1:39" x14ac:dyDescent="0.25">
      <c r="A1626" s="11">
        <v>46266</v>
      </c>
      <c r="B1626" s="18">
        <v>46275</v>
      </c>
      <c r="C1626" s="12" t="s">
        <v>39</v>
      </c>
      <c r="D1626" s="12"/>
      <c r="E1626" s="12" t="s">
        <v>125</v>
      </c>
      <c r="F1626" s="12" t="s">
        <v>203</v>
      </c>
      <c r="G1626" s="35" t="s">
        <v>126</v>
      </c>
      <c r="H1626" s="35" t="s">
        <v>127</v>
      </c>
      <c r="I1626" s="12">
        <v>34639.699999999997</v>
      </c>
      <c r="J1626" s="14">
        <v>0.14523900000000001</v>
      </c>
      <c r="K1626" s="14">
        <v>0.17588200000000001</v>
      </c>
      <c r="L1626" s="16">
        <v>33634.251110999998</v>
      </c>
      <c r="M1626" s="17">
        <v>5915.6593539049018</v>
      </c>
      <c r="N1626" s="16">
        <v>4885.0049971105291</v>
      </c>
      <c r="O1626" s="14">
        <v>4.536527147535864E-2</v>
      </c>
      <c r="P1626" s="15">
        <v>7.0371000000000003E-2</v>
      </c>
      <c r="Q1626" s="13">
        <v>36892.251110999998</v>
      </c>
      <c r="R1626" s="17">
        <v>2596.144602932181</v>
      </c>
      <c r="S1626" s="16">
        <v>1673.6269869876162</v>
      </c>
      <c r="T1626" s="14">
        <v>0.13158700982910451</v>
      </c>
      <c r="U1626" s="15">
        <v>0.14920652703563456</v>
      </c>
      <c r="V1626" s="13">
        <v>26991.187777777781</v>
      </c>
      <c r="W1626" s="17">
        <v>4027.2613888888895</v>
      </c>
      <c r="X1626" s="16">
        <v>3551.6896914136505</v>
      </c>
      <c r="Y1626" s="30">
        <v>0.85</v>
      </c>
      <c r="Z1626" s="15">
        <v>0.65364307427604751</v>
      </c>
      <c r="AA1626" s="13">
        <v>34639.699999999997</v>
      </c>
      <c r="AB1626" s="16">
        <v>22642</v>
      </c>
      <c r="AC1626" s="16">
        <v>29443.744999999995</v>
      </c>
      <c r="AD1626" s="14">
        <v>0.1192</v>
      </c>
      <c r="AE1626" s="14">
        <v>4.5931758529999998E-2</v>
      </c>
      <c r="AF1626" s="22">
        <v>762</v>
      </c>
      <c r="AG1626" s="17">
        <v>34.999999999860002</v>
      </c>
      <c r="AH1626" s="17">
        <v>90.830399999999997</v>
      </c>
      <c r="AI1626" s="14">
        <v>1</v>
      </c>
      <c r="AJ1626" s="15">
        <v>0</v>
      </c>
      <c r="AK1626" s="21">
        <v>263.21488449999998</v>
      </c>
      <c r="AL1626" s="16">
        <v>0</v>
      </c>
      <c r="AM1626" s="16">
        <v>263.21488449999998</v>
      </c>
    </row>
    <row r="1627" spans="1:39" x14ac:dyDescent="0.25">
      <c r="A1627" s="11">
        <v>46266</v>
      </c>
      <c r="B1627" s="18">
        <v>46275</v>
      </c>
      <c r="C1627" s="12" t="s">
        <v>18</v>
      </c>
      <c r="D1627" s="12"/>
      <c r="E1627" s="12" t="s">
        <v>130</v>
      </c>
      <c r="F1627" s="12" t="s">
        <v>130</v>
      </c>
      <c r="G1627" s="35" t="s">
        <v>36</v>
      </c>
      <c r="H1627" s="35" t="s">
        <v>37</v>
      </c>
      <c r="I1627" s="12">
        <v>50606.524529600007</v>
      </c>
      <c r="J1627" s="14">
        <v>0.178589</v>
      </c>
      <c r="K1627" s="14">
        <v>0.16308400000000001</v>
      </c>
      <c r="L1627" s="16">
        <v>59630.132484000002</v>
      </c>
      <c r="M1627" s="17">
        <v>9724.7205260206574</v>
      </c>
      <c r="N1627" s="16">
        <v>10649.285730185076</v>
      </c>
      <c r="O1627" s="14">
        <v>3.9549980850484667E-2</v>
      </c>
      <c r="P1627" s="15">
        <v>9.4152E-2</v>
      </c>
      <c r="Q1627" s="13">
        <v>62108.799983999997</v>
      </c>
      <c r="R1627" s="17">
        <v>5847.6677360935673</v>
      </c>
      <c r="S1627" s="16">
        <v>2456.4018500137822</v>
      </c>
      <c r="T1627" s="14">
        <v>9.9921121103706434E-2</v>
      </c>
      <c r="U1627" s="15">
        <v>8.1349163223896848E-2</v>
      </c>
      <c r="V1627" s="13">
        <v>43081.765277777777</v>
      </c>
      <c r="W1627" s="17">
        <v>3504.6655555555562</v>
      </c>
      <c r="X1627" s="16">
        <v>4304.7782856822878</v>
      </c>
      <c r="Y1627" s="30">
        <v>0.72330000000000005</v>
      </c>
      <c r="Z1627" s="15">
        <v>0.79508524087365318</v>
      </c>
      <c r="AA1627" s="13">
        <v>50606.524529600007</v>
      </c>
      <c r="AB1627" s="16">
        <v>40236.50074539546</v>
      </c>
      <c r="AC1627" s="16">
        <v>36603.699192259686</v>
      </c>
      <c r="AD1627" s="14">
        <v>7.22E-2</v>
      </c>
      <c r="AE1627" s="14">
        <v>2.8258887876000002E-2</v>
      </c>
      <c r="AF1627" s="22">
        <v>1097</v>
      </c>
      <c r="AG1627" s="17">
        <v>30.999999999972001</v>
      </c>
      <c r="AH1627" s="17">
        <v>79.203400000000002</v>
      </c>
      <c r="AI1627" s="14">
        <v>1</v>
      </c>
      <c r="AJ1627" s="15">
        <v>0</v>
      </c>
      <c r="AK1627" s="21">
        <v>320.19387199936665</v>
      </c>
      <c r="AL1627" s="16">
        <v>0</v>
      </c>
      <c r="AM1627" s="16">
        <v>320.19387199936665</v>
      </c>
    </row>
    <row r="1628" spans="1:39" x14ac:dyDescent="0.25">
      <c r="A1628" s="11">
        <v>46266</v>
      </c>
      <c r="B1628" s="18">
        <v>46275</v>
      </c>
      <c r="C1628" s="12" t="s">
        <v>39</v>
      </c>
      <c r="D1628" s="12"/>
      <c r="E1628" s="12" t="s">
        <v>131</v>
      </c>
      <c r="F1628" s="12" t="s">
        <v>132</v>
      </c>
      <c r="G1628" s="35" t="s">
        <v>28</v>
      </c>
      <c r="H1628" s="35" t="s">
        <v>29</v>
      </c>
      <c r="I1628" s="12">
        <v>4718.6899999999996</v>
      </c>
      <c r="J1628" s="14">
        <v>0.18706303231374649</v>
      </c>
      <c r="K1628" s="14">
        <v>0.23427100000000001</v>
      </c>
      <c r="L1628" s="16">
        <v>7943.0088880000003</v>
      </c>
      <c r="M1628" s="17">
        <v>1860.8166352006481</v>
      </c>
      <c r="N1628" s="16">
        <v>1485.8433282843196</v>
      </c>
      <c r="O1628" s="14">
        <v>0.11319012000000002</v>
      </c>
      <c r="P1628" s="15">
        <v>0.16497300000000001</v>
      </c>
      <c r="Q1628" s="13">
        <v>8327</v>
      </c>
      <c r="R1628" s="17">
        <v>1373.7301710000002</v>
      </c>
      <c r="S1628" s="16">
        <v>942.5341292400002</v>
      </c>
      <c r="T1628" s="14">
        <v>0.12868780815241501</v>
      </c>
      <c r="U1628" s="15">
        <v>0.13171332712751649</v>
      </c>
      <c r="V1628" s="13">
        <v>6815.5888888888894</v>
      </c>
      <c r="W1628" s="17">
        <v>897.70388888888897</v>
      </c>
      <c r="X1628" s="16">
        <v>877.08319537906482</v>
      </c>
      <c r="Y1628" s="30">
        <v>0.88</v>
      </c>
      <c r="Z1628" s="15">
        <v>0.89577827744564698</v>
      </c>
      <c r="AA1628" s="13">
        <v>4718.6899999999996</v>
      </c>
      <c r="AB1628" s="16">
        <v>4226.8999999999996</v>
      </c>
      <c r="AC1628" s="16">
        <v>4152.4471999999996</v>
      </c>
      <c r="AD1628" s="14">
        <v>8.2199999999999995E-2</v>
      </c>
      <c r="AE1628" s="14">
        <v>3.3112582781000002E-2</v>
      </c>
      <c r="AF1628" s="22">
        <v>151</v>
      </c>
      <c r="AG1628" s="17">
        <v>4.9999999999310001</v>
      </c>
      <c r="AH1628" s="17">
        <v>12.412199999999999</v>
      </c>
      <c r="AI1628" s="14">
        <v>1</v>
      </c>
      <c r="AJ1628" s="15">
        <v>0</v>
      </c>
      <c r="AK1628" s="21">
        <v>88.988083333333321</v>
      </c>
      <c r="AL1628" s="16">
        <v>0</v>
      </c>
      <c r="AM1628" s="16">
        <v>88.988083333333321</v>
      </c>
    </row>
    <row r="1629" spans="1:39" x14ac:dyDescent="0.25">
      <c r="A1629" s="11">
        <v>46266</v>
      </c>
      <c r="B1629" s="18">
        <v>46275</v>
      </c>
      <c r="C1629" s="12" t="s">
        <v>18</v>
      </c>
      <c r="D1629" s="12"/>
      <c r="E1629" s="12" t="s">
        <v>135</v>
      </c>
      <c r="F1629" s="12" t="s">
        <v>136</v>
      </c>
      <c r="G1629" s="35" t="s">
        <v>36</v>
      </c>
      <c r="H1629" s="35" t="s">
        <v>37</v>
      </c>
      <c r="I1629" s="12">
        <v>663.86000000000013</v>
      </c>
      <c r="J1629" s="14">
        <v>7.390688100983607E-2</v>
      </c>
      <c r="K1629" s="14">
        <v>4.6972E-2</v>
      </c>
      <c r="L1629" s="16">
        <v>2364</v>
      </c>
      <c r="M1629" s="17">
        <v>111.041808</v>
      </c>
      <c r="N1629" s="16">
        <v>174.71586670725247</v>
      </c>
      <c r="O1629" s="14">
        <v>1.3972746331834106E-2</v>
      </c>
      <c r="P1629" s="15">
        <v>1.0828000000000001E-2</v>
      </c>
      <c r="Q1629" s="13">
        <v>2657</v>
      </c>
      <c r="R1629" s="17">
        <v>28.769996000000003</v>
      </c>
      <c r="S1629" s="16">
        <v>37.125587003683222</v>
      </c>
      <c r="T1629" s="14">
        <v>4.1232718017880185E-2</v>
      </c>
      <c r="U1629" s="15">
        <v>3.6850770280025806E-2</v>
      </c>
      <c r="V1629" s="13">
        <v>2172.4783333333335</v>
      </c>
      <c r="W1629" s="17">
        <v>80.057500000000005</v>
      </c>
      <c r="X1629" s="16">
        <v>89.577186518287647</v>
      </c>
      <c r="Y1629" s="30">
        <v>0.96630000000000005</v>
      </c>
      <c r="Z1629" s="15">
        <v>0.89029313409453792</v>
      </c>
      <c r="AA1629" s="13">
        <v>663.86000000000013</v>
      </c>
      <c r="AB1629" s="16">
        <v>591.03000000000009</v>
      </c>
      <c r="AC1629" s="16">
        <v>641.48791800000015</v>
      </c>
      <c r="AD1629" s="14">
        <v>3.5499999999999997E-2</v>
      </c>
      <c r="AE1629" s="14">
        <v>2.4390243902000001E-2</v>
      </c>
      <c r="AF1629" s="22">
        <v>41</v>
      </c>
      <c r="AG1629" s="17">
        <v>0.99999999998200007</v>
      </c>
      <c r="AH1629" s="17">
        <v>1.4554999999999998</v>
      </c>
      <c r="AI1629" s="14">
        <v>1</v>
      </c>
      <c r="AJ1629" s="15">
        <v>0</v>
      </c>
      <c r="AK1629" s="21">
        <v>12.734577499999999</v>
      </c>
      <c r="AL1629" s="16">
        <v>0</v>
      </c>
      <c r="AM1629" s="16">
        <v>12.734577499999999</v>
      </c>
    </row>
    <row r="1630" spans="1:39" x14ac:dyDescent="0.25">
      <c r="A1630" s="11">
        <v>46266</v>
      </c>
      <c r="B1630" s="18">
        <v>46275</v>
      </c>
      <c r="C1630" s="12" t="s">
        <v>18</v>
      </c>
      <c r="D1630" s="12"/>
      <c r="E1630" s="12" t="s">
        <v>137</v>
      </c>
      <c r="F1630" s="12" t="s">
        <v>138</v>
      </c>
      <c r="G1630" s="35" t="s">
        <v>36</v>
      </c>
      <c r="H1630" s="35" t="s">
        <v>37</v>
      </c>
      <c r="I1630" s="12">
        <v>64830.488440399997</v>
      </c>
      <c r="J1630" s="14">
        <v>0.19152837146489571</v>
      </c>
      <c r="K1630" s="14">
        <v>0.190937</v>
      </c>
      <c r="L1630" s="16">
        <v>60900.566658999996</v>
      </c>
      <c r="M1630" s="17">
        <v>11628.171496169482</v>
      </c>
      <c r="N1630" s="16">
        <v>11664.186353487594</v>
      </c>
      <c r="O1630" s="14">
        <v>4.5210286661777968E-2</v>
      </c>
      <c r="P1630" s="15">
        <v>0.12182</v>
      </c>
      <c r="Q1630" s="13">
        <v>63334.566658999996</v>
      </c>
      <c r="R1630" s="17">
        <v>7715.416910399379</v>
      </c>
      <c r="S1630" s="16">
        <v>2863.3739142528752</v>
      </c>
      <c r="T1630" s="14">
        <v>8.4766440808807547E-2</v>
      </c>
      <c r="U1630" s="15">
        <v>7.6070398831734817E-2</v>
      </c>
      <c r="V1630" s="13">
        <v>58412.916944444441</v>
      </c>
      <c r="W1630" s="17">
        <v>4443.4938888888892</v>
      </c>
      <c r="X1630" s="16">
        <v>4951.4550666410414</v>
      </c>
      <c r="Y1630" s="30">
        <v>0.81510000000000005</v>
      </c>
      <c r="Z1630" s="15">
        <v>0.81333256794148923</v>
      </c>
      <c r="AA1630" s="13">
        <v>64830.488440399997</v>
      </c>
      <c r="AB1630" s="16">
        <v>52728.747644131559</v>
      </c>
      <c r="AC1630" s="16">
        <v>52843.331127770041</v>
      </c>
      <c r="AD1630" s="14">
        <v>6.54E-2</v>
      </c>
      <c r="AE1630" s="14">
        <v>1.6888888888000001E-2</v>
      </c>
      <c r="AF1630" s="22">
        <v>1125</v>
      </c>
      <c r="AG1630" s="17">
        <v>18.999999999</v>
      </c>
      <c r="AH1630" s="17">
        <v>73.575000000000003</v>
      </c>
      <c r="AI1630" s="14">
        <v>1</v>
      </c>
      <c r="AJ1630" s="15">
        <v>0</v>
      </c>
      <c r="AK1630" s="21">
        <v>276.16158135011449</v>
      </c>
      <c r="AL1630" s="16">
        <v>0</v>
      </c>
      <c r="AM1630" s="16">
        <v>276.16158135011449</v>
      </c>
    </row>
    <row r="1631" spans="1:39" x14ac:dyDescent="0.25">
      <c r="A1631" s="11">
        <v>46266</v>
      </c>
      <c r="B1631" s="18">
        <v>46275</v>
      </c>
      <c r="C1631" s="12" t="s">
        <v>18</v>
      </c>
      <c r="D1631" s="12"/>
      <c r="E1631" s="12" t="s">
        <v>139</v>
      </c>
      <c r="F1631" s="12" t="s">
        <v>140</v>
      </c>
      <c r="G1631" s="35" t="s">
        <v>141</v>
      </c>
      <c r="H1631" s="35" t="s">
        <v>142</v>
      </c>
      <c r="I1631" s="12">
        <v>98707.450000000012</v>
      </c>
      <c r="J1631" s="14">
        <v>0.157</v>
      </c>
      <c r="K1631" s="14">
        <v>0.124737</v>
      </c>
      <c r="L1631" s="16">
        <v>105985.28518599999</v>
      </c>
      <c r="M1631" s="17">
        <v>13220.286518246081</v>
      </c>
      <c r="N1631" s="16">
        <v>16639.689774201997</v>
      </c>
      <c r="O1631" s="14">
        <v>3.6000000000000004E-2</v>
      </c>
      <c r="P1631" s="15">
        <v>5.4599000000000002E-2</v>
      </c>
      <c r="Q1631" s="13">
        <v>110813.783247</v>
      </c>
      <c r="R1631" s="17">
        <v>6050.3217515029528</v>
      </c>
      <c r="S1631" s="16">
        <v>3989.2961968920004</v>
      </c>
      <c r="T1631" s="14">
        <v>6.5981372217457465E-2</v>
      </c>
      <c r="U1631" s="15">
        <v>6.719716592793544E-2</v>
      </c>
      <c r="V1631" s="13">
        <v>98970.117222222223</v>
      </c>
      <c r="W1631" s="17">
        <v>6650.5113888888873</v>
      </c>
      <c r="X1631" s="16">
        <v>6530.1841428448424</v>
      </c>
      <c r="Y1631" s="30">
        <v>0.87180000000000002</v>
      </c>
      <c r="Z1631" s="15">
        <v>0.84619367636384069</v>
      </c>
      <c r="AA1631" s="13">
        <v>98707.450000000012</v>
      </c>
      <c r="AB1631" s="16">
        <v>83525.62</v>
      </c>
      <c r="AC1631" s="16">
        <v>86053.154910000012</v>
      </c>
      <c r="AD1631" s="14">
        <v>3.15E-2</v>
      </c>
      <c r="AE1631" s="14">
        <v>8.0171031529999992E-3</v>
      </c>
      <c r="AF1631" s="22">
        <v>1871</v>
      </c>
      <c r="AG1631" s="17">
        <v>14.999999999262998</v>
      </c>
      <c r="AH1631" s="17">
        <v>58.936500000000002</v>
      </c>
      <c r="AI1631" s="14">
        <v>1</v>
      </c>
      <c r="AJ1631" s="15">
        <v>0</v>
      </c>
      <c r="AK1631" s="21">
        <v>1816.7326962222248</v>
      </c>
      <c r="AL1631" s="16">
        <v>0</v>
      </c>
      <c r="AM1631" s="16">
        <v>1816.7326962222248</v>
      </c>
    </row>
    <row r="1632" spans="1:39" x14ac:dyDescent="0.25">
      <c r="A1632" s="11">
        <v>46266</v>
      </c>
      <c r="B1632" s="18">
        <v>46275</v>
      </c>
      <c r="C1632" s="12" t="s">
        <v>18</v>
      </c>
      <c r="D1632" s="12"/>
      <c r="E1632" s="12" t="s">
        <v>143</v>
      </c>
      <c r="F1632" s="12" t="s">
        <v>144</v>
      </c>
      <c r="G1632" s="35" t="s">
        <v>145</v>
      </c>
      <c r="H1632" s="35" t="s">
        <v>146</v>
      </c>
      <c r="I1632" s="12">
        <v>17510.510000000002</v>
      </c>
      <c r="J1632" s="14">
        <v>0.15666099999999999</v>
      </c>
      <c r="K1632" s="14">
        <v>0.15534600000000001</v>
      </c>
      <c r="L1632" s="16">
        <v>16378.833333</v>
      </c>
      <c r="M1632" s="17">
        <v>2544.3862429482183</v>
      </c>
      <c r="N1632" s="16">
        <v>2565.924408781113</v>
      </c>
      <c r="O1632" s="14">
        <v>3.6300000000000006E-2</v>
      </c>
      <c r="P1632" s="15">
        <v>0.103629</v>
      </c>
      <c r="Q1632" s="13">
        <v>17534.333332999999</v>
      </c>
      <c r="R1632" s="17">
        <v>1817.0654289654569</v>
      </c>
      <c r="S1632" s="16">
        <v>636.4962999879001</v>
      </c>
      <c r="T1632" s="14">
        <v>0.14989633902442448</v>
      </c>
      <c r="U1632" s="15">
        <v>7.2376555223109845E-2</v>
      </c>
      <c r="V1632" s="13">
        <v>8085.7905555555553</v>
      </c>
      <c r="W1632" s="17">
        <v>585.22166666666669</v>
      </c>
      <c r="X1632" s="16">
        <v>1212.030402396045</v>
      </c>
      <c r="Y1632" s="30">
        <v>0.84160000000000001</v>
      </c>
      <c r="Z1632" s="15">
        <v>0.80277078356560294</v>
      </c>
      <c r="AA1632" s="13">
        <v>17510.510000000002</v>
      </c>
      <c r="AB1632" s="16">
        <v>14056.925833333327</v>
      </c>
      <c r="AC1632" s="16">
        <v>14736.845216000002</v>
      </c>
      <c r="AD1632" s="14">
        <v>4.6600000000000003E-2</v>
      </c>
      <c r="AE1632" s="14">
        <v>9.4043887139999994E-3</v>
      </c>
      <c r="AF1632" s="22">
        <v>319</v>
      </c>
      <c r="AG1632" s="17">
        <v>2.9999999997659996</v>
      </c>
      <c r="AH1632" s="17">
        <v>14.865400000000001</v>
      </c>
      <c r="AI1632" s="14">
        <v>1</v>
      </c>
      <c r="AJ1632" s="15">
        <v>0</v>
      </c>
      <c r="AK1632" s="21">
        <v>565.33472034766669</v>
      </c>
      <c r="AL1632" s="16">
        <v>0</v>
      </c>
      <c r="AM1632" s="16">
        <v>565.33472034766669</v>
      </c>
    </row>
    <row r="1633" spans="1:39" x14ac:dyDescent="0.25">
      <c r="A1633" s="11">
        <v>46266</v>
      </c>
      <c r="B1633" s="18">
        <v>46275</v>
      </c>
      <c r="C1633" s="12" t="s">
        <v>18</v>
      </c>
      <c r="D1633" s="12"/>
      <c r="E1633" s="12" t="s">
        <v>143</v>
      </c>
      <c r="F1633" s="12" t="s">
        <v>147</v>
      </c>
      <c r="G1633" s="35" t="s">
        <v>145</v>
      </c>
      <c r="H1633" s="35" t="s">
        <v>146</v>
      </c>
      <c r="I1633" s="12">
        <v>11071.36962039</v>
      </c>
      <c r="J1633" s="14">
        <v>0.13059862845915768</v>
      </c>
      <c r="K1633" s="14">
        <v>0.14377499999999999</v>
      </c>
      <c r="L1633" s="16">
        <v>11291.666665999999</v>
      </c>
      <c r="M1633" s="17">
        <v>1623.4593749041496</v>
      </c>
      <c r="N1633" s="16">
        <v>1474.6761795975897</v>
      </c>
      <c r="O1633" s="14">
        <v>2.5847140449728249E-2</v>
      </c>
      <c r="P1633" s="15">
        <v>0.14402499999999999</v>
      </c>
      <c r="Q1633" s="13">
        <v>12310.666665999999</v>
      </c>
      <c r="R1633" s="17">
        <v>1773.0437665706497</v>
      </c>
      <c r="S1633" s="16">
        <v>318.19553034588978</v>
      </c>
      <c r="T1633" s="14">
        <v>0</v>
      </c>
      <c r="U1633" s="15">
        <v>0</v>
      </c>
      <c r="V1633" s="13">
        <v>10928.938055555556</v>
      </c>
      <c r="W1633" s="17">
        <v>0</v>
      </c>
      <c r="X1633" s="16">
        <v>0</v>
      </c>
      <c r="Y1633" s="30">
        <v>0.96</v>
      </c>
      <c r="Z1633" s="15">
        <v>0.89889510884647272</v>
      </c>
      <c r="AA1633" s="13">
        <v>11071.36962039</v>
      </c>
      <c r="AB1633" s="16">
        <v>9952</v>
      </c>
      <c r="AC1633" s="16">
        <v>10628.5148355744</v>
      </c>
      <c r="AD1633" s="14">
        <v>6.4699999999999994E-2</v>
      </c>
      <c r="AE1633" s="14">
        <v>2.4390243902000001E-2</v>
      </c>
      <c r="AF1633" s="22">
        <v>205</v>
      </c>
      <c r="AG1633" s="17">
        <v>4.99999999991</v>
      </c>
      <c r="AH1633" s="17">
        <v>13.263499999999999</v>
      </c>
      <c r="AI1633" s="14">
        <v>1</v>
      </c>
      <c r="AJ1633" s="15">
        <v>0</v>
      </c>
      <c r="AK1633" s="21">
        <v>163.97663333333335</v>
      </c>
      <c r="AL1633" s="16">
        <v>0</v>
      </c>
      <c r="AM1633" s="16">
        <v>163.97663333333335</v>
      </c>
    </row>
    <row r="1634" spans="1:39" x14ac:dyDescent="0.25">
      <c r="A1634" s="11">
        <v>46266</v>
      </c>
      <c r="B1634" s="18">
        <v>46275</v>
      </c>
      <c r="C1634" s="12" t="s">
        <v>18</v>
      </c>
      <c r="D1634" s="12"/>
      <c r="E1634" s="12" t="s">
        <v>148</v>
      </c>
      <c r="F1634" s="12" t="s">
        <v>148</v>
      </c>
      <c r="G1634" s="35" t="s">
        <v>21</v>
      </c>
      <c r="H1634" s="35" t="s">
        <v>22</v>
      </c>
      <c r="I1634" s="12">
        <v>827.93000000000018</v>
      </c>
      <c r="J1634" s="14">
        <v>0.20535831313476391</v>
      </c>
      <c r="K1634" s="14">
        <v>3.7245E-2</v>
      </c>
      <c r="L1634" s="16">
        <v>848.5</v>
      </c>
      <c r="M1634" s="17">
        <v>31.602382500000001</v>
      </c>
      <c r="N1634" s="16">
        <v>174.24652869484717</v>
      </c>
      <c r="O1634" s="14">
        <v>3.3360021350413667E-2</v>
      </c>
      <c r="P1634" s="15">
        <v>9.0430000000000007E-3</v>
      </c>
      <c r="Q1634" s="13">
        <v>930.5</v>
      </c>
      <c r="R1634" s="17">
        <v>8.4145115000000015</v>
      </c>
      <c r="S1634" s="16">
        <v>31.041499866559917</v>
      </c>
      <c r="T1634" s="14">
        <v>0</v>
      </c>
      <c r="U1634" s="15">
        <v>0</v>
      </c>
      <c r="V1634" s="13">
        <v>830.78166666666664</v>
      </c>
      <c r="W1634" s="17">
        <v>0</v>
      </c>
      <c r="X1634" s="16">
        <v>0</v>
      </c>
      <c r="Y1634" s="30">
        <v>0.88</v>
      </c>
      <c r="Z1634" s="15">
        <v>0.9788991822980202</v>
      </c>
      <c r="AA1634" s="13">
        <v>827.93000000000018</v>
      </c>
      <c r="AB1634" s="16">
        <v>810.46</v>
      </c>
      <c r="AC1634" s="16">
        <v>728.57840000000022</v>
      </c>
      <c r="AD1634" s="14">
        <v>7.2099999999999997E-2</v>
      </c>
      <c r="AE1634" s="14">
        <v>0</v>
      </c>
      <c r="AF1634" s="22">
        <v>15</v>
      </c>
      <c r="AG1634" s="17">
        <v>0</v>
      </c>
      <c r="AH1634" s="17">
        <v>1.0814999999999999</v>
      </c>
      <c r="AI1634" s="14">
        <v>1</v>
      </c>
      <c r="AJ1634" s="15">
        <v>0</v>
      </c>
      <c r="AK1634" s="21">
        <v>10.130750000000001</v>
      </c>
      <c r="AL1634" s="16">
        <v>0</v>
      </c>
      <c r="AM1634" s="16">
        <v>10.130750000000001</v>
      </c>
    </row>
    <row r="1635" spans="1:39" x14ac:dyDescent="0.25">
      <c r="A1635" s="11">
        <v>46266</v>
      </c>
      <c r="B1635" s="18">
        <v>46275</v>
      </c>
      <c r="C1635" s="12" t="s">
        <v>18</v>
      </c>
      <c r="D1635" s="12"/>
      <c r="E1635" s="12" t="s">
        <v>149</v>
      </c>
      <c r="F1635" s="12" t="s">
        <v>149</v>
      </c>
      <c r="G1635" s="35" t="s">
        <v>63</v>
      </c>
      <c r="H1635" s="35" t="s">
        <v>64</v>
      </c>
      <c r="I1635" s="12">
        <v>11369.347656222</v>
      </c>
      <c r="J1635" s="14">
        <v>0.18</v>
      </c>
      <c r="K1635" s="14">
        <v>0.13800200000000001</v>
      </c>
      <c r="L1635" s="16">
        <v>11977</v>
      </c>
      <c r="M1635" s="17">
        <v>1652.8499540000003</v>
      </c>
      <c r="N1635" s="16">
        <v>2155.86</v>
      </c>
      <c r="O1635" s="14">
        <v>6.0426545432019418E-2</v>
      </c>
      <c r="P1635" s="15">
        <v>5.5041E-2</v>
      </c>
      <c r="Q1635" s="13">
        <v>12144.5</v>
      </c>
      <c r="R1635" s="17">
        <v>668.44542449999994</v>
      </c>
      <c r="S1635" s="16">
        <v>733.85018099915987</v>
      </c>
      <c r="T1635" s="14">
        <v>0.13782234516674352</v>
      </c>
      <c r="U1635" s="15">
        <v>0.10724014930863247</v>
      </c>
      <c r="V1635" s="13">
        <v>11251.191388888888</v>
      </c>
      <c r="W1635" s="17">
        <v>1206.5794444444443</v>
      </c>
      <c r="X1635" s="16">
        <v>1550.6655831365367</v>
      </c>
      <c r="Y1635" s="30">
        <v>0.72</v>
      </c>
      <c r="Z1635" s="15">
        <v>0.75995059357805161</v>
      </c>
      <c r="AA1635" s="13">
        <v>11369.347656222</v>
      </c>
      <c r="AB1635" s="16">
        <v>8640.1424999411392</v>
      </c>
      <c r="AC1635" s="16">
        <v>8185.9303124798398</v>
      </c>
      <c r="AD1635" s="14">
        <v>5.5500000000000001E-2</v>
      </c>
      <c r="AE1635" s="14">
        <v>9.9502487560000005E-3</v>
      </c>
      <c r="AF1635" s="22">
        <v>201</v>
      </c>
      <c r="AG1635" s="17">
        <v>1.9999999999560001</v>
      </c>
      <c r="AH1635" s="17">
        <v>11.1555</v>
      </c>
      <c r="AI1635" s="14">
        <v>1</v>
      </c>
      <c r="AJ1635" s="15">
        <v>0</v>
      </c>
      <c r="AK1635" s="21">
        <v>69.289946138935164</v>
      </c>
      <c r="AL1635" s="16">
        <v>0</v>
      </c>
      <c r="AM1635" s="16">
        <v>69.289946138935164</v>
      </c>
    </row>
    <row r="1636" spans="1:39" x14ac:dyDescent="0.25">
      <c r="A1636" s="11">
        <v>46266</v>
      </c>
      <c r="B1636" s="18">
        <v>46275</v>
      </c>
      <c r="C1636" s="12" t="s">
        <v>18</v>
      </c>
      <c r="D1636" s="12"/>
      <c r="E1636" s="12" t="s">
        <v>49</v>
      </c>
      <c r="F1636" s="12" t="s">
        <v>50</v>
      </c>
      <c r="G1636" s="35" t="s">
        <v>25</v>
      </c>
      <c r="H1636" s="35" t="s">
        <v>26</v>
      </c>
      <c r="I1636" s="12">
        <v>1887.3154374000001</v>
      </c>
      <c r="J1636" s="14">
        <v>0.19900000000000001</v>
      </c>
      <c r="K1636" s="14">
        <v>0.27964899999999998</v>
      </c>
      <c r="L1636" s="16">
        <v>2470</v>
      </c>
      <c r="M1636" s="17">
        <v>690.73302999999999</v>
      </c>
      <c r="N1636" s="16">
        <v>491.53000000000003</v>
      </c>
      <c r="O1636" s="14">
        <v>7.3462008042313981E-2</v>
      </c>
      <c r="P1636" s="15">
        <v>0.14357900000000001</v>
      </c>
      <c r="Q1636" s="13">
        <v>2674.5</v>
      </c>
      <c r="R1636" s="17">
        <v>384.00203550000003</v>
      </c>
      <c r="S1636" s="16">
        <v>196.47414050916873</v>
      </c>
      <c r="T1636" s="14">
        <v>0.12797541932228862</v>
      </c>
      <c r="U1636" s="15">
        <v>9.921274948085218E-2</v>
      </c>
      <c r="V1636" s="13">
        <v>9078.7138888888894</v>
      </c>
      <c r="W1636" s="17">
        <v>900.72416666666663</v>
      </c>
      <c r="X1636" s="16">
        <v>1161.8522168376412</v>
      </c>
      <c r="Y1636" s="30">
        <v>0.75</v>
      </c>
      <c r="Z1636" s="15">
        <v>0.58839012866329021</v>
      </c>
      <c r="AA1636" s="13">
        <v>1887.3154374000001</v>
      </c>
      <c r="AB1636" s="16">
        <v>1110.4777730399999</v>
      </c>
      <c r="AC1636" s="16">
        <v>1415.4865780499999</v>
      </c>
      <c r="AD1636" s="14">
        <v>6.0900000000000003E-2</v>
      </c>
      <c r="AE1636" s="14">
        <v>2.8169014084000001E-2</v>
      </c>
      <c r="AF1636" s="22">
        <v>71</v>
      </c>
      <c r="AG1636" s="17">
        <v>1.9999999999640001</v>
      </c>
      <c r="AH1636" s="17">
        <v>4.3239000000000001</v>
      </c>
      <c r="AI1636" s="14">
        <v>1</v>
      </c>
      <c r="AJ1636" s="15">
        <v>0</v>
      </c>
      <c r="AK1636" s="21">
        <v>25.013958333333331</v>
      </c>
      <c r="AL1636" s="16">
        <v>0</v>
      </c>
      <c r="AM1636" s="16">
        <v>25.013958333333331</v>
      </c>
    </row>
    <row r="1637" spans="1:39" x14ac:dyDescent="0.25">
      <c r="A1637" s="11">
        <v>46266</v>
      </c>
      <c r="B1637" s="18">
        <v>46275</v>
      </c>
      <c r="C1637" s="12" t="s">
        <v>18</v>
      </c>
      <c r="D1637" s="12"/>
      <c r="E1637" s="12" t="s">
        <v>151</v>
      </c>
      <c r="F1637" s="12" t="s">
        <v>151</v>
      </c>
      <c r="G1637" s="35" t="s">
        <v>36</v>
      </c>
      <c r="H1637" s="35" t="s">
        <v>37</v>
      </c>
      <c r="I1637" s="12">
        <v>7796.5499999999993</v>
      </c>
      <c r="J1637" s="14">
        <v>0.132434</v>
      </c>
      <c r="K1637" s="14">
        <v>0.154893</v>
      </c>
      <c r="L1637" s="16">
        <v>15214.5</v>
      </c>
      <c r="M1637" s="17">
        <v>2356.6195484999998</v>
      </c>
      <c r="N1637" s="16">
        <v>2014.917093</v>
      </c>
      <c r="O1637" s="14">
        <v>2.6674267652938809E-2</v>
      </c>
      <c r="P1637" s="15">
        <v>9.3011999999999997E-2</v>
      </c>
      <c r="Q1637" s="13">
        <v>17139.5</v>
      </c>
      <c r="R1637" s="17">
        <v>1594.1791739999999</v>
      </c>
      <c r="S1637" s="16">
        <v>457.1836104375447</v>
      </c>
      <c r="T1637" s="14">
        <v>4.5928611284613785E-2</v>
      </c>
      <c r="U1637" s="15">
        <v>4.8165723850643993E-2</v>
      </c>
      <c r="V1637" s="13">
        <v>13666.16138888889</v>
      </c>
      <c r="W1637" s="17">
        <v>658.2405555555556</v>
      </c>
      <c r="X1637" s="16">
        <v>627.66781418307551</v>
      </c>
      <c r="Y1637" s="30">
        <v>0.97</v>
      </c>
      <c r="Z1637" s="15">
        <v>0.99984095529432915</v>
      </c>
      <c r="AA1637" s="13">
        <v>7796.5499999999993</v>
      </c>
      <c r="AB1637" s="16">
        <v>7795.3100000000013</v>
      </c>
      <c r="AC1637" s="16">
        <v>7562.6534999999994</v>
      </c>
      <c r="AD1637" s="14">
        <v>5.2699999999999997E-2</v>
      </c>
      <c r="AE1637" s="14">
        <v>3.5999999999999997E-2</v>
      </c>
      <c r="AF1637" s="22">
        <v>250</v>
      </c>
      <c r="AG1637" s="17">
        <v>9</v>
      </c>
      <c r="AH1637" s="17">
        <v>13.174999999999999</v>
      </c>
      <c r="AI1637" s="14">
        <v>1</v>
      </c>
      <c r="AJ1637" s="15">
        <v>0.12637681363959485</v>
      </c>
      <c r="AK1637" s="21">
        <v>60.92441928358334</v>
      </c>
      <c r="AL1637" s="16">
        <v>7.6994339819019508</v>
      </c>
      <c r="AM1637" s="16">
        <v>60.92441928358334</v>
      </c>
    </row>
    <row r="1638" spans="1:39" x14ac:dyDescent="0.25">
      <c r="A1638" s="11">
        <v>46266</v>
      </c>
      <c r="B1638" s="18">
        <v>46275</v>
      </c>
      <c r="C1638" s="12" t="s">
        <v>18</v>
      </c>
      <c r="D1638" s="12"/>
      <c r="E1638" s="12" t="s">
        <v>152</v>
      </c>
      <c r="F1638" s="12" t="s">
        <v>153</v>
      </c>
      <c r="G1638" s="35" t="s">
        <v>63</v>
      </c>
      <c r="H1638" s="35" t="s">
        <v>64</v>
      </c>
      <c r="I1638" s="12">
        <v>45751.159582131004</v>
      </c>
      <c r="J1638" s="14">
        <v>0.15898766678522416</v>
      </c>
      <c r="K1638" s="14">
        <v>0.15132100000000001</v>
      </c>
      <c r="L1638" s="16">
        <v>10966.249988</v>
      </c>
      <c r="M1638" s="17">
        <v>1659.4239144341479</v>
      </c>
      <c r="N1638" s="16">
        <v>1743.4984989756124</v>
      </c>
      <c r="O1638" s="14">
        <v>3.8592237997108508E-2</v>
      </c>
      <c r="P1638" s="15">
        <v>7.6005000000000003E-2</v>
      </c>
      <c r="Q1638" s="13">
        <v>11297.249988</v>
      </c>
      <c r="R1638" s="17">
        <v>858.64748533794</v>
      </c>
      <c r="S1638" s="16">
        <v>435.98616024972722</v>
      </c>
      <c r="T1638" s="14">
        <v>0.24830057508502837</v>
      </c>
      <c r="U1638" s="15">
        <v>0.13094766086191209</v>
      </c>
      <c r="V1638" s="13">
        <v>10010.121111111112</v>
      </c>
      <c r="W1638" s="17">
        <v>1310.8019444444444</v>
      </c>
      <c r="X1638" s="16">
        <v>2485.5188285596723</v>
      </c>
      <c r="Y1638" s="30">
        <v>0.69</v>
      </c>
      <c r="Z1638" s="15">
        <v>0.71897945375719496</v>
      </c>
      <c r="AA1638" s="13">
        <v>45751.159582131004</v>
      </c>
      <c r="AB1638" s="16">
        <v>32894.143725118804</v>
      </c>
      <c r="AC1638" s="16">
        <v>31568.300111670389</v>
      </c>
      <c r="AD1638" s="14">
        <v>4.5699999999999998E-2</v>
      </c>
      <c r="AE1638" s="14">
        <v>1.0869565217000001E-2</v>
      </c>
      <c r="AF1638" s="22">
        <v>184</v>
      </c>
      <c r="AG1638" s="17">
        <v>1.999999999928</v>
      </c>
      <c r="AH1638" s="17">
        <v>8.4087999999999994</v>
      </c>
      <c r="AI1638" s="14">
        <v>1</v>
      </c>
      <c r="AJ1638" s="15">
        <v>0</v>
      </c>
      <c r="AK1638" s="21">
        <v>408.87537583553171</v>
      </c>
      <c r="AL1638" s="16">
        <v>0</v>
      </c>
      <c r="AM1638" s="16">
        <v>408.87537583553171</v>
      </c>
    </row>
    <row r="1639" spans="1:39" x14ac:dyDescent="0.25">
      <c r="A1639" s="11">
        <v>46266</v>
      </c>
      <c r="B1639" s="18">
        <v>46275</v>
      </c>
      <c r="C1639" s="12" t="s">
        <v>18</v>
      </c>
      <c r="D1639" s="12"/>
      <c r="E1639" s="12" t="s">
        <v>152</v>
      </c>
      <c r="F1639" s="12" t="s">
        <v>154</v>
      </c>
      <c r="G1639" s="35" t="s">
        <v>63</v>
      </c>
      <c r="H1639" s="35" t="s">
        <v>64</v>
      </c>
      <c r="I1639" s="12">
        <v>44032.730178949998</v>
      </c>
      <c r="J1639" s="14">
        <v>0.19500000000000001</v>
      </c>
      <c r="K1639" s="14">
        <v>0.221469</v>
      </c>
      <c r="L1639" s="16">
        <v>47359.749939000001</v>
      </c>
      <c r="M1639" s="17">
        <v>10488.716459240391</v>
      </c>
      <c r="N1639" s="16">
        <v>9235.1512381049997</v>
      </c>
      <c r="O1639" s="14">
        <v>6.8264615491992392E-2</v>
      </c>
      <c r="P1639" s="15">
        <v>0.119532</v>
      </c>
      <c r="Q1639" s="13">
        <v>47794.749939000001</v>
      </c>
      <c r="R1639" s="17">
        <v>5713.0020497085479</v>
      </c>
      <c r="S1639" s="16">
        <v>3262.6902271217618</v>
      </c>
      <c r="T1639" s="14">
        <v>0.21142492605695479</v>
      </c>
      <c r="U1639" s="15">
        <v>0.23428969037643974</v>
      </c>
      <c r="V1639" s="13">
        <v>42609.851388888885</v>
      </c>
      <c r="W1639" s="17">
        <v>9983.0488888888867</v>
      </c>
      <c r="X1639" s="16">
        <v>9008.7846791936645</v>
      </c>
      <c r="Y1639" s="30">
        <v>0.63500000000000001</v>
      </c>
      <c r="Z1639" s="15">
        <v>0.65734679077960356</v>
      </c>
      <c r="AA1639" s="13">
        <v>44032.730178949998</v>
      </c>
      <c r="AB1639" s="16">
        <v>28944.773872396981</v>
      </c>
      <c r="AC1639" s="16">
        <v>27960.78366363325</v>
      </c>
      <c r="AD1639" s="14">
        <v>0.1022</v>
      </c>
      <c r="AE1639" s="14">
        <v>3.1400966182999999E-2</v>
      </c>
      <c r="AF1639" s="22">
        <v>828</v>
      </c>
      <c r="AG1639" s="17">
        <v>25.999999999524</v>
      </c>
      <c r="AH1639" s="17">
        <v>84.621600000000001</v>
      </c>
      <c r="AI1639" s="14">
        <v>1</v>
      </c>
      <c r="AJ1639" s="15">
        <v>0</v>
      </c>
      <c r="AK1639" s="21">
        <v>339.65310140612746</v>
      </c>
      <c r="AL1639" s="16">
        <v>0</v>
      </c>
      <c r="AM1639" s="16">
        <v>339.65310140612746</v>
      </c>
    </row>
    <row r="1640" spans="1:39" x14ac:dyDescent="0.25">
      <c r="A1640" s="11">
        <v>46266</v>
      </c>
      <c r="B1640" s="18">
        <v>46275</v>
      </c>
      <c r="C1640" s="12" t="s">
        <v>18</v>
      </c>
      <c r="D1640" s="12"/>
      <c r="E1640" s="12" t="s">
        <v>155</v>
      </c>
      <c r="F1640" s="12" t="s">
        <v>155</v>
      </c>
      <c r="G1640" s="35" t="s">
        <v>25</v>
      </c>
      <c r="H1640" s="35" t="s">
        <v>26</v>
      </c>
      <c r="I1640" s="12">
        <v>4619.08</v>
      </c>
      <c r="J1640" s="14">
        <v>0.100911</v>
      </c>
      <c r="K1640" s="14">
        <v>0.14133000000000001</v>
      </c>
      <c r="L1640" s="16">
        <v>9737</v>
      </c>
      <c r="M1640" s="17">
        <v>1376.13021</v>
      </c>
      <c r="N1640" s="16">
        <v>982.57040700000005</v>
      </c>
      <c r="O1640" s="14">
        <v>3.5514737096067353E-2</v>
      </c>
      <c r="P1640" s="15">
        <v>6.1207999999999999E-2</v>
      </c>
      <c r="Q1640" s="13">
        <v>10408.5</v>
      </c>
      <c r="R1640" s="17">
        <v>637.08346800000004</v>
      </c>
      <c r="S1640" s="16">
        <v>369.65514106441702</v>
      </c>
      <c r="T1640" s="14">
        <v>0.11046962208768411</v>
      </c>
      <c r="U1640" s="15">
        <v>0.11588539483412845</v>
      </c>
      <c r="V1640" s="13">
        <v>4655.200277777778</v>
      </c>
      <c r="W1640" s="17">
        <v>539.46972222222223</v>
      </c>
      <c r="X1640" s="16">
        <v>514.25821542859319</v>
      </c>
      <c r="Y1640" s="30">
        <v>0.84675</v>
      </c>
      <c r="Z1640" s="15">
        <v>0.81893001908388674</v>
      </c>
      <c r="AA1640" s="13">
        <v>4619.08</v>
      </c>
      <c r="AB1640" s="16">
        <v>3782.7032725499994</v>
      </c>
      <c r="AC1640" s="16">
        <v>3911.2059899999999</v>
      </c>
      <c r="AD1640" s="14">
        <v>0.03</v>
      </c>
      <c r="AE1640" s="14">
        <v>5.6179775280000002E-3</v>
      </c>
      <c r="AF1640" s="22">
        <v>178</v>
      </c>
      <c r="AG1640" s="17">
        <v>0.99999999998400002</v>
      </c>
      <c r="AH1640" s="17">
        <v>5.34</v>
      </c>
      <c r="AI1640" s="14">
        <v>1</v>
      </c>
      <c r="AJ1640" s="15">
        <v>0</v>
      </c>
      <c r="AK1640" s="21">
        <v>126.40423060131999</v>
      </c>
      <c r="AL1640" s="16">
        <v>0</v>
      </c>
      <c r="AM1640" s="16">
        <v>126.40423060131999</v>
      </c>
    </row>
    <row r="1641" spans="1:39" x14ac:dyDescent="0.25">
      <c r="A1641" s="11">
        <v>46266</v>
      </c>
      <c r="B1641" s="18">
        <v>46275</v>
      </c>
      <c r="C1641" s="12" t="s">
        <v>39</v>
      </c>
      <c r="D1641" s="12"/>
      <c r="E1641" s="12" t="s">
        <v>156</v>
      </c>
      <c r="F1641" s="12" t="s">
        <v>156</v>
      </c>
      <c r="G1641" s="35" t="s">
        <v>32</v>
      </c>
      <c r="H1641" s="35" t="s">
        <v>33</v>
      </c>
      <c r="I1641" s="12">
        <v>2612.6299999999997</v>
      </c>
      <c r="J1641" s="14">
        <v>0.15749542698026642</v>
      </c>
      <c r="K1641" s="14">
        <v>0.153479</v>
      </c>
      <c r="L1641" s="16">
        <v>2562.25</v>
      </c>
      <c r="M1641" s="17">
        <v>393.25156774999999</v>
      </c>
      <c r="N1641" s="16">
        <v>403.54265778018765</v>
      </c>
      <c r="O1641" s="14">
        <v>8.4281479887300392E-2</v>
      </c>
      <c r="P1641" s="15">
        <v>5.5659E-2</v>
      </c>
      <c r="Q1641" s="13">
        <v>2675.25</v>
      </c>
      <c r="R1641" s="17">
        <v>148.90173974999999</v>
      </c>
      <c r="S1641" s="16">
        <v>225.47402906850039</v>
      </c>
      <c r="T1641" s="14">
        <v>0</v>
      </c>
      <c r="U1641" s="15">
        <v>5.8276488495384214E-2</v>
      </c>
      <c r="V1641" s="13">
        <v>2470.9888888888891</v>
      </c>
      <c r="W1641" s="17">
        <v>144.00055555555556</v>
      </c>
      <c r="X1641" s="16">
        <v>0</v>
      </c>
      <c r="Y1641" s="30">
        <v>0.93007154396491964</v>
      </c>
      <c r="Z1641" s="15">
        <v>0.90824954164960225</v>
      </c>
      <c r="AA1641" s="13">
        <v>2612.6299999999997</v>
      </c>
      <c r="AB1641" s="16">
        <v>2372.92</v>
      </c>
      <c r="AC1641" s="16">
        <v>2429.9328179090676</v>
      </c>
      <c r="AD1641" s="14">
        <v>6.4799999999999996E-2</v>
      </c>
      <c r="AE1641" s="14">
        <v>2.1739130434000001E-2</v>
      </c>
      <c r="AF1641" s="22">
        <v>46</v>
      </c>
      <c r="AG1641" s="17">
        <v>0.99999999996400002</v>
      </c>
      <c r="AH1641" s="17">
        <v>2.9807999999999999</v>
      </c>
      <c r="AI1641" s="14">
        <v>1</v>
      </c>
      <c r="AJ1641" s="15">
        <v>0</v>
      </c>
      <c r="AK1641" s="21">
        <v>33.497720666666659</v>
      </c>
      <c r="AL1641" s="16">
        <v>0</v>
      </c>
      <c r="AM1641" s="16">
        <v>33.497720666666659</v>
      </c>
    </row>
    <row r="1642" spans="1:39" x14ac:dyDescent="0.25">
      <c r="A1642" s="11">
        <v>46266</v>
      </c>
      <c r="B1642" s="18">
        <v>46275</v>
      </c>
      <c r="C1642" s="12" t="s">
        <v>18</v>
      </c>
      <c r="D1642" s="12"/>
      <c r="E1642" s="12" t="s">
        <v>157</v>
      </c>
      <c r="F1642" s="12" t="s">
        <v>157</v>
      </c>
      <c r="G1642" s="35" t="s">
        <v>36</v>
      </c>
      <c r="H1642" s="35" t="s">
        <v>37</v>
      </c>
      <c r="I1642" s="12">
        <v>1051.6200000000001</v>
      </c>
      <c r="J1642" s="14">
        <v>0.13458527765038314</v>
      </c>
      <c r="K1642" s="14">
        <v>6.2195E-2</v>
      </c>
      <c r="L1642" s="16">
        <v>1180.5</v>
      </c>
      <c r="M1642" s="17">
        <v>73.421197500000005</v>
      </c>
      <c r="N1642" s="16">
        <v>158.8779202662773</v>
      </c>
      <c r="O1642" s="14">
        <v>2.7249018761267407E-2</v>
      </c>
      <c r="P1642" s="15">
        <v>2.5874999999999999E-2</v>
      </c>
      <c r="Q1642" s="13">
        <v>1238.5</v>
      </c>
      <c r="R1642" s="17">
        <v>32.046187499999995</v>
      </c>
      <c r="S1642" s="16">
        <v>33.74790973582968</v>
      </c>
      <c r="T1642" s="14">
        <v>0.06</v>
      </c>
      <c r="U1642" s="15">
        <v>5.1810263149706583E-2</v>
      </c>
      <c r="V1642" s="13">
        <v>1169.4969444444446</v>
      </c>
      <c r="W1642" s="17">
        <v>60.591944444444451</v>
      </c>
      <c r="X1642" s="16">
        <v>70.169816666666676</v>
      </c>
      <c r="Y1642" s="30">
        <v>0.94</v>
      </c>
      <c r="Z1642" s="15">
        <v>0.95421102684144443</v>
      </c>
      <c r="AA1642" s="13">
        <v>1051.6200000000001</v>
      </c>
      <c r="AB1642" s="16">
        <v>1003.467400047</v>
      </c>
      <c r="AC1642" s="16">
        <v>988.52280000000007</v>
      </c>
      <c r="AD1642" s="14">
        <v>9.3600000000000003E-2</v>
      </c>
      <c r="AE1642" s="14">
        <v>0</v>
      </c>
      <c r="AF1642" s="22">
        <v>16</v>
      </c>
      <c r="AG1642" s="17">
        <v>0</v>
      </c>
      <c r="AH1642" s="17">
        <v>1.4976</v>
      </c>
      <c r="AI1642" s="14">
        <v>1</v>
      </c>
      <c r="AJ1642" s="15">
        <v>0</v>
      </c>
      <c r="AK1642" s="21">
        <v>1.1953387291643167</v>
      </c>
      <c r="AL1642" s="16">
        <v>0</v>
      </c>
      <c r="AM1642" s="16">
        <v>1.1953387291643167</v>
      </c>
    </row>
    <row r="1643" spans="1:39" x14ac:dyDescent="0.25">
      <c r="A1643" s="11">
        <v>46266</v>
      </c>
      <c r="B1643" s="18">
        <v>46275</v>
      </c>
      <c r="C1643" s="12" t="s">
        <v>39</v>
      </c>
      <c r="D1643" s="12"/>
      <c r="E1643" s="12" t="s">
        <v>158</v>
      </c>
      <c r="F1643" s="12" t="s">
        <v>158</v>
      </c>
      <c r="G1643" s="35" t="s">
        <v>28</v>
      </c>
      <c r="H1643" s="35" t="s">
        <v>29</v>
      </c>
      <c r="I1643" s="12">
        <v>2545.0899999999997</v>
      </c>
      <c r="J1643" s="14">
        <v>0.18200296475632949</v>
      </c>
      <c r="K1643" s="14">
        <v>0.200131</v>
      </c>
      <c r="L1643" s="16">
        <v>5808.92083</v>
      </c>
      <c r="M1643" s="17">
        <v>1162.54513462873</v>
      </c>
      <c r="N1643" s="16">
        <v>1057.2408130947983</v>
      </c>
      <c r="O1643" s="14">
        <v>0.1284976234252902</v>
      </c>
      <c r="P1643" s="15">
        <v>0.112132</v>
      </c>
      <c r="Q1643" s="13">
        <v>6168.6666660000001</v>
      </c>
      <c r="R1643" s="17">
        <v>691.70493059191199</v>
      </c>
      <c r="S1643" s="16">
        <v>792.65900628380837</v>
      </c>
      <c r="T1643" s="14">
        <v>0.16419796192327787</v>
      </c>
      <c r="U1643" s="15">
        <v>0.16615706694662294</v>
      </c>
      <c r="V1643" s="13">
        <v>6316.5952777777784</v>
      </c>
      <c r="W1643" s="17">
        <v>1049.5469444444445</v>
      </c>
      <c r="X1643" s="16">
        <v>1037.1720709053125</v>
      </c>
      <c r="Y1643" s="30">
        <v>0.92226574887438495</v>
      </c>
      <c r="Z1643" s="15">
        <v>0.5217536511478964</v>
      </c>
      <c r="AA1643" s="13">
        <v>2545.0899999999997</v>
      </c>
      <c r="AB1643" s="16">
        <v>1327.9099999999994</v>
      </c>
      <c r="AC1643" s="16">
        <v>2347.2493348027083</v>
      </c>
      <c r="AD1643" s="14">
        <v>8.2900000000000001E-2</v>
      </c>
      <c r="AE1643" s="14">
        <v>4.1666666666000003E-2</v>
      </c>
      <c r="AF1643" s="22">
        <v>120</v>
      </c>
      <c r="AG1643" s="17">
        <v>4.99999999992</v>
      </c>
      <c r="AH1643" s="17">
        <v>9.9480000000000004</v>
      </c>
      <c r="AI1643" s="14">
        <v>1</v>
      </c>
      <c r="AJ1643" s="15">
        <v>0</v>
      </c>
      <c r="AK1643" s="21">
        <v>67.342635499999986</v>
      </c>
      <c r="AL1643" s="16">
        <v>0</v>
      </c>
      <c r="AM1643" s="16">
        <v>67.342635499999986</v>
      </c>
    </row>
    <row r="1644" spans="1:39" x14ac:dyDescent="0.25">
      <c r="A1644" s="11">
        <v>46266</v>
      </c>
      <c r="B1644" s="18">
        <v>46275</v>
      </c>
      <c r="C1644" s="12" t="s">
        <v>39</v>
      </c>
      <c r="D1644" s="12"/>
      <c r="E1644" s="12" t="s">
        <v>159</v>
      </c>
      <c r="F1644" s="12" t="s">
        <v>160</v>
      </c>
      <c r="G1644" s="35" t="s">
        <v>32</v>
      </c>
      <c r="H1644" s="35" t="s">
        <v>33</v>
      </c>
      <c r="I1644" s="12">
        <v>563.36</v>
      </c>
      <c r="J1644" s="14">
        <v>0.19</v>
      </c>
      <c r="K1644" s="14">
        <v>0.10524799999999999</v>
      </c>
      <c r="L1644" s="16">
        <v>1020.75</v>
      </c>
      <c r="M1644" s="17">
        <v>107.43189599999999</v>
      </c>
      <c r="N1644" s="16">
        <v>193.9425</v>
      </c>
      <c r="O1644" s="14">
        <v>9.0000000000000011E-2</v>
      </c>
      <c r="P1644" s="15">
        <v>3.0717999999999999E-2</v>
      </c>
      <c r="Q1644" s="13">
        <v>1128.75</v>
      </c>
      <c r="R1644" s="17">
        <v>34.672942499999998</v>
      </c>
      <c r="S1644" s="16">
        <v>101.58750000000001</v>
      </c>
      <c r="T1644" s="14">
        <v>0</v>
      </c>
      <c r="U1644" s="15">
        <v>0</v>
      </c>
      <c r="V1644" s="13">
        <v>278.21111111111111</v>
      </c>
      <c r="W1644" s="17">
        <v>0</v>
      </c>
      <c r="X1644" s="16">
        <v>0</v>
      </c>
      <c r="Y1644" s="30">
        <v>0.93007154396491964</v>
      </c>
      <c r="Z1644" s="15">
        <v>1.0003550127804599</v>
      </c>
      <c r="AA1644" s="13">
        <v>563.36</v>
      </c>
      <c r="AB1644" s="16">
        <v>563.55999999999995</v>
      </c>
      <c r="AC1644" s="16">
        <v>523.9651050080771</v>
      </c>
      <c r="AD1644" s="14">
        <v>0.1055</v>
      </c>
      <c r="AE1644" s="14">
        <v>0</v>
      </c>
      <c r="AF1644" s="22">
        <v>16</v>
      </c>
      <c r="AG1644" s="17">
        <v>0</v>
      </c>
      <c r="AH1644" s="17">
        <v>1.6879999999999999</v>
      </c>
      <c r="AI1644" s="14">
        <v>1</v>
      </c>
      <c r="AJ1644" s="15">
        <v>0</v>
      </c>
      <c r="AK1644" s="21">
        <v>11.551136666666666</v>
      </c>
      <c r="AL1644" s="16">
        <v>0</v>
      </c>
      <c r="AM1644" s="16">
        <v>11.551136666666666</v>
      </c>
    </row>
    <row r="1645" spans="1:39" x14ac:dyDescent="0.25">
      <c r="A1645" s="11">
        <v>46266</v>
      </c>
      <c r="B1645" s="18">
        <v>46275</v>
      </c>
      <c r="C1645" s="12" t="s">
        <v>18</v>
      </c>
      <c r="D1645" s="12"/>
      <c r="E1645" s="12" t="s">
        <v>163</v>
      </c>
      <c r="F1645" s="12" t="s">
        <v>164</v>
      </c>
      <c r="G1645" s="35" t="s">
        <v>21</v>
      </c>
      <c r="H1645" s="35" t="s">
        <v>22</v>
      </c>
      <c r="I1645" s="12">
        <v>124318.68</v>
      </c>
      <c r="J1645" s="14">
        <v>0.19415240331038458</v>
      </c>
      <c r="K1645" s="14">
        <v>0.190497</v>
      </c>
      <c r="L1645" s="16">
        <v>144692.166666</v>
      </c>
      <c r="M1645" s="17">
        <v>27563.423673373003</v>
      </c>
      <c r="N1645" s="16">
        <v>28092.331898390617</v>
      </c>
      <c r="O1645" s="14">
        <v>4.9500000000000002E-2</v>
      </c>
      <c r="P1645" s="15">
        <v>0.121526</v>
      </c>
      <c r="Q1645" s="13">
        <v>148701.25</v>
      </c>
      <c r="R1645" s="17">
        <v>18071.068107499999</v>
      </c>
      <c r="S1645" s="16">
        <v>7360.711875</v>
      </c>
      <c r="T1645" s="14">
        <v>0.16106034022097943</v>
      </c>
      <c r="U1645" s="15">
        <v>0.16478083371882135</v>
      </c>
      <c r="V1645" s="13">
        <v>118529.40999999999</v>
      </c>
      <c r="W1645" s="17">
        <v>19531.375</v>
      </c>
      <c r="X1645" s="16">
        <v>19090.387100791959</v>
      </c>
      <c r="Y1645" s="30">
        <v>0.86429999999999996</v>
      </c>
      <c r="Z1645" s="15">
        <v>0.84191225325108021</v>
      </c>
      <c r="AA1645" s="13">
        <v>124318.68</v>
      </c>
      <c r="AB1645" s="16">
        <v>104665.42</v>
      </c>
      <c r="AC1645" s="16">
        <v>107448.63512399999</v>
      </c>
      <c r="AD1645" s="14">
        <v>5.2699999999999997E-2</v>
      </c>
      <c r="AE1645" s="14">
        <v>1.7456359102E-2</v>
      </c>
      <c r="AF1645" s="22">
        <v>2406</v>
      </c>
      <c r="AG1645" s="17">
        <v>41.999999999411997</v>
      </c>
      <c r="AH1645" s="17">
        <v>126.7962</v>
      </c>
      <c r="AI1645" s="14">
        <v>1</v>
      </c>
      <c r="AJ1645" s="15">
        <v>0</v>
      </c>
      <c r="AK1645" s="21">
        <v>1091.658011</v>
      </c>
      <c r="AL1645" s="16">
        <v>0</v>
      </c>
      <c r="AM1645" s="16">
        <v>1091.658011</v>
      </c>
    </row>
    <row r="1646" spans="1:39" x14ac:dyDescent="0.25">
      <c r="A1646" s="11">
        <v>46266</v>
      </c>
      <c r="B1646" s="18">
        <v>46275</v>
      </c>
      <c r="C1646" s="12" t="s">
        <v>18</v>
      </c>
      <c r="D1646" s="12"/>
      <c r="E1646" s="12" t="s">
        <v>165</v>
      </c>
      <c r="F1646" s="12" t="s">
        <v>165</v>
      </c>
      <c r="G1646" s="35" t="s">
        <v>36</v>
      </c>
      <c r="H1646" s="35" t="s">
        <v>37</v>
      </c>
      <c r="I1646" s="12">
        <v>2246.8211135000001</v>
      </c>
      <c r="J1646" s="14">
        <v>6.7464928510930555E-2</v>
      </c>
      <c r="K1646" s="14">
        <v>8.9399000000000006E-2</v>
      </c>
      <c r="L1646" s="16">
        <v>2222.75</v>
      </c>
      <c r="M1646" s="17">
        <v>198.71162725000002</v>
      </c>
      <c r="N1646" s="16">
        <v>149.9576698476709</v>
      </c>
      <c r="O1646" s="14">
        <v>9.5185349275279107E-3</v>
      </c>
      <c r="P1646" s="15">
        <v>4.4012000000000003E-2</v>
      </c>
      <c r="Q1646" s="13">
        <v>2366.25</v>
      </c>
      <c r="R1646" s="17">
        <v>104.14339500000001</v>
      </c>
      <c r="S1646" s="16">
        <v>22.523233272262917</v>
      </c>
      <c r="T1646" s="14">
        <v>0</v>
      </c>
      <c r="U1646" s="15">
        <v>0</v>
      </c>
      <c r="V1646" s="13">
        <v>2103.7366666666667</v>
      </c>
      <c r="W1646" s="17">
        <v>0</v>
      </c>
      <c r="X1646" s="16">
        <v>0</v>
      </c>
      <c r="Y1646" s="30">
        <v>0.94</v>
      </c>
      <c r="Z1646" s="15">
        <v>0.95766536266350588</v>
      </c>
      <c r="AA1646" s="13">
        <v>2246.8211135000001</v>
      </c>
      <c r="AB1646" s="16">
        <v>2151.7027564999999</v>
      </c>
      <c r="AC1646" s="16">
        <v>2112.0118466899999</v>
      </c>
      <c r="AD1646" s="14">
        <v>0.05</v>
      </c>
      <c r="AE1646" s="14">
        <v>2.5641025641000001E-2</v>
      </c>
      <c r="AF1646" s="22">
        <v>39</v>
      </c>
      <c r="AG1646" s="17">
        <v>0.99999999999900002</v>
      </c>
      <c r="AH1646" s="17">
        <v>1.9500000000000002</v>
      </c>
      <c r="AI1646" s="14">
        <v>1</v>
      </c>
      <c r="AJ1646" s="15">
        <v>0</v>
      </c>
      <c r="AK1646" s="21">
        <v>18.963273316243164</v>
      </c>
      <c r="AL1646" s="16">
        <v>0</v>
      </c>
      <c r="AM1646" s="16">
        <v>18.963273316243164</v>
      </c>
    </row>
    <row r="1647" spans="1:39" x14ac:dyDescent="0.25">
      <c r="A1647" s="11">
        <v>46266</v>
      </c>
      <c r="B1647" s="18">
        <v>46275</v>
      </c>
      <c r="C1647" s="12" t="s">
        <v>18</v>
      </c>
      <c r="D1647" s="12"/>
      <c r="E1647" s="12" t="s">
        <v>166</v>
      </c>
      <c r="F1647" s="12" t="s">
        <v>166</v>
      </c>
      <c r="G1647" s="35" t="s">
        <v>63</v>
      </c>
      <c r="H1647" s="35" t="s">
        <v>64</v>
      </c>
      <c r="I1647" s="12">
        <v>2321.7354887390006</v>
      </c>
      <c r="J1647" s="14">
        <v>0.18823200000000001</v>
      </c>
      <c r="K1647" s="14">
        <v>0.238455</v>
      </c>
      <c r="L1647" s="16">
        <v>3283</v>
      </c>
      <c r="M1647" s="17">
        <v>782.84776499999998</v>
      </c>
      <c r="N1647" s="16">
        <v>617.96565600000008</v>
      </c>
      <c r="O1647" s="14">
        <v>8.2138149586583165E-2</v>
      </c>
      <c r="P1647" s="15">
        <v>0.110553</v>
      </c>
      <c r="Q1647" s="13">
        <v>3291.5</v>
      </c>
      <c r="R1647" s="17">
        <v>363.8851995</v>
      </c>
      <c r="S1647" s="16">
        <v>270.35771936423851</v>
      </c>
      <c r="T1647" s="14">
        <v>0.24150149812334745</v>
      </c>
      <c r="U1647" s="15">
        <v>0.16703358760399115</v>
      </c>
      <c r="V1647" s="13">
        <v>3027.0675000000001</v>
      </c>
      <c r="W1647" s="17">
        <v>505.62194444444447</v>
      </c>
      <c r="X1647" s="16">
        <v>731.04133617049604</v>
      </c>
      <c r="Y1647" s="30">
        <v>0.6</v>
      </c>
      <c r="Z1647" s="15">
        <v>0.7017407055651409</v>
      </c>
      <c r="AA1647" s="13">
        <v>2321.7354887390006</v>
      </c>
      <c r="AB1647" s="16">
        <v>1629.2563000033335</v>
      </c>
      <c r="AC1647" s="16">
        <v>1393.0412932434003</v>
      </c>
      <c r="AD1647" s="14">
        <v>0.1883</v>
      </c>
      <c r="AE1647" s="14">
        <v>4.6153846153E-2</v>
      </c>
      <c r="AF1647" s="22">
        <v>65</v>
      </c>
      <c r="AG1647" s="17">
        <v>2.999999999945</v>
      </c>
      <c r="AH1647" s="17">
        <v>12.2395</v>
      </c>
      <c r="AI1647" s="14">
        <v>1</v>
      </c>
      <c r="AJ1647" s="15">
        <v>0</v>
      </c>
      <c r="AK1647" s="21">
        <v>18.559999999999999</v>
      </c>
      <c r="AL1647" s="16">
        <v>0</v>
      </c>
      <c r="AM1647" s="16">
        <v>18.559999999999999</v>
      </c>
    </row>
    <row r="1648" spans="1:39" x14ac:dyDescent="0.25">
      <c r="A1648" s="11">
        <v>46266</v>
      </c>
      <c r="B1648" s="18">
        <v>46275</v>
      </c>
      <c r="C1648" s="12" t="s">
        <v>18</v>
      </c>
      <c r="D1648" s="12"/>
      <c r="E1648" s="12" t="s">
        <v>167</v>
      </c>
      <c r="F1648" s="12" t="s">
        <v>167</v>
      </c>
      <c r="G1648" s="35" t="s">
        <v>21</v>
      </c>
      <c r="H1648" s="35" t="s">
        <v>22</v>
      </c>
      <c r="I1648" s="12">
        <v>3286.5999999999995</v>
      </c>
      <c r="J1648" s="14">
        <v>0.17170905527387378</v>
      </c>
      <c r="K1648" s="14">
        <v>0.223245</v>
      </c>
      <c r="L1648" s="16">
        <v>3466</v>
      </c>
      <c r="M1648" s="17">
        <v>773.76716999999996</v>
      </c>
      <c r="N1648" s="16">
        <v>595.14358557924652</v>
      </c>
      <c r="O1648" s="14">
        <v>4.4449258500328583E-2</v>
      </c>
      <c r="P1648" s="15">
        <v>0.13546</v>
      </c>
      <c r="Q1648" s="13">
        <v>3526.5</v>
      </c>
      <c r="R1648" s="17">
        <v>477.69968999999998</v>
      </c>
      <c r="S1648" s="16">
        <v>156.75031010140876</v>
      </c>
      <c r="T1648" s="14">
        <v>4.7560026736455444E-2</v>
      </c>
      <c r="U1648" s="15">
        <v>2.8196373026534729E-3</v>
      </c>
      <c r="V1648" s="13">
        <v>1904.2047222222222</v>
      </c>
      <c r="W1648" s="17">
        <v>5.369166666666672</v>
      </c>
      <c r="X1648" s="16">
        <v>90.564027500573602</v>
      </c>
      <c r="Y1648" s="30">
        <v>0.79910000000000003</v>
      </c>
      <c r="Z1648" s="15">
        <v>0.68933244082030087</v>
      </c>
      <c r="AA1648" s="13">
        <v>3286.5999999999995</v>
      </c>
      <c r="AB1648" s="16">
        <v>2265.5600000000004</v>
      </c>
      <c r="AC1648" s="16">
        <v>2626.3220599999995</v>
      </c>
      <c r="AD1648" s="14">
        <v>5.4600000000000003E-2</v>
      </c>
      <c r="AE1648" s="14">
        <v>2.8571428571E-2</v>
      </c>
      <c r="AF1648" s="22">
        <v>70</v>
      </c>
      <c r="AG1648" s="17">
        <v>1.99999999997</v>
      </c>
      <c r="AH1648" s="17">
        <v>3.8220000000000001</v>
      </c>
      <c r="AI1648" s="14">
        <v>1</v>
      </c>
      <c r="AJ1648" s="15">
        <v>0</v>
      </c>
      <c r="AK1648" s="21">
        <v>31.352557333333337</v>
      </c>
      <c r="AL1648" s="16">
        <v>0</v>
      </c>
      <c r="AM1648" s="16">
        <v>31.352557333333337</v>
      </c>
    </row>
    <row r="1649" spans="1:39" x14ac:dyDescent="0.25">
      <c r="A1649" s="11">
        <v>46266</v>
      </c>
      <c r="B1649" s="18">
        <v>46275</v>
      </c>
      <c r="C1649" s="12" t="s">
        <v>18</v>
      </c>
      <c r="D1649" s="12"/>
      <c r="E1649" s="12" t="s">
        <v>168</v>
      </c>
      <c r="F1649" s="12" t="s">
        <v>168</v>
      </c>
      <c r="G1649" s="35" t="s">
        <v>32</v>
      </c>
      <c r="H1649" s="35" t="s">
        <v>33</v>
      </c>
      <c r="I1649" s="12">
        <v>2600.4</v>
      </c>
      <c r="J1649" s="14">
        <v>0.18374099999999999</v>
      </c>
      <c r="K1649" s="14">
        <v>0.102169</v>
      </c>
      <c r="L1649" s="16">
        <v>4105.75</v>
      </c>
      <c r="M1649" s="17">
        <v>419.48037174999996</v>
      </c>
      <c r="N1649" s="16">
        <v>754.39461074999997</v>
      </c>
      <c r="O1649" s="14">
        <v>6.6475320956095998E-2</v>
      </c>
      <c r="P1649" s="15">
        <v>7.3261999999999994E-2</v>
      </c>
      <c r="Q1649" s="13">
        <v>4397.25</v>
      </c>
      <c r="R1649" s="17">
        <v>322.15132949999997</v>
      </c>
      <c r="S1649" s="16">
        <v>292.30860507419311</v>
      </c>
      <c r="T1649" s="14">
        <v>6.8804074408484586E-2</v>
      </c>
      <c r="U1649" s="15">
        <v>7.5982053092312846E-2</v>
      </c>
      <c r="V1649" s="13">
        <v>5430.0286111111109</v>
      </c>
      <c r="W1649" s="17">
        <v>412.58472222222218</v>
      </c>
      <c r="X1649" s="16">
        <v>373.6080925990891</v>
      </c>
      <c r="Y1649" s="30">
        <v>0.9</v>
      </c>
      <c r="Z1649" s="15">
        <v>0.71997769573911707</v>
      </c>
      <c r="AA1649" s="13">
        <v>2600.4</v>
      </c>
      <c r="AB1649" s="16">
        <v>1872.23</v>
      </c>
      <c r="AC1649" s="16">
        <v>2340.36</v>
      </c>
      <c r="AD1649" s="14">
        <v>9.0999999999999998E-2</v>
      </c>
      <c r="AE1649" s="14">
        <v>2.3255813952999999E-2</v>
      </c>
      <c r="AF1649" s="22">
        <v>86</v>
      </c>
      <c r="AG1649" s="17">
        <v>1.9999999999579998</v>
      </c>
      <c r="AH1649" s="17">
        <v>7.8259999999999996</v>
      </c>
      <c r="AI1649" s="14">
        <v>1</v>
      </c>
      <c r="AJ1649" s="15">
        <v>0</v>
      </c>
      <c r="AK1649" s="21">
        <v>56.598138333333338</v>
      </c>
      <c r="AL1649" s="16">
        <v>0</v>
      </c>
      <c r="AM1649" s="16">
        <v>56.598138333333338</v>
      </c>
    </row>
    <row r="1650" spans="1:39" x14ac:dyDescent="0.25">
      <c r="A1650" s="11">
        <v>46266</v>
      </c>
      <c r="B1650" s="18">
        <v>46275</v>
      </c>
      <c r="C1650" s="12" t="s">
        <v>18</v>
      </c>
      <c r="D1650" s="12"/>
      <c r="E1650" s="12" t="s">
        <v>169</v>
      </c>
      <c r="F1650" s="12" t="s">
        <v>169</v>
      </c>
      <c r="G1650" s="35" t="s">
        <v>32</v>
      </c>
      <c r="H1650" s="35" t="s">
        <v>33</v>
      </c>
      <c r="I1650" s="12">
        <v>848.31000000000006</v>
      </c>
      <c r="J1650" s="14">
        <v>0.19386934354316188</v>
      </c>
      <c r="K1650" s="14">
        <v>0.30177799999999999</v>
      </c>
      <c r="L1650" s="16">
        <v>1563.083329</v>
      </c>
      <c r="M1650" s="17">
        <v>471.70416085896198</v>
      </c>
      <c r="N1650" s="16">
        <v>303.03393889649016</v>
      </c>
      <c r="O1650" s="14">
        <v>4.037916989909477E-2</v>
      </c>
      <c r="P1650" s="15">
        <v>0.18937399999999999</v>
      </c>
      <c r="Q1650" s="13">
        <v>1658.583329</v>
      </c>
      <c r="R1650" s="17">
        <v>314.09255934604596</v>
      </c>
      <c r="S1650" s="16">
        <v>66.972218033497199</v>
      </c>
      <c r="T1650" s="14">
        <v>1.6332553701869718E-2</v>
      </c>
      <c r="U1650" s="15">
        <v>4.0564932512621658E-2</v>
      </c>
      <c r="V1650" s="13">
        <v>1164.6622222222222</v>
      </c>
      <c r="W1650" s="17">
        <v>47.244444444444412</v>
      </c>
      <c r="X1650" s="16">
        <v>19.021908288983369</v>
      </c>
      <c r="Y1650" s="30">
        <v>0.96</v>
      </c>
      <c r="Z1650" s="15">
        <v>0.94421850502764304</v>
      </c>
      <c r="AA1650" s="13">
        <v>848.31000000000006</v>
      </c>
      <c r="AB1650" s="16">
        <v>800.9899999999999</v>
      </c>
      <c r="AC1650" s="16">
        <v>814.37760000000003</v>
      </c>
      <c r="AD1650" s="14">
        <v>7.8E-2</v>
      </c>
      <c r="AE1650" s="14">
        <v>0</v>
      </c>
      <c r="AF1650" s="22">
        <v>30</v>
      </c>
      <c r="AG1650" s="17">
        <v>0</v>
      </c>
      <c r="AH1650" s="17">
        <v>2.34</v>
      </c>
      <c r="AI1650" s="14">
        <v>1</v>
      </c>
      <c r="AJ1650" s="15">
        <v>0</v>
      </c>
      <c r="AK1650" s="21">
        <v>17.038109333333335</v>
      </c>
      <c r="AL1650" s="16">
        <v>0</v>
      </c>
      <c r="AM1650" s="16">
        <v>17.038109333333335</v>
      </c>
    </row>
    <row r="1651" spans="1:39" x14ac:dyDescent="0.25">
      <c r="A1651" s="11">
        <v>46266</v>
      </c>
      <c r="B1651" s="18">
        <v>46275</v>
      </c>
      <c r="C1651" s="12" t="s">
        <v>18</v>
      </c>
      <c r="D1651" s="12"/>
      <c r="E1651" s="12" t="s">
        <v>170</v>
      </c>
      <c r="F1651" s="12" t="s">
        <v>171</v>
      </c>
      <c r="G1651" s="35" t="s">
        <v>36</v>
      </c>
      <c r="H1651" s="35" t="s">
        <v>37</v>
      </c>
      <c r="I1651" s="12">
        <v>1427.6</v>
      </c>
      <c r="J1651" s="14">
        <v>0.10122</v>
      </c>
      <c r="K1651" s="14">
        <v>8.6052000000000003E-2</v>
      </c>
      <c r="L1651" s="16">
        <v>2918.6666660000001</v>
      </c>
      <c r="M1651" s="17">
        <v>251.15710394263201</v>
      </c>
      <c r="N1651" s="16">
        <v>295.42743993252003</v>
      </c>
      <c r="O1651" s="14">
        <v>2.5235710343347938E-2</v>
      </c>
      <c r="P1651" s="15">
        <v>4.8273000000000003E-2</v>
      </c>
      <c r="Q1651" s="13">
        <v>3146.6666660000001</v>
      </c>
      <c r="R1651" s="17">
        <v>151.89903996781803</v>
      </c>
      <c r="S1651" s="16">
        <v>79.408368530244374</v>
      </c>
      <c r="T1651" s="14">
        <v>2.4006312031627397E-2</v>
      </c>
      <c r="U1651" s="15">
        <v>0</v>
      </c>
      <c r="V1651" s="13">
        <v>2724.8855555555556</v>
      </c>
      <c r="W1651" s="17">
        <v>0</v>
      </c>
      <c r="X1651" s="16">
        <v>65.414452897141032</v>
      </c>
      <c r="Y1651" s="30">
        <v>0.96730000000000005</v>
      </c>
      <c r="Z1651" s="15">
        <v>0.99798963295040655</v>
      </c>
      <c r="AA1651" s="13">
        <v>1427.6</v>
      </c>
      <c r="AB1651" s="16">
        <v>1424.7300000000002</v>
      </c>
      <c r="AC1651" s="16">
        <v>1380.9174800000001</v>
      </c>
      <c r="AD1651" s="14">
        <v>5.0799999999999998E-2</v>
      </c>
      <c r="AE1651" s="14">
        <v>0</v>
      </c>
      <c r="AF1651" s="22">
        <v>45</v>
      </c>
      <c r="AG1651" s="17">
        <v>0</v>
      </c>
      <c r="AH1651" s="17">
        <v>2.286</v>
      </c>
      <c r="AI1651" s="14">
        <v>1</v>
      </c>
      <c r="AJ1651" s="15">
        <v>0.20191742861554746</v>
      </c>
      <c r="AK1651" s="21">
        <v>16.116846015291667</v>
      </c>
      <c r="AL1651" s="16">
        <v>3.2542721048004255</v>
      </c>
      <c r="AM1651" s="16">
        <v>16.116846015291667</v>
      </c>
    </row>
    <row r="1652" spans="1:39" x14ac:dyDescent="0.25">
      <c r="A1652" s="11">
        <v>46266</v>
      </c>
      <c r="B1652" s="18">
        <v>46275</v>
      </c>
      <c r="C1652" s="12" t="s">
        <v>18</v>
      </c>
      <c r="D1652" s="12"/>
      <c r="E1652" s="12" t="s">
        <v>172</v>
      </c>
      <c r="F1652" s="12" t="s">
        <v>172</v>
      </c>
      <c r="G1652" s="35" t="s">
        <v>63</v>
      </c>
      <c r="H1652" s="35" t="s">
        <v>64</v>
      </c>
      <c r="I1652" s="12">
        <v>5653.8112249999995</v>
      </c>
      <c r="J1652" s="14">
        <v>0.19500000000000001</v>
      </c>
      <c r="K1652" s="14">
        <v>0.15329799999999999</v>
      </c>
      <c r="L1652" s="16">
        <v>6729.5666549999996</v>
      </c>
      <c r="M1652" s="17">
        <v>1031.6291090781899</v>
      </c>
      <c r="N1652" s="16">
        <v>1312.2654977249999</v>
      </c>
      <c r="O1652" s="14">
        <v>7.6492971860842973E-2</v>
      </c>
      <c r="P1652" s="15">
        <v>7.4160000000000004E-2</v>
      </c>
      <c r="Q1652" s="13">
        <v>7049.5666549999996</v>
      </c>
      <c r="R1652" s="17">
        <v>522.79586313480002</v>
      </c>
      <c r="S1652" s="16">
        <v>539.24230377205186</v>
      </c>
      <c r="T1652" s="14">
        <v>0.24528619074393204</v>
      </c>
      <c r="U1652" s="15">
        <v>1.129794373439749E-2</v>
      </c>
      <c r="V1652" s="13">
        <v>5131.2680555555553</v>
      </c>
      <c r="W1652" s="17">
        <v>57.972777777777878</v>
      </c>
      <c r="X1652" s="16">
        <v>1258.6291950332452</v>
      </c>
      <c r="Y1652" s="30">
        <v>0.9</v>
      </c>
      <c r="Z1652" s="15">
        <v>0.93612493860723123</v>
      </c>
      <c r="AA1652" s="13">
        <v>5653.8112249999995</v>
      </c>
      <c r="AB1652" s="16">
        <v>5292.6736858999993</v>
      </c>
      <c r="AC1652" s="16">
        <v>5088.4301024999995</v>
      </c>
      <c r="AD1652" s="14">
        <v>0.1545</v>
      </c>
      <c r="AE1652" s="14">
        <v>3.5087719298000003E-2</v>
      </c>
      <c r="AF1652" s="22">
        <v>114</v>
      </c>
      <c r="AG1652" s="17">
        <v>3.9999999999720002</v>
      </c>
      <c r="AH1652" s="17">
        <v>17.613</v>
      </c>
      <c r="AI1652" s="14">
        <v>1</v>
      </c>
      <c r="AJ1652" s="15">
        <v>0</v>
      </c>
      <c r="AK1652" s="21">
        <v>59.137763834964993</v>
      </c>
      <c r="AL1652" s="16">
        <v>0</v>
      </c>
      <c r="AM1652" s="16">
        <v>59.137763834964993</v>
      </c>
    </row>
    <row r="1653" spans="1:39" x14ac:dyDescent="0.25">
      <c r="A1653" s="11">
        <v>46266</v>
      </c>
      <c r="B1653" s="18">
        <v>46275</v>
      </c>
      <c r="C1653" s="12" t="s">
        <v>18</v>
      </c>
      <c r="D1653" s="12"/>
      <c r="E1653" s="12" t="s">
        <v>173</v>
      </c>
      <c r="F1653" s="12" t="s">
        <v>173</v>
      </c>
      <c r="G1653" s="35" t="s">
        <v>32</v>
      </c>
      <c r="H1653" s="35" t="s">
        <v>33</v>
      </c>
      <c r="I1653" s="12">
        <v>2261.02</v>
      </c>
      <c r="J1653" s="14">
        <v>0.16039800000000001</v>
      </c>
      <c r="K1653" s="14">
        <v>0.13994200000000001</v>
      </c>
      <c r="L1653" s="16">
        <v>2800.25</v>
      </c>
      <c r="M1653" s="17">
        <v>391.87258550000001</v>
      </c>
      <c r="N1653" s="16">
        <v>449.15449950000004</v>
      </c>
      <c r="O1653" s="14">
        <v>6.6615853658536575E-2</v>
      </c>
      <c r="P1653" s="15">
        <v>3.3274999999999999E-2</v>
      </c>
      <c r="Q1653" s="13">
        <v>3020.25</v>
      </c>
      <c r="R1653" s="17">
        <v>100.49881875</v>
      </c>
      <c r="S1653" s="16">
        <v>201.19653201219509</v>
      </c>
      <c r="T1653" s="14">
        <v>0.14069558404164179</v>
      </c>
      <c r="U1653" s="15">
        <v>0.28443836845358134</v>
      </c>
      <c r="V1653" s="13">
        <v>2981.1730555555555</v>
      </c>
      <c r="W1653" s="17">
        <v>847.96</v>
      </c>
      <c r="X1653" s="16">
        <v>419.43788418059472</v>
      </c>
      <c r="Y1653" s="30">
        <v>0.95</v>
      </c>
      <c r="Z1653" s="15">
        <v>0.99633793597579845</v>
      </c>
      <c r="AA1653" s="13">
        <v>2261.02</v>
      </c>
      <c r="AB1653" s="16">
        <v>2252.7399999999998</v>
      </c>
      <c r="AC1653" s="16">
        <v>2147.9690000000001</v>
      </c>
      <c r="AD1653" s="14">
        <v>8.1000000000000003E-2</v>
      </c>
      <c r="AE1653" s="14">
        <v>4.1666666666000003E-2</v>
      </c>
      <c r="AF1653" s="22">
        <v>48</v>
      </c>
      <c r="AG1653" s="17">
        <v>1.9999999999680003</v>
      </c>
      <c r="AH1653" s="17">
        <v>3.8879999999999999</v>
      </c>
      <c r="AI1653" s="14">
        <v>1</v>
      </c>
      <c r="AJ1653" s="15">
        <v>0</v>
      </c>
      <c r="AK1653" s="21">
        <v>26.811997333333331</v>
      </c>
      <c r="AL1653" s="16">
        <v>0</v>
      </c>
      <c r="AM1653" s="16">
        <v>26.811997333333331</v>
      </c>
    </row>
    <row r="1654" spans="1:39" x14ac:dyDescent="0.25">
      <c r="A1654" s="11">
        <v>46266</v>
      </c>
      <c r="B1654" s="18">
        <v>46275</v>
      </c>
      <c r="C1654" s="12" t="s">
        <v>39</v>
      </c>
      <c r="D1654" s="12"/>
      <c r="E1654" s="12" t="s">
        <v>175</v>
      </c>
      <c r="F1654" s="12" t="s">
        <v>175</v>
      </c>
      <c r="G1654" s="35" t="s">
        <v>41</v>
      </c>
      <c r="H1654" s="35" t="s">
        <v>42</v>
      </c>
      <c r="I1654" s="12">
        <v>4033.2000000000003</v>
      </c>
      <c r="J1654" s="14">
        <v>0.20767234050980521</v>
      </c>
      <c r="K1654" s="14">
        <v>0.20791299999999999</v>
      </c>
      <c r="L1654" s="16">
        <v>4478.3333329999996</v>
      </c>
      <c r="M1654" s="17">
        <v>931.10371826402888</v>
      </c>
      <c r="N1654" s="16">
        <v>930.02596484718674</v>
      </c>
      <c r="O1654" s="14">
        <v>9.8999999999999991E-2</v>
      </c>
      <c r="P1654" s="15">
        <v>0.11346100000000001</v>
      </c>
      <c r="Q1654" s="13">
        <v>4640.8333329999996</v>
      </c>
      <c r="R1654" s="17">
        <v>526.55359079551295</v>
      </c>
      <c r="S1654" s="16">
        <v>459.44249996699989</v>
      </c>
      <c r="T1654" s="14">
        <v>0.1032884378864193</v>
      </c>
      <c r="U1654" s="15">
        <v>7.1266802531071233E-2</v>
      </c>
      <c r="V1654" s="13">
        <v>4054.0147222222222</v>
      </c>
      <c r="W1654" s="17">
        <v>288.91666666666669</v>
      </c>
      <c r="X1654" s="16">
        <v>418.73284782687938</v>
      </c>
      <c r="Y1654" s="30">
        <v>0.85</v>
      </c>
      <c r="Z1654" s="15">
        <v>0.73795993255975378</v>
      </c>
      <c r="AA1654" s="13">
        <v>4033.2000000000003</v>
      </c>
      <c r="AB1654" s="16">
        <v>2976.3399999999992</v>
      </c>
      <c r="AC1654" s="16">
        <v>3428.2200000000003</v>
      </c>
      <c r="AD1654" s="14">
        <v>0.13869999999999999</v>
      </c>
      <c r="AE1654" s="14">
        <v>4.1666666666000003E-2</v>
      </c>
      <c r="AF1654" s="22">
        <v>96</v>
      </c>
      <c r="AG1654" s="17">
        <v>3.9999999999360005</v>
      </c>
      <c r="AH1654" s="17">
        <v>13.315199999999999</v>
      </c>
      <c r="AI1654" s="14">
        <v>1</v>
      </c>
      <c r="AJ1654" s="15">
        <v>0</v>
      </c>
      <c r="AK1654" s="21">
        <v>45.761227500000004</v>
      </c>
      <c r="AL1654" s="16">
        <v>0</v>
      </c>
      <c r="AM1654" s="16">
        <v>45.761227500000004</v>
      </c>
    </row>
    <row r="1655" spans="1:39" x14ac:dyDescent="0.25">
      <c r="A1655" s="11">
        <v>46266</v>
      </c>
      <c r="B1655" s="18">
        <v>46275</v>
      </c>
      <c r="C1655" s="12" t="s">
        <v>18</v>
      </c>
      <c r="D1655" s="12"/>
      <c r="E1655" s="12" t="s">
        <v>176</v>
      </c>
      <c r="F1655" s="12" t="s">
        <v>177</v>
      </c>
      <c r="G1655" s="35" t="s">
        <v>41</v>
      </c>
      <c r="H1655" s="35" t="s">
        <v>42</v>
      </c>
      <c r="I1655" s="12">
        <v>10432.499999999995</v>
      </c>
      <c r="J1655" s="14">
        <v>0.17700963488262417</v>
      </c>
      <c r="K1655" s="14">
        <v>0.24382400000000001</v>
      </c>
      <c r="L1655" s="16">
        <v>8403.1666530000002</v>
      </c>
      <c r="M1655" s="17">
        <v>2048.8937060010721</v>
      </c>
      <c r="N1655" s="16">
        <v>1487.441461105373</v>
      </c>
      <c r="O1655" s="14">
        <v>3.8167550286023151E-2</v>
      </c>
      <c r="P1655" s="15">
        <v>9.9907999999999997E-2</v>
      </c>
      <c r="Q1655" s="13">
        <v>8650.1666530000002</v>
      </c>
      <c r="R1655" s="17">
        <v>864.22084996792398</v>
      </c>
      <c r="S1655" s="16">
        <v>330.15567071085809</v>
      </c>
      <c r="T1655" s="14">
        <v>8.5224624140687419E-2</v>
      </c>
      <c r="U1655" s="15">
        <v>7.9117417182606536E-2</v>
      </c>
      <c r="V1655" s="13">
        <v>6514.9441666666662</v>
      </c>
      <c r="W1655" s="17">
        <v>515.44555555555553</v>
      </c>
      <c r="X1655" s="16">
        <v>555.23366790173066</v>
      </c>
      <c r="Y1655" s="30">
        <v>0.9</v>
      </c>
      <c r="Z1655" s="15">
        <v>0.88345842319674139</v>
      </c>
      <c r="AA1655" s="13">
        <v>10432.499999999995</v>
      </c>
      <c r="AB1655" s="16">
        <v>9216.68</v>
      </c>
      <c r="AC1655" s="16">
        <v>9389.2499999999945</v>
      </c>
      <c r="AD1655" s="14">
        <v>0.1542</v>
      </c>
      <c r="AE1655" s="14">
        <v>5.1369863012999999E-2</v>
      </c>
      <c r="AF1655" s="22">
        <v>292</v>
      </c>
      <c r="AG1655" s="17">
        <v>14.999999999796</v>
      </c>
      <c r="AH1655" s="17">
        <v>45.026400000000002</v>
      </c>
      <c r="AI1655" s="14">
        <v>1</v>
      </c>
      <c r="AJ1655" s="15">
        <v>0</v>
      </c>
      <c r="AK1655" s="21">
        <v>185.94479916666666</v>
      </c>
      <c r="AL1655" s="16">
        <v>0</v>
      </c>
      <c r="AM1655" s="16">
        <v>185.94479916666666</v>
      </c>
    </row>
    <row r="1656" spans="1:39" x14ac:dyDescent="0.25">
      <c r="A1656" s="11">
        <v>46266</v>
      </c>
      <c r="B1656" s="18">
        <v>46275</v>
      </c>
      <c r="C1656" s="12" t="s">
        <v>39</v>
      </c>
      <c r="D1656" s="12"/>
      <c r="E1656" s="12" t="s">
        <v>178</v>
      </c>
      <c r="F1656" s="12" t="s">
        <v>178</v>
      </c>
      <c r="G1656" s="35" t="s">
        <v>25</v>
      </c>
      <c r="H1656" s="35" t="s">
        <v>26</v>
      </c>
      <c r="I1656" s="12">
        <v>554.96999999999991</v>
      </c>
      <c r="J1656" s="14">
        <v>0.14948070922724413</v>
      </c>
      <c r="K1656" s="14">
        <v>0.25023899999999999</v>
      </c>
      <c r="L1656" s="16">
        <v>692.11666500000001</v>
      </c>
      <c r="M1656" s="17">
        <v>173.19458213293498</v>
      </c>
      <c r="N1656" s="16">
        <v>103.45808995219494</v>
      </c>
      <c r="O1656" s="14">
        <v>7.2677820756759534E-2</v>
      </c>
      <c r="P1656" s="15">
        <v>0.21098600000000001</v>
      </c>
      <c r="Q1656" s="13">
        <v>761.11666500000001</v>
      </c>
      <c r="R1656" s="17">
        <v>160.58496068169001</v>
      </c>
      <c r="S1656" s="16">
        <v>55.316300553852592</v>
      </c>
      <c r="T1656" s="14">
        <v>0</v>
      </c>
      <c r="U1656" s="15">
        <v>0</v>
      </c>
      <c r="V1656" s="13">
        <v>548.7591666666666</v>
      </c>
      <c r="W1656" s="17">
        <v>0</v>
      </c>
      <c r="X1656" s="16">
        <v>0</v>
      </c>
      <c r="Y1656" s="30">
        <v>0.95</v>
      </c>
      <c r="Z1656" s="15">
        <v>0.96790417098221526</v>
      </c>
      <c r="AA1656" s="13">
        <v>554.96999999999991</v>
      </c>
      <c r="AB1656" s="16">
        <v>537.15777776999994</v>
      </c>
      <c r="AC1656" s="16">
        <v>527.22149999999988</v>
      </c>
      <c r="AD1656" s="14">
        <v>9.64E-2</v>
      </c>
      <c r="AE1656" s="14">
        <v>0</v>
      </c>
      <c r="AF1656" s="22">
        <v>11</v>
      </c>
      <c r="AG1656" s="17">
        <v>0</v>
      </c>
      <c r="AH1656" s="17">
        <v>1.0604</v>
      </c>
      <c r="AI1656" s="14">
        <v>1</v>
      </c>
      <c r="AJ1656" s="15">
        <v>0</v>
      </c>
      <c r="AK1656" s="21">
        <v>7.0546721480460004</v>
      </c>
      <c r="AL1656" s="16">
        <v>0</v>
      </c>
      <c r="AM1656" s="16">
        <v>7.0546721480460004</v>
      </c>
    </row>
    <row r="1657" spans="1:39" x14ac:dyDescent="0.25">
      <c r="A1657" s="11">
        <v>46266</v>
      </c>
      <c r="B1657" s="18">
        <v>46275</v>
      </c>
      <c r="C1657" s="12" t="s">
        <v>18</v>
      </c>
      <c r="D1657" s="12"/>
      <c r="E1657" s="12" t="s">
        <v>181</v>
      </c>
      <c r="F1657" s="12" t="s">
        <v>182</v>
      </c>
      <c r="G1657" s="35" t="s">
        <v>25</v>
      </c>
      <c r="H1657" s="35" t="s">
        <v>26</v>
      </c>
      <c r="I1657" s="12">
        <v>443.10000000000008</v>
      </c>
      <c r="J1657" s="14">
        <v>0.119712</v>
      </c>
      <c r="K1657" s="14">
        <v>0.11409900000000001</v>
      </c>
      <c r="L1657" s="16">
        <v>608</v>
      </c>
      <c r="M1657" s="17">
        <v>69.372191999999998</v>
      </c>
      <c r="N1657" s="16">
        <v>72.784896000000003</v>
      </c>
      <c r="O1657" s="14">
        <v>3.8486302914441141E-2</v>
      </c>
      <c r="P1657" s="15">
        <v>6.4426999999999998E-2</v>
      </c>
      <c r="Q1657" s="13">
        <v>681</v>
      </c>
      <c r="R1657" s="17">
        <v>43.874786999999998</v>
      </c>
      <c r="S1657" s="16">
        <v>26.209172284734418</v>
      </c>
      <c r="T1657" s="14">
        <v>0</v>
      </c>
      <c r="U1657" s="15">
        <v>0</v>
      </c>
      <c r="V1657" s="13">
        <v>596.29416666666657</v>
      </c>
      <c r="W1657" s="17">
        <v>0</v>
      </c>
      <c r="X1657" s="16">
        <v>0</v>
      </c>
      <c r="Y1657" s="30">
        <v>0.85874654502301695</v>
      </c>
      <c r="Z1657" s="15">
        <v>1</v>
      </c>
      <c r="AA1657" s="13">
        <v>443.10000000000008</v>
      </c>
      <c r="AB1657" s="16">
        <v>443.10000000000008</v>
      </c>
      <c r="AC1657" s="16">
        <v>380.51059409969889</v>
      </c>
      <c r="AD1657" s="14">
        <v>8.7599999999999997E-2</v>
      </c>
      <c r="AE1657" s="14">
        <v>0</v>
      </c>
      <c r="AF1657" s="22">
        <v>10</v>
      </c>
      <c r="AG1657" s="17">
        <v>0</v>
      </c>
      <c r="AH1657" s="17">
        <v>0.876</v>
      </c>
      <c r="AI1657" s="14">
        <v>1</v>
      </c>
      <c r="AJ1657" s="15">
        <v>0</v>
      </c>
      <c r="AK1657" s="21">
        <v>4.9104923568750003</v>
      </c>
      <c r="AL1657" s="16">
        <v>0</v>
      </c>
      <c r="AM1657" s="16">
        <v>4.9104923568750003</v>
      </c>
    </row>
    <row r="1658" spans="1:39" x14ac:dyDescent="0.25">
      <c r="A1658" s="11">
        <v>46266</v>
      </c>
      <c r="B1658" s="18">
        <v>46275</v>
      </c>
      <c r="C1658" s="12" t="s">
        <v>18</v>
      </c>
      <c r="D1658" s="12"/>
      <c r="E1658" s="12" t="s">
        <v>183</v>
      </c>
      <c r="F1658" s="12" t="s">
        <v>183</v>
      </c>
      <c r="G1658" s="35" t="s">
        <v>32</v>
      </c>
      <c r="H1658" s="35" t="s">
        <v>33</v>
      </c>
      <c r="I1658" s="12">
        <v>12576.099999999991</v>
      </c>
      <c r="J1658" s="14">
        <v>0.185</v>
      </c>
      <c r="K1658" s="14">
        <v>0.19913900000000001</v>
      </c>
      <c r="L1658" s="16">
        <v>15644.666943</v>
      </c>
      <c r="M1658" s="17">
        <v>3115.4633303620772</v>
      </c>
      <c r="N1658" s="16">
        <v>2894.2633844550001</v>
      </c>
      <c r="O1658" s="14">
        <v>5.9803980445514632E-2</v>
      </c>
      <c r="P1658" s="15">
        <v>0.14139099999999999</v>
      </c>
      <c r="Q1658" s="13">
        <v>16244.5</v>
      </c>
      <c r="R1658" s="17">
        <v>2296.8260994999996</v>
      </c>
      <c r="S1658" s="16">
        <v>971.48576034716245</v>
      </c>
      <c r="T1658" s="14">
        <v>9.6797612464605734E-2</v>
      </c>
      <c r="U1658" s="15">
        <v>0.16665198177334536</v>
      </c>
      <c r="V1658" s="13">
        <v>11034.267222222223</v>
      </c>
      <c r="W1658" s="17">
        <v>1838.8824999999999</v>
      </c>
      <c r="X1658" s="16">
        <v>1068.0907224075684</v>
      </c>
      <c r="Y1658" s="30">
        <v>0.85</v>
      </c>
      <c r="Z1658" s="15">
        <v>0.87566892756896075</v>
      </c>
      <c r="AA1658" s="13">
        <v>12576.099999999991</v>
      </c>
      <c r="AB1658" s="16">
        <v>11012.5</v>
      </c>
      <c r="AC1658" s="16">
        <v>10689.684999999992</v>
      </c>
      <c r="AD1658" s="14">
        <v>5.04E-2</v>
      </c>
      <c r="AE1658" s="14">
        <v>7.3260073260000003E-3</v>
      </c>
      <c r="AF1658" s="22">
        <v>273</v>
      </c>
      <c r="AG1658" s="17">
        <v>1.999999999998</v>
      </c>
      <c r="AH1658" s="17">
        <v>13.7592</v>
      </c>
      <c r="AI1658" s="14">
        <v>1</v>
      </c>
      <c r="AJ1658" s="15">
        <v>0</v>
      </c>
      <c r="AK1658" s="21">
        <v>169.63395833333334</v>
      </c>
      <c r="AL1658" s="16">
        <v>0</v>
      </c>
      <c r="AM1658" s="16">
        <v>169.63395833333334</v>
      </c>
    </row>
    <row r="1659" spans="1:39" x14ac:dyDescent="0.25">
      <c r="A1659" s="11">
        <v>46266</v>
      </c>
      <c r="B1659" s="18">
        <v>46275</v>
      </c>
      <c r="C1659" s="12" t="s">
        <v>18</v>
      </c>
      <c r="D1659" s="12"/>
      <c r="E1659" s="12" t="s">
        <v>184</v>
      </c>
      <c r="F1659" s="12" t="s">
        <v>184</v>
      </c>
      <c r="G1659" s="35" t="s">
        <v>32</v>
      </c>
      <c r="H1659" s="35" t="s">
        <v>33</v>
      </c>
      <c r="I1659" s="12">
        <v>18112.8493198</v>
      </c>
      <c r="J1659" s="14">
        <v>0.2</v>
      </c>
      <c r="K1659" s="14">
        <v>0.16960900000000001</v>
      </c>
      <c r="L1659" s="16">
        <v>21730.749996999999</v>
      </c>
      <c r="M1659" s="17">
        <v>3685.7307762411729</v>
      </c>
      <c r="N1659" s="16">
        <v>4346.1499993999996</v>
      </c>
      <c r="O1659" s="14">
        <v>4.7133800088958809E-2</v>
      </c>
      <c r="P1659" s="15">
        <v>0.10906299999999999</v>
      </c>
      <c r="Q1659" s="13">
        <v>23437.749996999999</v>
      </c>
      <c r="R1659" s="17">
        <v>2556.1913279228106</v>
      </c>
      <c r="S1659" s="16">
        <v>1104.7102228935928</v>
      </c>
      <c r="T1659" s="14">
        <v>2.4383349166472293E-2</v>
      </c>
      <c r="U1659" s="15">
        <v>1.6143954186567357E-2</v>
      </c>
      <c r="V1659" s="13">
        <v>16958.636111111111</v>
      </c>
      <c r="W1659" s="17">
        <v>273.77944444444461</v>
      </c>
      <c r="X1659" s="16">
        <v>413.50834568436801</v>
      </c>
      <c r="Y1659" s="30">
        <v>0.96</v>
      </c>
      <c r="Z1659" s="15">
        <v>0.95258888075156323</v>
      </c>
      <c r="AA1659" s="13">
        <v>18112.8493198</v>
      </c>
      <c r="AB1659" s="16">
        <v>17254.098860769995</v>
      </c>
      <c r="AC1659" s="16">
        <v>17388.335347008</v>
      </c>
      <c r="AD1659" s="14">
        <v>6.8699999999999997E-2</v>
      </c>
      <c r="AE1659" s="14">
        <v>2.8409090909000002E-2</v>
      </c>
      <c r="AF1659" s="22">
        <v>352</v>
      </c>
      <c r="AG1659" s="17">
        <v>9.9999999999680007</v>
      </c>
      <c r="AH1659" s="17">
        <v>24.182399999999998</v>
      </c>
      <c r="AI1659" s="14">
        <v>1</v>
      </c>
      <c r="AJ1659" s="15">
        <v>0</v>
      </c>
      <c r="AK1659" s="21">
        <v>224.02783884580333</v>
      </c>
      <c r="AL1659" s="16">
        <v>0</v>
      </c>
      <c r="AM1659" s="16">
        <v>224.02783884580333</v>
      </c>
    </row>
    <row r="1660" spans="1:39" x14ac:dyDescent="0.25">
      <c r="A1660" s="11">
        <v>46266</v>
      </c>
      <c r="B1660" s="18">
        <v>46275</v>
      </c>
      <c r="C1660" s="12" t="s">
        <v>18</v>
      </c>
      <c r="D1660" s="12"/>
      <c r="E1660" s="12" t="s">
        <v>185</v>
      </c>
      <c r="F1660" s="12" t="s">
        <v>185</v>
      </c>
      <c r="G1660" s="35" t="s">
        <v>32</v>
      </c>
      <c r="H1660" s="35" t="s">
        <v>33</v>
      </c>
      <c r="I1660" s="12">
        <v>988.30000000000007</v>
      </c>
      <c r="J1660" s="14">
        <v>0.114706</v>
      </c>
      <c r="K1660" s="14">
        <v>6.7899000000000001E-2</v>
      </c>
      <c r="L1660" s="16">
        <v>1012.416665</v>
      </c>
      <c r="M1660" s="17">
        <v>68.742079136835002</v>
      </c>
      <c r="N1660" s="16">
        <v>116.13026597549</v>
      </c>
      <c r="O1660" s="14">
        <v>2.5761124157868326E-2</v>
      </c>
      <c r="P1660" s="15">
        <v>3.9010000000000003E-2</v>
      </c>
      <c r="Q1660" s="13">
        <v>1065.416665</v>
      </c>
      <c r="R1660" s="17">
        <v>41.561904101650001</v>
      </c>
      <c r="S1660" s="16">
        <v>27.446330986927006</v>
      </c>
      <c r="T1660" s="14">
        <v>0.21934569094269926</v>
      </c>
      <c r="U1660" s="15">
        <v>0.30432960389316571</v>
      </c>
      <c r="V1660" s="13">
        <v>907.34500000000003</v>
      </c>
      <c r="W1660" s="17">
        <v>276.13194444444446</v>
      </c>
      <c r="X1660" s="16">
        <v>199.02221594840347</v>
      </c>
      <c r="Y1660" s="30">
        <v>0.7</v>
      </c>
      <c r="Z1660" s="15">
        <v>0.58281899706263274</v>
      </c>
      <c r="AA1660" s="13">
        <v>988.30000000000007</v>
      </c>
      <c r="AB1660" s="16">
        <v>576.00001479699995</v>
      </c>
      <c r="AC1660" s="16">
        <v>691.81000000000006</v>
      </c>
      <c r="AD1660" s="14">
        <v>6.7699999999999996E-2</v>
      </c>
      <c r="AE1660" s="14">
        <v>0</v>
      </c>
      <c r="AF1660" s="22">
        <v>19</v>
      </c>
      <c r="AG1660" s="17">
        <v>0</v>
      </c>
      <c r="AH1660" s="17">
        <v>1.2863</v>
      </c>
      <c r="AI1660" s="14">
        <v>1</v>
      </c>
      <c r="AJ1660" s="15">
        <v>0</v>
      </c>
      <c r="AK1660" s="21">
        <v>8.2093776299585759</v>
      </c>
      <c r="AL1660" s="16">
        <v>0</v>
      </c>
      <c r="AM1660" s="16">
        <v>8.2093776299585759</v>
      </c>
    </row>
    <row r="1661" spans="1:39" x14ac:dyDescent="0.25">
      <c r="A1661" s="11">
        <v>46266</v>
      </c>
      <c r="B1661" s="18">
        <v>46275</v>
      </c>
      <c r="C1661" s="12" t="s">
        <v>18</v>
      </c>
      <c r="D1661" s="12"/>
      <c r="E1661" s="12" t="s">
        <v>186</v>
      </c>
      <c r="F1661" s="12" t="s">
        <v>187</v>
      </c>
      <c r="G1661" s="35" t="s">
        <v>36</v>
      </c>
      <c r="H1661" s="35" t="s">
        <v>37</v>
      </c>
      <c r="I1661" s="12">
        <v>2172.56</v>
      </c>
      <c r="J1661" s="14">
        <v>0.193663</v>
      </c>
      <c r="K1661" s="14">
        <v>9.7215999999999997E-2</v>
      </c>
      <c r="L1661" s="16">
        <v>2471.4999979999998</v>
      </c>
      <c r="M1661" s="17">
        <v>240.26934380556796</v>
      </c>
      <c r="N1661" s="16">
        <v>478.63810411267394</v>
      </c>
      <c r="O1661" s="14">
        <v>2.230102549893245E-2</v>
      </c>
      <c r="P1661" s="15">
        <v>2.7267E-2</v>
      </c>
      <c r="Q1661" s="13">
        <v>2744.4999979999998</v>
      </c>
      <c r="R1661" s="17">
        <v>74.83428144546599</v>
      </c>
      <c r="S1661" s="16">
        <v>61.205164437218052</v>
      </c>
      <c r="T1661" s="14">
        <v>5.071999201118433E-2</v>
      </c>
      <c r="U1661" s="15">
        <v>4.8597552403481008E-2</v>
      </c>
      <c r="V1661" s="13">
        <v>2139.8997222222224</v>
      </c>
      <c r="W1661" s="17">
        <v>103.9938888888889</v>
      </c>
      <c r="X1661" s="16">
        <v>108.53569681584669</v>
      </c>
      <c r="Y1661" s="30">
        <v>0.96719999999999995</v>
      </c>
      <c r="Z1661" s="15">
        <v>1.0052656773575877</v>
      </c>
      <c r="AA1661" s="13">
        <v>2172.56</v>
      </c>
      <c r="AB1661" s="16">
        <v>2184.0000000000005</v>
      </c>
      <c r="AC1661" s="16">
        <v>2101.3000319999996</v>
      </c>
      <c r="AD1661" s="14">
        <v>5.8299999999999998E-2</v>
      </c>
      <c r="AE1661" s="14">
        <v>0</v>
      </c>
      <c r="AF1661" s="22">
        <v>43</v>
      </c>
      <c r="AG1661" s="17">
        <v>0</v>
      </c>
      <c r="AH1661" s="17">
        <v>2.5068999999999999</v>
      </c>
      <c r="AI1661" s="14">
        <v>1</v>
      </c>
      <c r="AJ1661" s="15">
        <v>0</v>
      </c>
      <c r="AK1661" s="21">
        <v>23.3324</v>
      </c>
      <c r="AL1661" s="16">
        <v>0</v>
      </c>
      <c r="AM1661" s="16">
        <v>23.3324</v>
      </c>
    </row>
    <row r="1662" spans="1:39" x14ac:dyDescent="0.25">
      <c r="A1662" s="11">
        <v>46266</v>
      </c>
      <c r="B1662" s="18">
        <v>46275</v>
      </c>
      <c r="C1662" s="12" t="s">
        <v>39</v>
      </c>
      <c r="D1662" s="12"/>
      <c r="E1662" s="12" t="s">
        <v>188</v>
      </c>
      <c r="F1662" s="12" t="s">
        <v>189</v>
      </c>
      <c r="G1662" s="35" t="s">
        <v>21</v>
      </c>
      <c r="H1662" s="35" t="s">
        <v>22</v>
      </c>
      <c r="I1662" s="12">
        <v>9315.5600000000031</v>
      </c>
      <c r="J1662" s="14">
        <v>0.25150657008966415</v>
      </c>
      <c r="K1662" s="14">
        <v>0.23646800000000001</v>
      </c>
      <c r="L1662" s="16">
        <v>16022.001111</v>
      </c>
      <c r="M1662" s="17">
        <v>3788.6905587159481</v>
      </c>
      <c r="N1662" s="16">
        <v>4029.6385454003985</v>
      </c>
      <c r="O1662" s="14">
        <v>9.333000000000001E-2</v>
      </c>
      <c r="P1662" s="15">
        <v>0.21462000000000001</v>
      </c>
      <c r="Q1662" s="13">
        <v>16520.501111000001</v>
      </c>
      <c r="R1662" s="17">
        <v>3545.6299484428205</v>
      </c>
      <c r="S1662" s="16">
        <v>1541.8583686896302</v>
      </c>
      <c r="T1662" s="14">
        <v>2.945970904727413E-2</v>
      </c>
      <c r="U1662" s="15">
        <v>0</v>
      </c>
      <c r="V1662" s="13">
        <v>12157.866666666665</v>
      </c>
      <c r="W1662" s="17">
        <v>0</v>
      </c>
      <c r="X1662" s="16">
        <v>358.16721463555251</v>
      </c>
      <c r="Y1662" s="30">
        <v>0.87</v>
      </c>
      <c r="Z1662" s="15">
        <v>0.87898634113247087</v>
      </c>
      <c r="AA1662" s="13">
        <v>9315.5600000000031</v>
      </c>
      <c r="AB1662" s="16">
        <v>8188.2500000000027</v>
      </c>
      <c r="AC1662" s="16">
        <v>8104.5372000000025</v>
      </c>
      <c r="AD1662" s="14">
        <v>6.7000000000000004E-2</v>
      </c>
      <c r="AE1662" s="14">
        <v>3.345724907E-2</v>
      </c>
      <c r="AF1662" s="22">
        <v>269</v>
      </c>
      <c r="AG1662" s="17">
        <v>8.9999999998300009</v>
      </c>
      <c r="AH1662" s="17">
        <v>18.023</v>
      </c>
      <c r="AI1662" s="14">
        <v>1</v>
      </c>
      <c r="AJ1662" s="15">
        <v>0</v>
      </c>
      <c r="AK1662" s="21">
        <v>205.11672341666667</v>
      </c>
      <c r="AL1662" s="16">
        <v>0</v>
      </c>
      <c r="AM1662" s="16">
        <v>205.11672341666667</v>
      </c>
    </row>
    <row r="1663" spans="1:39" x14ac:dyDescent="0.25">
      <c r="A1663" s="11">
        <v>46266</v>
      </c>
      <c r="B1663" s="18">
        <v>46275</v>
      </c>
      <c r="C1663" s="12" t="s">
        <v>39</v>
      </c>
      <c r="D1663" s="12"/>
      <c r="E1663" s="12" t="s">
        <v>190</v>
      </c>
      <c r="F1663" s="12" t="s">
        <v>191</v>
      </c>
      <c r="G1663" s="35" t="s">
        <v>28</v>
      </c>
      <c r="H1663" s="35" t="s">
        <v>29</v>
      </c>
      <c r="I1663" s="12">
        <v>28451.23500017</v>
      </c>
      <c r="J1663" s="14">
        <v>0.18161387524789863</v>
      </c>
      <c r="K1663" s="14">
        <v>0.16241900000000001</v>
      </c>
      <c r="L1663" s="16">
        <v>31351.999995999999</v>
      </c>
      <c r="M1663" s="17">
        <v>5092.1604873503238</v>
      </c>
      <c r="N1663" s="16">
        <v>5693.9582160456621</v>
      </c>
      <c r="O1663" s="14">
        <v>4.0950920364197133E-2</v>
      </c>
      <c r="P1663" s="15">
        <v>6.1779000000000001E-2</v>
      </c>
      <c r="Q1663" s="13">
        <v>33402.999995999999</v>
      </c>
      <c r="R1663" s="17">
        <v>2063.6039367528838</v>
      </c>
      <c r="S1663" s="16">
        <v>1367.883592761473</v>
      </c>
      <c r="T1663" s="14">
        <v>0.12561052995608638</v>
      </c>
      <c r="U1663" s="15">
        <v>0.23197925746287873</v>
      </c>
      <c r="V1663" s="13">
        <v>28451.357222222221</v>
      </c>
      <c r="W1663" s="17">
        <v>6600.1247222222228</v>
      </c>
      <c r="X1663" s="16">
        <v>3573.7900586532587</v>
      </c>
      <c r="Y1663" s="30">
        <v>0.9</v>
      </c>
      <c r="Z1663" s="15">
        <v>0.86396044221922597</v>
      </c>
      <c r="AA1663" s="13">
        <v>28451.23500017</v>
      </c>
      <c r="AB1663" s="16">
        <v>24580.741572429994</v>
      </c>
      <c r="AC1663" s="16">
        <v>25606.111500153002</v>
      </c>
      <c r="AD1663" s="14">
        <v>6.7699999999999996E-2</v>
      </c>
      <c r="AE1663" s="14">
        <v>2.2774327122000001E-2</v>
      </c>
      <c r="AF1663" s="22">
        <v>483</v>
      </c>
      <c r="AG1663" s="17">
        <v>10.999999999926001</v>
      </c>
      <c r="AH1663" s="17">
        <v>32.699100000000001</v>
      </c>
      <c r="AI1663" s="14">
        <v>1</v>
      </c>
      <c r="AJ1663" s="15">
        <v>0</v>
      </c>
      <c r="AK1663" s="21">
        <v>270.54148814835497</v>
      </c>
      <c r="AL1663" s="16">
        <v>0</v>
      </c>
      <c r="AM1663" s="16">
        <v>270.54148814835497</v>
      </c>
    </row>
    <row r="1664" spans="1:39" x14ac:dyDescent="0.25">
      <c r="A1664" s="11">
        <v>46266</v>
      </c>
      <c r="B1664" s="18">
        <v>46275</v>
      </c>
      <c r="C1664" s="12" t="s">
        <v>39</v>
      </c>
      <c r="D1664" s="12"/>
      <c r="E1664" s="12" t="s">
        <v>192</v>
      </c>
      <c r="F1664" s="12" t="s">
        <v>193</v>
      </c>
      <c r="G1664" s="35" t="s">
        <v>41</v>
      </c>
      <c r="H1664" s="35" t="s">
        <v>42</v>
      </c>
      <c r="I1664" s="12">
        <v>1302.3899999999999</v>
      </c>
      <c r="J1664" s="14">
        <v>0.17844903030806161</v>
      </c>
      <c r="K1664" s="14">
        <v>0.21609500000000001</v>
      </c>
      <c r="L1664" s="16">
        <v>1647.1</v>
      </c>
      <c r="M1664" s="17">
        <v>355.93007449999999</v>
      </c>
      <c r="N1664" s="16">
        <v>293.92339782040824</v>
      </c>
      <c r="O1664" s="14">
        <v>7.0460014124293036E-2</v>
      </c>
      <c r="P1664" s="15">
        <v>0.20008000000000001</v>
      </c>
      <c r="Q1664" s="13">
        <v>1667.3</v>
      </c>
      <c r="R1664" s="17">
        <v>333.59338400000001</v>
      </c>
      <c r="S1664" s="16">
        <v>117.47798154943378</v>
      </c>
      <c r="T1664" s="14">
        <v>0.21447197514731275</v>
      </c>
      <c r="U1664" s="15">
        <v>6.0591790979299169E-2</v>
      </c>
      <c r="V1664" s="13">
        <v>595.19888888888886</v>
      </c>
      <c r="W1664" s="17">
        <v>36.064166666666665</v>
      </c>
      <c r="X1664" s="16">
        <v>127.65348130548594</v>
      </c>
      <c r="Y1664" s="30">
        <v>0.6</v>
      </c>
      <c r="Z1664" s="15">
        <v>1</v>
      </c>
      <c r="AA1664" s="13">
        <v>1302.3899999999999</v>
      </c>
      <c r="AB1664" s="16">
        <v>1302.3899999999999</v>
      </c>
      <c r="AC1664" s="16">
        <v>781.43399999999986</v>
      </c>
      <c r="AD1664" s="14">
        <v>5.5899999999999998E-2</v>
      </c>
      <c r="AE1664" s="14">
        <v>0</v>
      </c>
      <c r="AF1664" s="22">
        <v>35</v>
      </c>
      <c r="AG1664" s="17">
        <v>0</v>
      </c>
      <c r="AH1664" s="17">
        <v>1.9564999999999999</v>
      </c>
      <c r="AI1664" s="14">
        <v>1</v>
      </c>
      <c r="AJ1664" s="15">
        <v>0</v>
      </c>
      <c r="AK1664" s="21">
        <v>19.177692750000002</v>
      </c>
      <c r="AL1664" s="16">
        <v>0</v>
      </c>
      <c r="AM1664" s="16">
        <v>19.177692750000002</v>
      </c>
    </row>
    <row r="1665" spans="1:39" x14ac:dyDescent="0.25">
      <c r="A1665" s="11">
        <v>46266</v>
      </c>
      <c r="B1665" s="18">
        <v>46275</v>
      </c>
      <c r="C1665" s="12" t="s">
        <v>18</v>
      </c>
      <c r="D1665" s="12"/>
      <c r="E1665" s="12" t="s">
        <v>194</v>
      </c>
      <c r="F1665" s="12" t="s">
        <v>195</v>
      </c>
      <c r="G1665" s="35" t="s">
        <v>32</v>
      </c>
      <c r="H1665" s="35" t="s">
        <v>33</v>
      </c>
      <c r="I1665" s="12">
        <v>5962.9000000000005</v>
      </c>
      <c r="J1665" s="14">
        <v>0.192941</v>
      </c>
      <c r="K1665" s="14">
        <v>0.14641000000000001</v>
      </c>
      <c r="L1665" s="16">
        <v>13039.333332</v>
      </c>
      <c r="M1665" s="17">
        <v>1909.0887931381201</v>
      </c>
      <c r="N1665" s="16">
        <v>2515.8220124094119</v>
      </c>
      <c r="O1665" s="14">
        <v>3.8299455341870903E-2</v>
      </c>
      <c r="P1665" s="15">
        <v>0.136297</v>
      </c>
      <c r="Q1665" s="13">
        <v>13642.833332</v>
      </c>
      <c r="R1665" s="17">
        <v>1859.477254651604</v>
      </c>
      <c r="S1665" s="16">
        <v>522.51308593552176</v>
      </c>
      <c r="T1665" s="14">
        <v>0.15</v>
      </c>
      <c r="U1665" s="15">
        <v>0.1633523675206002</v>
      </c>
      <c r="V1665" s="13">
        <v>3833.5991666666664</v>
      </c>
      <c r="W1665" s="17">
        <v>626.22749999999996</v>
      </c>
      <c r="X1665" s="16">
        <v>575.03987499999994</v>
      </c>
      <c r="Y1665" s="30">
        <v>0.85</v>
      </c>
      <c r="Z1665" s="15">
        <v>0.8673367584245919</v>
      </c>
      <c r="AA1665" s="13">
        <v>5962.9000000000005</v>
      </c>
      <c r="AB1665" s="16">
        <v>5171.8423568099997</v>
      </c>
      <c r="AC1665" s="16">
        <v>5068.4650000000001</v>
      </c>
      <c r="AD1665" s="14">
        <v>4.9200000000000001E-2</v>
      </c>
      <c r="AE1665" s="14">
        <v>4.2253521125999997E-2</v>
      </c>
      <c r="AF1665" s="22">
        <v>213</v>
      </c>
      <c r="AG1665" s="17">
        <v>8.9999999998379998</v>
      </c>
      <c r="AH1665" s="17">
        <v>10.4796</v>
      </c>
      <c r="AI1665" s="14">
        <v>1</v>
      </c>
      <c r="AJ1665" s="15">
        <v>0</v>
      </c>
      <c r="AK1665" s="21">
        <v>152.61179615708917</v>
      </c>
      <c r="AL1665" s="16">
        <v>0</v>
      </c>
      <c r="AM1665" s="16">
        <v>152.61179615708917</v>
      </c>
    </row>
    <row r="1666" spans="1:39" x14ac:dyDescent="0.25">
      <c r="A1666" s="11">
        <v>46266</v>
      </c>
      <c r="B1666" s="18">
        <v>46275</v>
      </c>
      <c r="C1666" s="12" t="s">
        <v>18</v>
      </c>
      <c r="D1666" s="12"/>
      <c r="E1666" s="12" t="s">
        <v>196</v>
      </c>
      <c r="F1666" s="12" t="s">
        <v>196</v>
      </c>
      <c r="G1666" s="35" t="s">
        <v>32</v>
      </c>
      <c r="H1666" s="35" t="s">
        <v>33</v>
      </c>
      <c r="I1666" s="12">
        <v>19127.11</v>
      </c>
      <c r="J1666" s="14">
        <v>0.2</v>
      </c>
      <c r="K1666" s="14">
        <v>0.175562</v>
      </c>
      <c r="L1666" s="16">
        <v>22655.75</v>
      </c>
      <c r="M1666" s="17">
        <v>3977.4887814999997</v>
      </c>
      <c r="N1666" s="16">
        <v>4531.1500000000005</v>
      </c>
      <c r="O1666" s="14">
        <v>5.6570732123684131E-2</v>
      </c>
      <c r="P1666" s="15">
        <v>0.13209000000000001</v>
      </c>
      <c r="Q1666" s="13">
        <v>24675.25</v>
      </c>
      <c r="R1666" s="17">
        <v>3259.3537725000001</v>
      </c>
      <c r="S1666" s="16">
        <v>1395.8969578349368</v>
      </c>
      <c r="T1666" s="14">
        <v>4.9696665300889516E-2</v>
      </c>
      <c r="U1666" s="15">
        <v>0.10514519568053843</v>
      </c>
      <c r="V1666" s="13">
        <v>18746.215</v>
      </c>
      <c r="W1666" s="17">
        <v>1971.0744444444447</v>
      </c>
      <c r="X1666" s="16">
        <v>931.62437251351457</v>
      </c>
      <c r="Y1666" s="30">
        <v>0.82940000000000003</v>
      </c>
      <c r="Z1666" s="15">
        <v>0.86175067744159983</v>
      </c>
      <c r="AA1666" s="13">
        <v>19127.11</v>
      </c>
      <c r="AB1666" s="16">
        <v>16482.8</v>
      </c>
      <c r="AC1666" s="16">
        <v>15864.025034</v>
      </c>
      <c r="AD1666" s="14">
        <v>9.0499999999999997E-2</v>
      </c>
      <c r="AE1666" s="14">
        <v>2.6315789472999999E-2</v>
      </c>
      <c r="AF1666" s="22">
        <v>418</v>
      </c>
      <c r="AG1666" s="17">
        <v>10.999999999713999</v>
      </c>
      <c r="AH1666" s="17">
        <v>37.829000000000001</v>
      </c>
      <c r="AI1666" s="14">
        <v>1</v>
      </c>
      <c r="AJ1666" s="15">
        <v>0</v>
      </c>
      <c r="AK1666" s="21">
        <v>242.65977750000002</v>
      </c>
      <c r="AL1666" s="16">
        <v>0</v>
      </c>
      <c r="AM1666" s="16">
        <v>242.65977750000002</v>
      </c>
    </row>
    <row r="1667" spans="1:39" x14ac:dyDescent="0.25">
      <c r="A1667" s="11">
        <v>46266</v>
      </c>
      <c r="B1667" s="18">
        <v>46275</v>
      </c>
      <c r="C1667" s="12" t="s">
        <v>18</v>
      </c>
      <c r="D1667" s="12"/>
      <c r="E1667" s="12" t="s">
        <v>197</v>
      </c>
      <c r="F1667" s="12" t="s">
        <v>198</v>
      </c>
      <c r="G1667" s="35" t="s">
        <v>63</v>
      </c>
      <c r="H1667" s="35" t="s">
        <v>64</v>
      </c>
      <c r="I1667" s="12">
        <v>46026.310000869002</v>
      </c>
      <c r="J1667" s="14">
        <v>0.19500000000000001</v>
      </c>
      <c r="K1667" s="14">
        <v>0.16256799999999999</v>
      </c>
      <c r="L1667" s="16">
        <v>100378.572099</v>
      </c>
      <c r="M1667" s="17">
        <v>16318.343708990231</v>
      </c>
      <c r="N1667" s="16">
        <v>19573.821559305001</v>
      </c>
      <c r="O1667" s="14">
        <v>6.9413936312922905E-2</v>
      </c>
      <c r="P1667" s="15">
        <v>7.4882000000000004E-2</v>
      </c>
      <c r="Q1667" s="13">
        <v>106570.533211</v>
      </c>
      <c r="R1667" s="17">
        <v>7980.2146679061025</v>
      </c>
      <c r="S1667" s="16">
        <v>7397.4802051425895</v>
      </c>
      <c r="T1667" s="14">
        <v>0.14407802831013716</v>
      </c>
      <c r="U1667" s="15">
        <v>0.16884453105341524</v>
      </c>
      <c r="V1667" s="13">
        <v>87713.093333333338</v>
      </c>
      <c r="W1667" s="17">
        <v>14809.876111111109</v>
      </c>
      <c r="X1667" s="16">
        <v>12637.529544449704</v>
      </c>
      <c r="Y1667" s="30">
        <v>0.6875</v>
      </c>
      <c r="Z1667" s="15">
        <v>0.80928476937266791</v>
      </c>
      <c r="AA1667" s="13">
        <v>46026.310000869002</v>
      </c>
      <c r="AB1667" s="16">
        <v>37248.391674128186</v>
      </c>
      <c r="AC1667" s="16">
        <v>31643.088125597438</v>
      </c>
      <c r="AD1667" s="14">
        <v>6.6799999999999998E-2</v>
      </c>
      <c r="AE1667" s="14">
        <v>1.6155088852E-2</v>
      </c>
      <c r="AF1667" s="22">
        <v>1857</v>
      </c>
      <c r="AG1667" s="17">
        <v>29.999999998164</v>
      </c>
      <c r="AH1667" s="17">
        <v>124.0476</v>
      </c>
      <c r="AI1667" s="14">
        <v>1</v>
      </c>
      <c r="AJ1667" s="15">
        <v>0</v>
      </c>
      <c r="AK1667" s="21">
        <v>894.44369765300826</v>
      </c>
      <c r="AL1667" s="16">
        <v>0</v>
      </c>
      <c r="AM1667" s="16">
        <v>894.44369765300826</v>
      </c>
    </row>
    <row r="1668" spans="1:39" x14ac:dyDescent="0.25">
      <c r="A1668" s="11">
        <v>46266</v>
      </c>
      <c r="B1668" s="18">
        <v>46275</v>
      </c>
      <c r="C1668" s="12" t="s">
        <v>39</v>
      </c>
      <c r="D1668" s="12"/>
      <c r="E1668" s="12" t="s">
        <v>197</v>
      </c>
      <c r="F1668" s="12" t="s">
        <v>198</v>
      </c>
      <c r="G1668" s="35" t="s">
        <v>63</v>
      </c>
      <c r="H1668" s="35" t="s">
        <v>64</v>
      </c>
      <c r="I1668" s="12">
        <v>3419.81</v>
      </c>
      <c r="J1668" s="14">
        <v>0.190279</v>
      </c>
      <c r="K1668" s="14">
        <v>0.15401000000000001</v>
      </c>
      <c r="L1668" s="16">
        <v>5604.5</v>
      </c>
      <c r="M1668" s="17">
        <v>863.149045</v>
      </c>
      <c r="N1668" s="16">
        <v>1066.4186555000001</v>
      </c>
      <c r="O1668" s="14">
        <v>9.0533654807634187E-2</v>
      </c>
      <c r="P1668" s="15">
        <v>0.133718</v>
      </c>
      <c r="Q1668" s="13">
        <v>6141.5</v>
      </c>
      <c r="R1668" s="17">
        <v>821.22909700000002</v>
      </c>
      <c r="S1668" s="16">
        <v>556.01244100108534</v>
      </c>
      <c r="T1668" s="14">
        <v>0.12483915510763563</v>
      </c>
      <c r="U1668" s="15">
        <v>0.16822499629864399</v>
      </c>
      <c r="V1668" s="13">
        <v>2166.9986111111111</v>
      </c>
      <c r="W1668" s="17">
        <v>364.54333333333335</v>
      </c>
      <c r="X1668" s="16">
        <v>270.52627573053098</v>
      </c>
      <c r="Y1668" s="30">
        <v>0.6875</v>
      </c>
      <c r="Z1668" s="15">
        <v>0.68354583904758859</v>
      </c>
      <c r="AA1668" s="13">
        <v>3419.81</v>
      </c>
      <c r="AB1668" s="16">
        <v>2337.5968958333337</v>
      </c>
      <c r="AC1668" s="16">
        <v>2351.1193749999998</v>
      </c>
      <c r="AD1668" s="14">
        <v>8.3199999999999996E-2</v>
      </c>
      <c r="AE1668" s="14">
        <v>6.8965517241000002E-2</v>
      </c>
      <c r="AF1668" s="22">
        <v>87</v>
      </c>
      <c r="AG1668" s="17">
        <v>5.9999999999669997</v>
      </c>
      <c r="AH1668" s="17">
        <v>7.2383999999999995</v>
      </c>
      <c r="AI1668" s="14">
        <v>1</v>
      </c>
      <c r="AJ1668" s="15">
        <v>0</v>
      </c>
      <c r="AK1668" s="21">
        <v>19.407049999999998</v>
      </c>
      <c r="AL1668" s="16">
        <v>0</v>
      </c>
      <c r="AM1668" s="16">
        <v>19.407049999999998</v>
      </c>
    </row>
    <row r="1669" spans="1:39" x14ac:dyDescent="0.25">
      <c r="A1669" s="11">
        <v>46266</v>
      </c>
      <c r="B1669" s="18">
        <v>46275</v>
      </c>
      <c r="C1669" s="12" t="s">
        <v>18</v>
      </c>
      <c r="D1669" s="12"/>
      <c r="E1669" s="12" t="s">
        <v>199</v>
      </c>
      <c r="F1669" s="12" t="s">
        <v>205</v>
      </c>
      <c r="G1669" s="35" t="s">
        <v>28</v>
      </c>
      <c r="H1669" s="35" t="s">
        <v>29</v>
      </c>
      <c r="I1669" s="12">
        <v>16132.230277750004</v>
      </c>
      <c r="J1669" s="14">
        <v>0.14408560600680825</v>
      </c>
      <c r="K1669" s="14">
        <v>0.113271</v>
      </c>
      <c r="L1669" s="16">
        <v>3317.9999979999998</v>
      </c>
      <c r="M1669" s="17">
        <v>375.83317777345798</v>
      </c>
      <c r="N1669" s="16">
        <v>478.07604044241856</v>
      </c>
      <c r="O1669" s="14">
        <v>5.0886808012889063E-2</v>
      </c>
      <c r="P1669" s="15">
        <v>4.5848E-2</v>
      </c>
      <c r="Q1669" s="13">
        <v>3432.9999979999998</v>
      </c>
      <c r="R1669" s="17">
        <v>157.39618390830398</v>
      </c>
      <c r="S1669" s="16">
        <v>174.69441180647453</v>
      </c>
      <c r="T1669" s="14">
        <v>0.1656510824274226</v>
      </c>
      <c r="U1669" s="15">
        <v>9.3097060419821687E-2</v>
      </c>
      <c r="V1669" s="13">
        <v>2977.6927777777782</v>
      </c>
      <c r="W1669" s="17">
        <v>277.2144444444445</v>
      </c>
      <c r="X1669" s="16">
        <v>493.25803177520771</v>
      </c>
      <c r="Y1669" s="30">
        <v>0.73739999999999895</v>
      </c>
      <c r="Z1669" s="15">
        <v>0.71546093308920833</v>
      </c>
      <c r="AA1669" s="13">
        <v>16132.230277750004</v>
      </c>
      <c r="AB1669" s="16">
        <v>11541.980527328997</v>
      </c>
      <c r="AC1669" s="16">
        <v>11895.906606812836</v>
      </c>
      <c r="AD1669" s="14">
        <v>7.3599999999999999E-2</v>
      </c>
      <c r="AE1669" s="14">
        <v>0</v>
      </c>
      <c r="AF1669" s="22">
        <v>58</v>
      </c>
      <c r="AG1669" s="17">
        <v>0</v>
      </c>
      <c r="AH1669" s="17">
        <v>4.2687999999999997</v>
      </c>
      <c r="AI1669" s="14">
        <v>1</v>
      </c>
      <c r="AJ1669" s="15">
        <v>0</v>
      </c>
      <c r="AK1669" s="21">
        <v>176.08530336498961</v>
      </c>
      <c r="AL1669" s="16">
        <v>0</v>
      </c>
      <c r="AM1669" s="16">
        <v>176.08530336498961</v>
      </c>
    </row>
    <row r="1670" spans="1:39" x14ac:dyDescent="0.25">
      <c r="A1670" s="11">
        <v>46266</v>
      </c>
      <c r="B1670" s="18">
        <v>46275</v>
      </c>
      <c r="C1670" s="12" t="s">
        <v>39</v>
      </c>
      <c r="D1670" s="12"/>
      <c r="E1670" s="12" t="s">
        <v>199</v>
      </c>
      <c r="F1670" s="12" t="s">
        <v>206</v>
      </c>
      <c r="G1670" s="35" t="s">
        <v>28</v>
      </c>
      <c r="H1670" s="35" t="s">
        <v>29</v>
      </c>
      <c r="I1670" s="12">
        <v>5441.3729145999996</v>
      </c>
      <c r="J1670" s="14">
        <v>0.110983</v>
      </c>
      <c r="K1670" s="14">
        <v>0.11133</v>
      </c>
      <c r="L1670" s="16">
        <v>5318</v>
      </c>
      <c r="M1670" s="17">
        <v>592.05294000000004</v>
      </c>
      <c r="N1670" s="16">
        <v>590.20759399999997</v>
      </c>
      <c r="O1670" s="14">
        <v>4.2836177347089402E-2</v>
      </c>
      <c r="P1670" s="15">
        <v>7.1301000000000003E-2</v>
      </c>
      <c r="Q1670" s="13">
        <v>5731.75</v>
      </c>
      <c r="R1670" s="17">
        <v>408.67950675000003</v>
      </c>
      <c r="S1670" s="16">
        <v>245.52625950917968</v>
      </c>
      <c r="T1670" s="14">
        <v>0.16201289267670083</v>
      </c>
      <c r="U1670" s="15">
        <v>0.15466044127450052</v>
      </c>
      <c r="V1670" s="13">
        <v>4727.1155555555551</v>
      </c>
      <c r="W1670" s="17">
        <v>731.09777777777776</v>
      </c>
      <c r="X1670" s="16">
        <v>765.85366517258512</v>
      </c>
      <c r="Y1670" s="30">
        <v>0.74439999999999895</v>
      </c>
      <c r="Z1670" s="15">
        <v>0.70659136692391844</v>
      </c>
      <c r="AA1670" s="13">
        <v>5441.3729145999996</v>
      </c>
      <c r="AB1670" s="16">
        <v>3844.82712567</v>
      </c>
      <c r="AC1670" s="16">
        <v>4050.5579976282338</v>
      </c>
      <c r="AD1670" s="14">
        <v>0.1134</v>
      </c>
      <c r="AE1670" s="14">
        <v>2.2222222222000002E-2</v>
      </c>
      <c r="AF1670" s="22">
        <v>90</v>
      </c>
      <c r="AG1670" s="17">
        <v>1.9999999999800002</v>
      </c>
      <c r="AH1670" s="17">
        <v>10.206</v>
      </c>
      <c r="AI1670" s="14">
        <v>1</v>
      </c>
      <c r="AJ1670" s="15">
        <v>0</v>
      </c>
      <c r="AK1670" s="21">
        <v>67.838926737053512</v>
      </c>
      <c r="AL1670" s="16">
        <v>0</v>
      </c>
      <c r="AM1670" s="16">
        <v>67.838926737053512</v>
      </c>
    </row>
    <row r="1671" spans="1:39" x14ac:dyDescent="0.25">
      <c r="A1671" s="11">
        <v>46266</v>
      </c>
      <c r="B1671" s="18">
        <v>46275</v>
      </c>
      <c r="C1671" s="12" t="s">
        <v>18</v>
      </c>
      <c r="D1671" s="12"/>
      <c r="E1671" s="12" t="s">
        <v>200</v>
      </c>
      <c r="F1671" s="12" t="s">
        <v>201</v>
      </c>
      <c r="G1671" s="35" t="s">
        <v>63</v>
      </c>
      <c r="H1671" s="35" t="s">
        <v>64</v>
      </c>
      <c r="I1671" s="12">
        <v>3122.2058070589997</v>
      </c>
      <c r="J1671" s="14">
        <v>0.19306799999999999</v>
      </c>
      <c r="K1671" s="14">
        <v>0.12901000000000001</v>
      </c>
      <c r="L1671" s="16">
        <v>4941.0833329999996</v>
      </c>
      <c r="M1671" s="17">
        <v>637.44916079032998</v>
      </c>
      <c r="N1671" s="16">
        <v>953.96507693564388</v>
      </c>
      <c r="O1671" s="14">
        <v>3.631281868684616E-2</v>
      </c>
      <c r="P1671" s="15">
        <v>5.3943999999999999E-2</v>
      </c>
      <c r="Q1671" s="13">
        <v>5462.5833329999996</v>
      </c>
      <c r="R1671" s="17">
        <v>294.67359531535197</v>
      </c>
      <c r="S1671" s="16">
        <v>198.36179813301678</v>
      </c>
      <c r="T1671" s="14">
        <v>0.16239214715496922</v>
      </c>
      <c r="U1671" s="15">
        <v>0.12723708270555675</v>
      </c>
      <c r="V1671" s="13">
        <v>3603.6205555555557</v>
      </c>
      <c r="W1671" s="17">
        <v>458.5141666666666</v>
      </c>
      <c r="X1671" s="16">
        <v>585.19967954844969</v>
      </c>
      <c r="Y1671" s="30">
        <v>0.65</v>
      </c>
      <c r="Z1671" s="15">
        <v>0.46356975675196971</v>
      </c>
      <c r="AA1671" s="13">
        <v>3122.2058070589997</v>
      </c>
      <c r="AB1671" s="16">
        <v>1447.3601865079277</v>
      </c>
      <c r="AC1671" s="16">
        <v>2029.4337745883499</v>
      </c>
      <c r="AD1671" s="14">
        <v>4.19E-2</v>
      </c>
      <c r="AE1671" s="14">
        <v>0</v>
      </c>
      <c r="AF1671" s="22">
        <v>81</v>
      </c>
      <c r="AG1671" s="17">
        <v>0</v>
      </c>
      <c r="AH1671" s="17">
        <v>3.3938999999999999</v>
      </c>
      <c r="AI1671" s="14">
        <v>1</v>
      </c>
      <c r="AJ1671" s="15">
        <v>0</v>
      </c>
      <c r="AK1671" s="21">
        <v>38.788617580646168</v>
      </c>
      <c r="AL1671" s="16">
        <v>0</v>
      </c>
      <c r="AM1671" s="16">
        <v>38.788617580646168</v>
      </c>
    </row>
    <row r="1672" spans="1:39" x14ac:dyDescent="0.25">
      <c r="A1672" s="11">
        <v>46266</v>
      </c>
      <c r="B1672" s="18">
        <v>46275</v>
      </c>
      <c r="C1672" s="12" t="s">
        <v>39</v>
      </c>
      <c r="D1672" s="12"/>
      <c r="E1672" s="12" t="s">
        <v>200</v>
      </c>
      <c r="F1672" s="12" t="s">
        <v>201</v>
      </c>
      <c r="G1672" s="35" t="s">
        <v>63</v>
      </c>
      <c r="H1672" s="35" t="s">
        <v>64</v>
      </c>
      <c r="I1672" s="12">
        <v>3679.40399996</v>
      </c>
      <c r="J1672" s="14">
        <v>0.25</v>
      </c>
      <c r="K1672" s="14">
        <v>0.20188900000000001</v>
      </c>
      <c r="L1672" s="16">
        <v>5208.5011109999996</v>
      </c>
      <c r="M1672" s="17">
        <v>1051.5390807986789</v>
      </c>
      <c r="N1672" s="16">
        <v>1302.1252777499999</v>
      </c>
      <c r="O1672" s="14">
        <v>9.0000000000000024E-2</v>
      </c>
      <c r="P1672" s="15">
        <v>0.16669700000000001</v>
      </c>
      <c r="Q1672" s="13">
        <v>5778.5</v>
      </c>
      <c r="R1672" s="17">
        <v>963.25861450000002</v>
      </c>
      <c r="S1672" s="16">
        <v>520.06500000000017</v>
      </c>
      <c r="T1672" s="14">
        <v>0.18242760722839105</v>
      </c>
      <c r="U1672" s="15">
        <v>0.20818379970717679</v>
      </c>
      <c r="V1672" s="13">
        <v>378.87861111111113</v>
      </c>
      <c r="W1672" s="17">
        <v>78.876388888888883</v>
      </c>
      <c r="X1672" s="16">
        <v>69.117918455016095</v>
      </c>
      <c r="Y1672" s="30">
        <v>0.65</v>
      </c>
      <c r="Z1672" s="15">
        <v>0.37984748006943192</v>
      </c>
      <c r="AA1672" s="13">
        <v>3679.40399996</v>
      </c>
      <c r="AB1672" s="16">
        <v>1397.6123375421942</v>
      </c>
      <c r="AC1672" s="16">
        <v>2391.6125999740002</v>
      </c>
      <c r="AD1672" s="14">
        <v>6.6900000000000001E-2</v>
      </c>
      <c r="AE1672" s="14">
        <v>8.1481481480999998E-2</v>
      </c>
      <c r="AF1672" s="22">
        <v>135</v>
      </c>
      <c r="AG1672" s="17">
        <v>10.999999999935</v>
      </c>
      <c r="AH1672" s="17">
        <v>9.0314999999999994</v>
      </c>
      <c r="AI1672" s="14">
        <v>1</v>
      </c>
      <c r="AJ1672" s="15">
        <v>0</v>
      </c>
      <c r="AK1672" s="21">
        <v>32.059250650000003</v>
      </c>
      <c r="AL1672" s="16">
        <v>0</v>
      </c>
      <c r="AM1672" s="16">
        <v>32.059250650000003</v>
      </c>
    </row>
    <row r="1673" spans="1:39" x14ac:dyDescent="0.25">
      <c r="A1673" s="11">
        <v>46266</v>
      </c>
      <c r="B1673" s="18">
        <v>46275</v>
      </c>
      <c r="C1673" s="12" t="s">
        <v>39</v>
      </c>
      <c r="D1673" s="12"/>
      <c r="E1673" s="12" t="s">
        <v>24</v>
      </c>
      <c r="F1673" s="12" t="s">
        <v>233</v>
      </c>
      <c r="G1673" s="35" t="s">
        <v>25</v>
      </c>
      <c r="H1673" s="35" t="s">
        <v>26</v>
      </c>
      <c r="I1673" s="12">
        <v>3020.3999999999996</v>
      </c>
      <c r="J1673" s="14">
        <v>0.128273</v>
      </c>
      <c r="K1673" s="14">
        <v>0.13794799999999999</v>
      </c>
      <c r="L1673" s="16">
        <v>3484.933884</v>
      </c>
      <c r="M1673" s="17">
        <v>480.73965943003196</v>
      </c>
      <c r="N1673" s="16">
        <v>447.02292410233201</v>
      </c>
      <c r="O1673" s="14">
        <v>0.1</v>
      </c>
      <c r="P1673" s="15">
        <v>8.2757999999999998E-2</v>
      </c>
      <c r="Q1673" s="13">
        <v>3808.68444</v>
      </c>
      <c r="R1673" s="17">
        <v>315.19910688552</v>
      </c>
      <c r="S1673" s="16">
        <v>380.86844400000001</v>
      </c>
      <c r="T1673" s="14">
        <v>0.15</v>
      </c>
      <c r="U1673" s="15">
        <v>0.16503081278209536</v>
      </c>
      <c r="V1673" s="13">
        <v>2294.2769444444443</v>
      </c>
      <c r="W1673" s="17">
        <v>378.62638888888887</v>
      </c>
      <c r="X1673" s="16">
        <v>344.14154166666663</v>
      </c>
      <c r="Y1673" s="30">
        <v>0.83499999999999996</v>
      </c>
      <c r="Z1673" s="15">
        <v>0.84046483909415981</v>
      </c>
      <c r="AA1673" s="13">
        <v>3020.3999999999996</v>
      </c>
      <c r="AB1673" s="16">
        <v>2538.54</v>
      </c>
      <c r="AC1673" s="16">
        <v>2522.0339999999997</v>
      </c>
      <c r="AD1673" s="14">
        <v>0.1011</v>
      </c>
      <c r="AE1673" s="14">
        <v>5.8823529410999997E-2</v>
      </c>
      <c r="AF1673" s="22">
        <v>68</v>
      </c>
      <c r="AG1673" s="17">
        <v>3.9999999999479998</v>
      </c>
      <c r="AH1673" s="17">
        <v>6.8747999999999996</v>
      </c>
      <c r="AI1673" s="14">
        <v>1</v>
      </c>
      <c r="AJ1673" s="15">
        <v>0</v>
      </c>
      <c r="AK1673" s="21">
        <v>43.970942999999998</v>
      </c>
      <c r="AL1673" s="16">
        <v>0</v>
      </c>
      <c r="AM1673" s="16">
        <v>43.970942999999998</v>
      </c>
    </row>
    <row r="1674" spans="1:39" x14ac:dyDescent="0.25">
      <c r="A1674" s="11">
        <v>46266</v>
      </c>
      <c r="B1674" s="18">
        <v>46275</v>
      </c>
      <c r="C1674" s="12" t="s">
        <v>39</v>
      </c>
      <c r="D1674" s="12"/>
      <c r="E1674" s="12" t="s">
        <v>234</v>
      </c>
      <c r="F1674" s="12" t="s">
        <v>244</v>
      </c>
      <c r="G1674" s="35" t="s">
        <v>28</v>
      </c>
      <c r="H1674" s="35" t="s">
        <v>29</v>
      </c>
      <c r="I1674" s="12">
        <v>5888.5199999999995</v>
      </c>
      <c r="J1674" s="14">
        <v>0.14282523929329402</v>
      </c>
      <c r="K1674" s="14">
        <v>0.16209200000000001</v>
      </c>
      <c r="L1674" s="16">
        <v>6555</v>
      </c>
      <c r="M1674" s="17">
        <v>1062.51306</v>
      </c>
      <c r="N1674" s="16">
        <v>936.21944356754227</v>
      </c>
      <c r="O1674" s="14">
        <v>0.13529184258349913</v>
      </c>
      <c r="P1674" s="15">
        <v>0.10427599999999999</v>
      </c>
      <c r="Q1674" s="13">
        <v>7078</v>
      </c>
      <c r="R1674" s="17">
        <v>738.06552799999997</v>
      </c>
      <c r="S1674" s="16">
        <v>957.59566180600689</v>
      </c>
      <c r="T1674" s="14">
        <v>0.15</v>
      </c>
      <c r="U1674" s="15">
        <v>0.13784810853845711</v>
      </c>
      <c r="V1674" s="13">
        <v>2436.7400000000002</v>
      </c>
      <c r="W1674" s="17">
        <v>335.90000000000003</v>
      </c>
      <c r="X1674" s="16">
        <v>365.51100000000002</v>
      </c>
      <c r="Y1674" s="30">
        <v>0.78918750000000004</v>
      </c>
      <c r="Z1674" s="15">
        <v>0.3556275600660268</v>
      </c>
      <c r="AA1674" s="13">
        <v>5888.5199999999995</v>
      </c>
      <c r="AB1674" s="16">
        <v>2094.12</v>
      </c>
      <c r="AC1674" s="16">
        <v>4647.1463775000002</v>
      </c>
      <c r="AD1674" s="14">
        <v>6.0600000000000001E-2</v>
      </c>
      <c r="AE1674" s="14">
        <v>2.6785714285000001E-2</v>
      </c>
      <c r="AF1674" s="22">
        <v>112</v>
      </c>
      <c r="AG1674" s="17">
        <v>2.99999999992</v>
      </c>
      <c r="AH1674" s="17">
        <v>6.7872000000000003</v>
      </c>
      <c r="AI1674" s="14">
        <v>1</v>
      </c>
      <c r="AJ1674" s="15">
        <v>0</v>
      </c>
      <c r="AK1674" s="21">
        <v>42.178609000000002</v>
      </c>
      <c r="AL1674" s="16">
        <v>0</v>
      </c>
      <c r="AM1674" s="16">
        <v>42.178609000000002</v>
      </c>
    </row>
    <row r="1675" spans="1:39" x14ac:dyDescent="0.25">
      <c r="A1675" s="11">
        <v>46266</v>
      </c>
      <c r="B1675" s="18">
        <v>46275</v>
      </c>
      <c r="C1675" s="12" t="s">
        <v>18</v>
      </c>
      <c r="D1675" s="12"/>
      <c r="E1675" s="12" t="s">
        <v>235</v>
      </c>
      <c r="F1675" s="12" t="s">
        <v>235</v>
      </c>
      <c r="G1675" s="35" t="s">
        <v>28</v>
      </c>
      <c r="H1675" s="35" t="s">
        <v>29</v>
      </c>
      <c r="I1675" s="12">
        <v>2397.6388000000002</v>
      </c>
      <c r="J1675" s="14">
        <v>0.18374799999999999</v>
      </c>
      <c r="K1675" s="14">
        <v>0.25047799999999998</v>
      </c>
      <c r="L1675" s="16">
        <v>3098</v>
      </c>
      <c r="M1675" s="17">
        <v>775.98084399999993</v>
      </c>
      <c r="N1675" s="16">
        <v>569.251304</v>
      </c>
      <c r="O1675" s="14">
        <v>0.08</v>
      </c>
      <c r="P1675" s="15">
        <v>0.14782899999999999</v>
      </c>
      <c r="Q1675" s="13">
        <v>3036</v>
      </c>
      <c r="R1675" s="17">
        <v>448.80884399999997</v>
      </c>
      <c r="S1675" s="16">
        <v>242.88</v>
      </c>
      <c r="T1675" s="14">
        <v>0.15</v>
      </c>
      <c r="U1675" s="15">
        <v>0.30511300629685861</v>
      </c>
      <c r="V1675" s="13">
        <v>2850.6277777777777</v>
      </c>
      <c r="W1675" s="17">
        <v>869.76361111111112</v>
      </c>
      <c r="X1675" s="16">
        <v>427.59416666666664</v>
      </c>
      <c r="Y1675" s="30">
        <v>0.34866768575931401</v>
      </c>
      <c r="Z1675" s="15">
        <v>0.37732634368918844</v>
      </c>
      <c r="AA1675" s="13">
        <v>2397.6388000000002</v>
      </c>
      <c r="AB1675" s="16">
        <v>904.69228189133344</v>
      </c>
      <c r="AC1675" s="16">
        <v>835.97917168273875</v>
      </c>
      <c r="AD1675" s="14">
        <v>2.5600000000000001E-2</v>
      </c>
      <c r="AE1675" s="14">
        <v>6.1538461538000001E-2</v>
      </c>
      <c r="AF1675" s="22">
        <v>65</v>
      </c>
      <c r="AG1675" s="17">
        <v>3.99999999997</v>
      </c>
      <c r="AH1675" s="17">
        <v>1.6640000000000001</v>
      </c>
      <c r="AI1675" s="14">
        <v>1</v>
      </c>
      <c r="AJ1675" s="15">
        <v>0</v>
      </c>
      <c r="AK1675" s="21">
        <v>19.597189019035003</v>
      </c>
      <c r="AL1675" s="16">
        <v>0</v>
      </c>
      <c r="AM1675" s="16">
        <v>19.597189019035003</v>
      </c>
    </row>
    <row r="1676" spans="1:39" x14ac:dyDescent="0.25">
      <c r="A1676" s="11">
        <v>46266</v>
      </c>
      <c r="B1676" s="18">
        <v>46275</v>
      </c>
      <c r="C1676" s="12" t="s">
        <v>18</v>
      </c>
      <c r="D1676" s="12"/>
      <c r="E1676" s="12" t="s">
        <v>256</v>
      </c>
      <c r="F1676" s="12" t="s">
        <v>237</v>
      </c>
      <c r="G1676" s="35" t="s">
        <v>36</v>
      </c>
      <c r="H1676" s="35" t="s">
        <v>37</v>
      </c>
      <c r="I1676" s="12">
        <v>5638.855790999999</v>
      </c>
      <c r="J1676" s="14">
        <v>0.15</v>
      </c>
      <c r="K1676" s="14">
        <v>0.14329500000000001</v>
      </c>
      <c r="L1676" s="16">
        <v>6410.4255540000004</v>
      </c>
      <c r="M1676" s="17">
        <v>918.58192976043006</v>
      </c>
      <c r="N1676" s="16">
        <v>961.56383310000001</v>
      </c>
      <c r="O1676" s="14">
        <v>0.1</v>
      </c>
      <c r="P1676" s="15">
        <v>6.2484999999999999E-2</v>
      </c>
      <c r="Q1676" s="13">
        <v>6891.9499990000004</v>
      </c>
      <c r="R1676" s="17">
        <v>430.64349568751504</v>
      </c>
      <c r="S1676" s="16">
        <v>689.19499990000008</v>
      </c>
      <c r="T1676" s="14">
        <v>0.15</v>
      </c>
      <c r="U1676" s="15">
        <v>8.51170436334166E-2</v>
      </c>
      <c r="V1676" s="13">
        <v>4623.0622222222228</v>
      </c>
      <c r="W1676" s="17">
        <v>393.50138888888887</v>
      </c>
      <c r="X1676" s="16">
        <v>693.45933333333335</v>
      </c>
      <c r="Y1676" s="30">
        <v>0.78</v>
      </c>
      <c r="Z1676" s="15">
        <v>0.87784308699667679</v>
      </c>
      <c r="AA1676" s="13">
        <v>5638.855790999999</v>
      </c>
      <c r="AB1676" s="16">
        <v>4950.0305747005268</v>
      </c>
      <c r="AC1676" s="16">
        <v>4398.3075169799995</v>
      </c>
      <c r="AD1676" s="14">
        <v>5.8200000000000002E-2</v>
      </c>
      <c r="AE1676" s="14">
        <v>0.02</v>
      </c>
      <c r="AF1676" s="22">
        <v>100</v>
      </c>
      <c r="AG1676" s="17">
        <v>2</v>
      </c>
      <c r="AH1676" s="17">
        <v>5.82</v>
      </c>
      <c r="AI1676" s="14">
        <v>1</v>
      </c>
      <c r="AJ1676" s="15">
        <v>0</v>
      </c>
      <c r="AK1676" s="21">
        <v>48.997283333333336</v>
      </c>
      <c r="AL1676" s="16">
        <v>0</v>
      </c>
      <c r="AM1676" s="16">
        <v>48.997283333333336</v>
      </c>
    </row>
    <row r="1677" spans="1:39" x14ac:dyDescent="0.25">
      <c r="A1677" s="11">
        <v>46266</v>
      </c>
      <c r="B1677" s="18">
        <v>46275</v>
      </c>
      <c r="C1677" s="12" t="s">
        <v>39</v>
      </c>
      <c r="D1677" s="12"/>
      <c r="E1677" s="12" t="s">
        <v>256</v>
      </c>
      <c r="F1677" s="12" t="s">
        <v>238</v>
      </c>
      <c r="G1677" s="35" t="s">
        <v>36</v>
      </c>
      <c r="H1677" s="35" t="s">
        <v>37</v>
      </c>
      <c r="I1677" s="12">
        <v>10060.4144877</v>
      </c>
      <c r="J1677" s="14">
        <v>0.216</v>
      </c>
      <c r="K1677" s="14">
        <v>0.159776</v>
      </c>
      <c r="L1677" s="16">
        <v>11060.007777000001</v>
      </c>
      <c r="M1677" s="17">
        <v>1767.1238025779521</v>
      </c>
      <c r="N1677" s="16">
        <v>2388.9616798320003</v>
      </c>
      <c r="O1677" s="14">
        <v>0.1</v>
      </c>
      <c r="P1677" s="15">
        <v>8.7485999999999994E-2</v>
      </c>
      <c r="Q1677" s="13">
        <v>11827.254444</v>
      </c>
      <c r="R1677" s="17">
        <v>1034.719182287784</v>
      </c>
      <c r="S1677" s="16">
        <v>1182.7254444</v>
      </c>
      <c r="T1677" s="14">
        <v>0.15</v>
      </c>
      <c r="U1677" s="15">
        <v>8.1504278763869939E-2</v>
      </c>
      <c r="V1677" s="13">
        <v>9027.9513888888887</v>
      </c>
      <c r="W1677" s="17">
        <v>735.81666666666672</v>
      </c>
      <c r="X1677" s="16">
        <v>1354.1927083333333</v>
      </c>
      <c r="Y1677" s="30">
        <v>0.85</v>
      </c>
      <c r="Z1677" s="15">
        <v>0.84217742753340374</v>
      </c>
      <c r="AA1677" s="13">
        <v>10060.4144877</v>
      </c>
      <c r="AB1677" s="16">
        <v>8472.6539931709722</v>
      </c>
      <c r="AC1677" s="16">
        <v>8551.3523145449999</v>
      </c>
      <c r="AD1677" s="14">
        <v>5.9499999999999997E-2</v>
      </c>
      <c r="AE1677" s="14">
        <v>7.6023391812000005E-2</v>
      </c>
      <c r="AF1677" s="22">
        <v>171</v>
      </c>
      <c r="AG1677" s="17">
        <v>12.999999999852001</v>
      </c>
      <c r="AH1677" s="17">
        <v>10.1745</v>
      </c>
      <c r="AI1677" s="14">
        <v>1</v>
      </c>
      <c r="AJ1677" s="15">
        <v>0</v>
      </c>
      <c r="AK1677" s="21">
        <v>64.760933333333341</v>
      </c>
      <c r="AL1677" s="16">
        <v>0</v>
      </c>
      <c r="AM1677" s="16">
        <v>64.760933333333341</v>
      </c>
    </row>
    <row r="1678" spans="1:39" x14ac:dyDescent="0.25">
      <c r="A1678" s="11">
        <v>46266</v>
      </c>
      <c r="B1678" s="18">
        <v>46275</v>
      </c>
      <c r="C1678" s="12" t="s">
        <v>18</v>
      </c>
      <c r="D1678" s="12"/>
      <c r="E1678" s="12" t="s">
        <v>242</v>
      </c>
      <c r="F1678" s="12" t="s">
        <v>242</v>
      </c>
      <c r="G1678" s="35" t="s">
        <v>32</v>
      </c>
      <c r="H1678" s="35" t="s">
        <v>33</v>
      </c>
      <c r="I1678" s="12">
        <v>1496.3</v>
      </c>
      <c r="J1678" s="14">
        <v>0.19129564953229425</v>
      </c>
      <c r="K1678" s="14">
        <v>0.15276500000000001</v>
      </c>
      <c r="L1678" s="16">
        <v>1729.5</v>
      </c>
      <c r="M1678" s="17">
        <v>264.20706749999999</v>
      </c>
      <c r="N1678" s="16">
        <v>330.84582586610293</v>
      </c>
      <c r="O1678" s="14">
        <v>0.1</v>
      </c>
      <c r="P1678" s="15">
        <v>8.9691000000000007E-2</v>
      </c>
      <c r="Q1678" s="13">
        <v>1793.5</v>
      </c>
      <c r="R1678" s="17">
        <v>160.86080850000002</v>
      </c>
      <c r="S1678" s="16">
        <v>179.35000000000002</v>
      </c>
      <c r="T1678" s="14">
        <v>0.15</v>
      </c>
      <c r="U1678" s="15">
        <v>0.13250395617219621</v>
      </c>
      <c r="V1678" s="13">
        <v>734.08500000000004</v>
      </c>
      <c r="W1678" s="17">
        <v>97.269166666666663</v>
      </c>
      <c r="X1678" s="16">
        <v>110.11275000000001</v>
      </c>
      <c r="Y1678" s="30">
        <v>0.9405</v>
      </c>
      <c r="Z1678" s="15">
        <v>0.94479716634364774</v>
      </c>
      <c r="AA1678" s="13">
        <v>1496.3</v>
      </c>
      <c r="AB1678" s="16">
        <v>1413.7</v>
      </c>
      <c r="AC1678" s="16">
        <v>1407.2701500000001</v>
      </c>
      <c r="AD1678" s="14">
        <v>9.5200000000000007E-2</v>
      </c>
      <c r="AE1678" s="14">
        <v>3.8461538460999999E-2</v>
      </c>
      <c r="AF1678" s="22">
        <v>26</v>
      </c>
      <c r="AG1678" s="17">
        <v>0.99999999998599998</v>
      </c>
      <c r="AH1678" s="17">
        <v>2.4752000000000001</v>
      </c>
      <c r="AI1678" s="14">
        <v>1</v>
      </c>
      <c r="AJ1678" s="15">
        <v>0</v>
      </c>
      <c r="AK1678" s="21">
        <v>21.9387075</v>
      </c>
      <c r="AL1678" s="16">
        <v>0</v>
      </c>
      <c r="AM1678" s="16">
        <v>21.9387075</v>
      </c>
    </row>
    <row r="1679" spans="1:39" x14ac:dyDescent="0.25">
      <c r="A1679" s="11">
        <v>46266</v>
      </c>
      <c r="B1679" s="18">
        <v>46275</v>
      </c>
      <c r="C1679" s="12" t="s">
        <v>39</v>
      </c>
      <c r="D1679" s="12"/>
      <c r="E1679" s="12" t="s">
        <v>243</v>
      </c>
      <c r="F1679" s="12" t="s">
        <v>243</v>
      </c>
      <c r="G1679" s="35" t="s">
        <v>36</v>
      </c>
      <c r="H1679" s="35" t="s">
        <v>37</v>
      </c>
      <c r="I1679" s="12">
        <v>7251.7</v>
      </c>
      <c r="J1679" s="14">
        <v>0.216</v>
      </c>
      <c r="K1679" s="14">
        <v>0.33650799999999997</v>
      </c>
      <c r="L1679" s="16">
        <v>15061.508888</v>
      </c>
      <c r="M1679" s="17">
        <v>5068.3182328831035</v>
      </c>
      <c r="N1679" s="16">
        <v>3253.285919808</v>
      </c>
      <c r="O1679" s="14">
        <v>0.1</v>
      </c>
      <c r="P1679" s="15">
        <v>0.240505</v>
      </c>
      <c r="Q1679" s="13">
        <v>16337.508888</v>
      </c>
      <c r="R1679" s="17">
        <v>3929.2525751084399</v>
      </c>
      <c r="S1679" s="16">
        <v>1633.7508888000002</v>
      </c>
      <c r="T1679" s="14">
        <v>0.15</v>
      </c>
      <c r="U1679" s="15">
        <v>0.16500242471322879</v>
      </c>
      <c r="V1679" s="13">
        <v>7251.7166666666672</v>
      </c>
      <c r="W1679" s="17">
        <v>1196.5508333333332</v>
      </c>
      <c r="X1679" s="16">
        <v>1087.7574999999999</v>
      </c>
      <c r="Y1679" s="30">
        <v>0.51939999999999997</v>
      </c>
      <c r="Z1679" s="15">
        <v>0.52244734797817527</v>
      </c>
      <c r="AA1679" s="13">
        <v>7251.7</v>
      </c>
      <c r="AB1679" s="16">
        <v>3788.6314333333335</v>
      </c>
      <c r="AC1679" s="16">
        <v>3766.5329799999995</v>
      </c>
      <c r="AD1679" s="14">
        <v>5.9499999999999997E-2</v>
      </c>
      <c r="AE1679" s="14">
        <v>5.9322033897999997E-2</v>
      </c>
      <c r="AF1679" s="22">
        <v>236</v>
      </c>
      <c r="AG1679" s="17">
        <v>13.999999999927999</v>
      </c>
      <c r="AH1679" s="17">
        <v>14.042</v>
      </c>
      <c r="AI1679" s="14">
        <v>1</v>
      </c>
      <c r="AJ1679" s="15">
        <v>0</v>
      </c>
      <c r="AK1679" s="21">
        <v>75.625460782062319</v>
      </c>
      <c r="AL1679" s="16">
        <v>0</v>
      </c>
      <c r="AM1679" s="16">
        <v>75.625460782062319</v>
      </c>
    </row>
    <row r="1680" spans="1:39" x14ac:dyDescent="0.25">
      <c r="A1680" s="11">
        <v>46266</v>
      </c>
      <c r="B1680" s="18">
        <v>46275</v>
      </c>
      <c r="C1680" s="12" t="s">
        <v>39</v>
      </c>
      <c r="D1680" s="12"/>
      <c r="E1680" s="12" t="s">
        <v>246</v>
      </c>
      <c r="F1680" s="12" t="s">
        <v>246</v>
      </c>
      <c r="G1680" s="35" t="s">
        <v>36</v>
      </c>
      <c r="H1680" s="35" t="s">
        <v>37</v>
      </c>
      <c r="I1680" s="12">
        <v>96</v>
      </c>
      <c r="J1680" s="14">
        <v>0.216</v>
      </c>
      <c r="K1680" s="14">
        <v>0.934674</v>
      </c>
      <c r="L1680" s="16">
        <v>9116.7555549999997</v>
      </c>
      <c r="M1680" s="17">
        <v>8521.1943816140702</v>
      </c>
      <c r="N1680" s="16">
        <v>1969.2191998799999</v>
      </c>
      <c r="O1680" s="14">
        <v>0.1</v>
      </c>
      <c r="P1680" s="15">
        <v>0.91348399999999996</v>
      </c>
      <c r="Q1680" s="13">
        <v>9970.2555549999997</v>
      </c>
      <c r="R1680" s="17">
        <v>9107.6689254036191</v>
      </c>
      <c r="S1680" s="16">
        <v>997.0255555</v>
      </c>
      <c r="T1680" s="14">
        <v>0.15</v>
      </c>
      <c r="U1680" s="15">
        <v>0.16245968185582174</v>
      </c>
      <c r="V1680" s="13">
        <v>95.938333333333333</v>
      </c>
      <c r="W1680" s="17">
        <v>15.586111111111112</v>
      </c>
      <c r="X1680" s="16">
        <v>14.390749999999999</v>
      </c>
      <c r="Y1680" s="30">
        <v>0.85</v>
      </c>
      <c r="Z1680" s="15">
        <v>0.85364583333333321</v>
      </c>
      <c r="AA1680" s="13">
        <v>96</v>
      </c>
      <c r="AB1680" s="16">
        <v>81.949999999999989</v>
      </c>
      <c r="AC1680" s="16">
        <v>81.599999999999994</v>
      </c>
      <c r="AD1680" s="14">
        <v>5.9499999999999997E-2</v>
      </c>
      <c r="AE1680" s="14">
        <v>3.1645569620000001E-2</v>
      </c>
      <c r="AF1680" s="22">
        <v>158</v>
      </c>
      <c r="AG1680" s="17">
        <v>4.99999999996</v>
      </c>
      <c r="AH1680" s="17">
        <v>9.4009999999999998</v>
      </c>
      <c r="AI1680" s="14">
        <v>1</v>
      </c>
      <c r="AJ1680" s="15">
        <v>4.4719915719844785</v>
      </c>
      <c r="AK1680" s="21">
        <v>11.687533962813593</v>
      </c>
      <c r="AL1680" s="16">
        <v>52.266553378984739</v>
      </c>
      <c r="AM1680" s="16">
        <v>11.687533962813593</v>
      </c>
    </row>
    <row r="1681" spans="1:39" x14ac:dyDescent="0.25">
      <c r="A1681" s="11">
        <v>46266</v>
      </c>
      <c r="B1681" s="18">
        <v>46275</v>
      </c>
      <c r="C1681" s="12" t="s">
        <v>257</v>
      </c>
      <c r="D1681" s="12"/>
      <c r="E1681" s="12" t="s">
        <v>259</v>
      </c>
      <c r="F1681" s="12" t="s">
        <v>259</v>
      </c>
      <c r="G1681" s="35"/>
      <c r="H1681" s="35"/>
      <c r="I1681" s="12">
        <v>0</v>
      </c>
      <c r="J1681" s="14">
        <v>0.1405750429336195</v>
      </c>
      <c r="K1681" s="14">
        <v>0.17483299999999999</v>
      </c>
      <c r="L1681" s="16">
        <v>14133.699995999999</v>
      </c>
      <c r="M1681" s="17">
        <v>2471.0371714006678</v>
      </c>
      <c r="N1681" s="16">
        <v>1986.8454837485976</v>
      </c>
      <c r="O1681" s="14">
        <v>3.7072550680267519E-2</v>
      </c>
      <c r="P1681" s="15">
        <v>8.3696999999999994E-2</v>
      </c>
      <c r="Q1681" s="13">
        <v>14808.699995999999</v>
      </c>
      <c r="R1681" s="17">
        <v>1239.4437635652118</v>
      </c>
      <c r="S1681" s="16">
        <v>548.99628111058735</v>
      </c>
      <c r="T1681" s="14">
        <v>0.15</v>
      </c>
      <c r="U1681" s="15">
        <v>0.18162618209664994</v>
      </c>
      <c r="V1681" s="13">
        <v>13702.671388888888</v>
      </c>
      <c r="W1681" s="17">
        <v>2488.7638888888882</v>
      </c>
      <c r="X1681" s="16">
        <v>2055.4007083333331</v>
      </c>
      <c r="Y1681" s="30">
        <v>0</v>
      </c>
      <c r="Z1681" s="15">
        <v>0</v>
      </c>
      <c r="AA1681" s="13">
        <v>0</v>
      </c>
      <c r="AB1681" s="16">
        <v>0</v>
      </c>
      <c r="AC1681" s="16">
        <v>0</v>
      </c>
      <c r="AD1681" s="14">
        <v>5.9799999999999999E-2</v>
      </c>
      <c r="AE1681" s="14">
        <v>8.2304526740000009E-3</v>
      </c>
      <c r="AF1681" s="22">
        <v>243</v>
      </c>
      <c r="AG1681" s="17">
        <v>1.9999999997820002</v>
      </c>
      <c r="AH1681" s="17">
        <v>14.5314</v>
      </c>
      <c r="AI1681" s="14">
        <v>1</v>
      </c>
      <c r="AJ1681" s="15">
        <v>0</v>
      </c>
      <c r="AK1681" s="21">
        <v>0</v>
      </c>
      <c r="AL1681" s="16">
        <v>0</v>
      </c>
      <c r="AM1681" s="16">
        <v>0</v>
      </c>
    </row>
    <row r="1682" spans="1:39" x14ac:dyDescent="0.25">
      <c r="A1682" s="11">
        <v>46266</v>
      </c>
      <c r="B1682" s="18">
        <v>46275</v>
      </c>
      <c r="C1682" s="12" t="s">
        <v>258</v>
      </c>
      <c r="D1682" s="12"/>
      <c r="E1682" s="12" t="s">
        <v>140</v>
      </c>
      <c r="F1682" s="12" t="s">
        <v>140</v>
      </c>
      <c r="G1682" s="35"/>
      <c r="H1682" s="35"/>
      <c r="I1682" s="12">
        <v>1344.28</v>
      </c>
      <c r="J1682" s="14">
        <v>0.216</v>
      </c>
      <c r="K1682" s="14">
        <v>0.25693100000000002</v>
      </c>
      <c r="L1682" s="16">
        <v>1640.6666640000001</v>
      </c>
      <c r="M1682" s="17">
        <v>421.53812664818406</v>
      </c>
      <c r="N1682" s="16">
        <v>354.38399942400002</v>
      </c>
      <c r="O1682" s="14">
        <v>3.6000000000000004E-2</v>
      </c>
      <c r="P1682" s="15">
        <v>0.15132899999999999</v>
      </c>
      <c r="Q1682" s="13">
        <v>1674.8666639999999</v>
      </c>
      <c r="R1682" s="17">
        <v>253.45589739645598</v>
      </c>
      <c r="S1682" s="16">
        <v>60.295199904</v>
      </c>
      <c r="T1682" s="14">
        <v>0.15</v>
      </c>
      <c r="U1682" s="15">
        <v>0.17732075209222525</v>
      </c>
      <c r="V1682" s="13">
        <v>1102.2288888888888</v>
      </c>
      <c r="W1682" s="17">
        <v>195.44805555555556</v>
      </c>
      <c r="X1682" s="16">
        <v>165.33433333333332</v>
      </c>
      <c r="Y1682" s="30">
        <v>0</v>
      </c>
      <c r="Z1682" s="15">
        <v>0.74622846430803103</v>
      </c>
      <c r="AA1682" s="13">
        <v>1344.28</v>
      </c>
      <c r="AB1682" s="16">
        <v>1003.1399999999999</v>
      </c>
      <c r="AC1682" s="16">
        <v>0</v>
      </c>
      <c r="AD1682" s="14">
        <v>0</v>
      </c>
      <c r="AE1682" s="14">
        <v>4.6511627905999997E-2</v>
      </c>
      <c r="AF1682" s="22">
        <v>43</v>
      </c>
      <c r="AG1682" s="17">
        <v>1.9999999999579998</v>
      </c>
      <c r="AH1682" s="17">
        <v>0</v>
      </c>
      <c r="AI1682" s="14">
        <v>1</v>
      </c>
      <c r="AJ1682" s="15">
        <v>0</v>
      </c>
      <c r="AK1682" s="21">
        <v>15.119200000000001</v>
      </c>
      <c r="AL1682" s="16">
        <v>0</v>
      </c>
      <c r="AM1682" s="16">
        <v>15.119200000000001</v>
      </c>
    </row>
    <row r="1683" spans="1:39" x14ac:dyDescent="0.25">
      <c r="A1683" s="11">
        <v>46266</v>
      </c>
      <c r="B1683" s="18">
        <v>46275</v>
      </c>
      <c r="C1683" s="12" t="s">
        <v>257</v>
      </c>
      <c r="D1683" s="12"/>
      <c r="E1683" s="12" t="s">
        <v>260</v>
      </c>
      <c r="F1683" s="12" t="s">
        <v>260</v>
      </c>
      <c r="G1683" s="35"/>
      <c r="H1683" s="35"/>
      <c r="I1683" s="12">
        <v>0</v>
      </c>
      <c r="J1683" s="14">
        <v>0.17637401630555324</v>
      </c>
      <c r="K1683" s="14">
        <v>0.16324900000000001</v>
      </c>
      <c r="L1683" s="16">
        <v>39009.533260999997</v>
      </c>
      <c r="M1683" s="17">
        <v>6368.2672953249885</v>
      </c>
      <c r="N1683" s="16">
        <v>6880.2680554476347</v>
      </c>
      <c r="O1683" s="14">
        <v>4.1768057285654123E-2</v>
      </c>
      <c r="P1683" s="15">
        <v>7.6935000000000003E-2</v>
      </c>
      <c r="Q1683" s="13">
        <v>40992.033260999997</v>
      </c>
      <c r="R1683" s="17">
        <v>3153.7220789350349</v>
      </c>
      <c r="S1683" s="16">
        <v>1712.1575935008871</v>
      </c>
      <c r="T1683" s="14">
        <v>0.15</v>
      </c>
      <c r="U1683" s="15">
        <v>0.18638505567363825</v>
      </c>
      <c r="V1683" s="13">
        <v>35544.251111111109</v>
      </c>
      <c r="W1683" s="17">
        <v>6624.9172222222223</v>
      </c>
      <c r="X1683" s="16">
        <v>5331.6376666666665</v>
      </c>
      <c r="Y1683" s="30">
        <v>0</v>
      </c>
      <c r="Z1683" s="15">
        <v>0</v>
      </c>
      <c r="AA1683" s="13">
        <v>0</v>
      </c>
      <c r="AB1683" s="16">
        <v>0</v>
      </c>
      <c r="AC1683" s="16">
        <v>0</v>
      </c>
      <c r="AD1683" s="14">
        <v>7.2900000000000006E-2</v>
      </c>
      <c r="AE1683" s="14">
        <v>3.7202380952E-2</v>
      </c>
      <c r="AF1683" s="22">
        <v>672</v>
      </c>
      <c r="AG1683" s="17">
        <v>24.999999999743999</v>
      </c>
      <c r="AH1683" s="17">
        <v>48.988800000000005</v>
      </c>
      <c r="AI1683" s="14">
        <v>1</v>
      </c>
      <c r="AJ1683" s="15">
        <v>0</v>
      </c>
      <c r="AK1683" s="21">
        <v>0</v>
      </c>
      <c r="AL1683" s="16">
        <v>0</v>
      </c>
      <c r="AM1683" s="16">
        <v>0</v>
      </c>
    </row>
    <row r="1684" spans="1:39" x14ac:dyDescent="0.25">
      <c r="A1684" s="11">
        <v>46266</v>
      </c>
      <c r="B1684" s="18">
        <v>46275</v>
      </c>
      <c r="C1684" s="12" t="s">
        <v>257</v>
      </c>
      <c r="D1684" s="12"/>
      <c r="E1684" s="12" t="s">
        <v>251</v>
      </c>
      <c r="F1684" s="12" t="s">
        <v>251</v>
      </c>
      <c r="G1684" s="35" t="s">
        <v>36</v>
      </c>
      <c r="H1684" s="35" t="s">
        <v>37</v>
      </c>
      <c r="I1684" s="12">
        <v>141.40943799999999</v>
      </c>
      <c r="J1684" s="14">
        <v>5.7482999999999999E-2</v>
      </c>
      <c r="K1684" s="14">
        <v>0.254911</v>
      </c>
      <c r="L1684" s="16">
        <v>185</v>
      </c>
      <c r="M1684" s="17">
        <v>47.158535000000001</v>
      </c>
      <c r="N1684" s="16">
        <v>10.634354999999999</v>
      </c>
      <c r="O1684" s="14">
        <v>0.1</v>
      </c>
      <c r="P1684" s="15">
        <v>0.200766</v>
      </c>
      <c r="Q1684" s="13">
        <v>178</v>
      </c>
      <c r="R1684" s="17">
        <v>35.736348</v>
      </c>
      <c r="S1684" s="16">
        <v>17.8</v>
      </c>
      <c r="T1684" s="14">
        <v>0.15</v>
      </c>
      <c r="U1684" s="15">
        <v>4.7750229568411386E-2</v>
      </c>
      <c r="V1684" s="13">
        <v>145.20000000000002</v>
      </c>
      <c r="W1684" s="17">
        <v>6.9333333333333336</v>
      </c>
      <c r="X1684" s="16">
        <v>21.78</v>
      </c>
      <c r="Y1684" s="30">
        <v>0.99</v>
      </c>
      <c r="Z1684" s="15">
        <v>1.0000000000070719</v>
      </c>
      <c r="AA1684" s="13">
        <v>141.40943799999999</v>
      </c>
      <c r="AB1684" s="16">
        <v>141.40943800100004</v>
      </c>
      <c r="AC1684" s="16">
        <v>139.99534362</v>
      </c>
      <c r="AD1684" s="14">
        <v>0.03</v>
      </c>
      <c r="AE1684" s="14">
        <v>0</v>
      </c>
      <c r="AF1684" s="22">
        <v>3</v>
      </c>
      <c r="AG1684" s="17">
        <v>0</v>
      </c>
      <c r="AH1684" s="17">
        <v>0.09</v>
      </c>
      <c r="AI1684" s="14">
        <v>1</v>
      </c>
      <c r="AJ1684" s="15">
        <v>0</v>
      </c>
      <c r="AK1684" s="21">
        <v>0.9699165833333333</v>
      </c>
      <c r="AL1684" s="16">
        <v>0</v>
      </c>
      <c r="AM1684" s="16">
        <v>0.9699165833333333</v>
      </c>
    </row>
    <row r="1685" spans="1:39" x14ac:dyDescent="0.25">
      <c r="A1685" s="11">
        <v>46266</v>
      </c>
      <c r="B1685" s="18">
        <v>46275</v>
      </c>
      <c r="C1685" s="12" t="s">
        <v>257</v>
      </c>
      <c r="D1685" s="12"/>
      <c r="E1685" s="12" t="s">
        <v>252</v>
      </c>
      <c r="F1685" s="12" t="s">
        <v>252</v>
      </c>
      <c r="G1685" s="35" t="s">
        <v>63</v>
      </c>
      <c r="H1685" s="35" t="s">
        <v>64</v>
      </c>
      <c r="I1685" s="12">
        <v>0</v>
      </c>
      <c r="J1685" s="14">
        <v>0.19129564953229425</v>
      </c>
      <c r="K1685" s="14">
        <v>0.16011</v>
      </c>
      <c r="L1685" s="16">
        <v>268.5</v>
      </c>
      <c r="M1685" s="17">
        <v>42.989535000000004</v>
      </c>
      <c r="N1685" s="16">
        <v>51.362881899421005</v>
      </c>
      <c r="O1685" s="14">
        <v>0.1</v>
      </c>
      <c r="P1685" s="15">
        <v>9.1904E-2</v>
      </c>
      <c r="Q1685" s="13">
        <v>292.5</v>
      </c>
      <c r="R1685" s="17">
        <v>26.881920000000001</v>
      </c>
      <c r="S1685" s="16">
        <v>29.25</v>
      </c>
      <c r="T1685" s="14">
        <v>0.15</v>
      </c>
      <c r="U1685" s="15">
        <v>0</v>
      </c>
      <c r="V1685" s="13">
        <v>0</v>
      </c>
      <c r="W1685" s="17">
        <v>0</v>
      </c>
      <c r="X1685" s="16">
        <v>0</v>
      </c>
      <c r="Y1685" s="30">
        <v>0</v>
      </c>
      <c r="Z1685" s="15">
        <v>0</v>
      </c>
      <c r="AA1685" s="13">
        <v>0</v>
      </c>
      <c r="AB1685" s="16">
        <v>0</v>
      </c>
      <c r="AC1685" s="16">
        <v>0</v>
      </c>
      <c r="AD1685" s="14">
        <v>7.3499999999999996E-2</v>
      </c>
      <c r="AE1685" s="14">
        <v>0</v>
      </c>
      <c r="AF1685" s="22">
        <v>4</v>
      </c>
      <c r="AG1685" s="17">
        <v>0</v>
      </c>
      <c r="AH1685" s="17">
        <v>0.29399999999999998</v>
      </c>
      <c r="AI1685" s="14">
        <v>1</v>
      </c>
      <c r="AJ1685" s="15">
        <v>0</v>
      </c>
      <c r="AK1685" s="21">
        <v>0</v>
      </c>
      <c r="AL1685" s="16">
        <v>0</v>
      </c>
      <c r="AM1685" s="16">
        <v>0</v>
      </c>
    </row>
    <row r="1686" spans="1:39" x14ac:dyDescent="0.25">
      <c r="A1686" s="11">
        <v>46266</v>
      </c>
      <c r="B1686" s="18">
        <v>46275</v>
      </c>
      <c r="C1686" s="12" t="s">
        <v>257</v>
      </c>
      <c r="D1686" s="12"/>
      <c r="E1686" s="12" t="s">
        <v>253</v>
      </c>
      <c r="F1686" s="12" t="s">
        <v>253</v>
      </c>
      <c r="G1686" s="35" t="s">
        <v>63</v>
      </c>
      <c r="H1686" s="35" t="s">
        <v>64</v>
      </c>
      <c r="I1686" s="12">
        <v>0</v>
      </c>
      <c r="J1686" s="14">
        <v>0.19129564953229425</v>
      </c>
      <c r="K1686" s="14">
        <v>0.13205700000000001</v>
      </c>
      <c r="L1686" s="16">
        <v>2128.5</v>
      </c>
      <c r="M1686" s="17">
        <v>281.0833245</v>
      </c>
      <c r="N1686" s="16">
        <v>407.17279002948828</v>
      </c>
      <c r="O1686" s="14">
        <v>0.09</v>
      </c>
      <c r="P1686" s="15">
        <v>4.7510999999999998E-2</v>
      </c>
      <c r="Q1686" s="13">
        <v>2152.5</v>
      </c>
      <c r="R1686" s="17">
        <v>102.2674275</v>
      </c>
      <c r="S1686" s="16">
        <v>193.72499999999999</v>
      </c>
      <c r="T1686" s="14">
        <v>0.15</v>
      </c>
      <c r="U1686" s="15">
        <v>0</v>
      </c>
      <c r="V1686" s="13">
        <v>0</v>
      </c>
      <c r="W1686" s="17">
        <v>0</v>
      </c>
      <c r="X1686" s="16">
        <v>0</v>
      </c>
      <c r="Y1686" s="30">
        <v>0</v>
      </c>
      <c r="Z1686" s="15">
        <v>0</v>
      </c>
      <c r="AA1686" s="13">
        <v>0</v>
      </c>
      <c r="AB1686" s="16">
        <v>0</v>
      </c>
      <c r="AC1686" s="16">
        <v>0</v>
      </c>
      <c r="AD1686" s="14">
        <v>4.5499999999999999E-2</v>
      </c>
      <c r="AE1686" s="14">
        <v>5.8823529410999997E-2</v>
      </c>
      <c r="AF1686" s="22">
        <v>34</v>
      </c>
      <c r="AG1686" s="17">
        <v>1.9999999999739999</v>
      </c>
      <c r="AH1686" s="17">
        <v>1.5469999999999999</v>
      </c>
      <c r="AI1686" s="14">
        <v>1</v>
      </c>
      <c r="AJ1686" s="15">
        <v>0</v>
      </c>
      <c r="AK1686" s="21">
        <v>0</v>
      </c>
      <c r="AL1686" s="16">
        <v>0</v>
      </c>
      <c r="AM1686" s="16">
        <v>0</v>
      </c>
    </row>
    <row r="1687" spans="1:39" x14ac:dyDescent="0.25">
      <c r="A1687" s="11">
        <v>46266</v>
      </c>
      <c r="B1687" s="18">
        <v>46275</v>
      </c>
      <c r="C1687" s="12" t="s">
        <v>258</v>
      </c>
      <c r="D1687" s="12"/>
      <c r="E1687" s="12" t="s">
        <v>254</v>
      </c>
      <c r="F1687" s="12" t="s">
        <v>254</v>
      </c>
      <c r="G1687" s="35" t="s">
        <v>63</v>
      </c>
      <c r="H1687" s="35" t="s">
        <v>64</v>
      </c>
      <c r="I1687" s="12">
        <v>0</v>
      </c>
      <c r="J1687" s="14">
        <v>0.19</v>
      </c>
      <c r="K1687" s="14">
        <v>0.22653200000000001</v>
      </c>
      <c r="L1687" s="16">
        <v>4748.0022220000001</v>
      </c>
      <c r="M1687" s="17">
        <v>1075.574439354104</v>
      </c>
      <c r="N1687" s="16">
        <v>902.12042217999999</v>
      </c>
      <c r="O1687" s="14">
        <v>0.1</v>
      </c>
      <c r="P1687" s="15">
        <v>0.17502200000000001</v>
      </c>
      <c r="Q1687" s="13">
        <v>5058</v>
      </c>
      <c r="R1687" s="17">
        <v>885.26127600000007</v>
      </c>
      <c r="S1687" s="16">
        <v>505.8</v>
      </c>
      <c r="T1687" s="14">
        <v>0.15</v>
      </c>
      <c r="U1687" s="15">
        <v>0.16340595155776896</v>
      </c>
      <c r="V1687" s="13">
        <v>4097.9280555555561</v>
      </c>
      <c r="W1687" s="17">
        <v>669.6258333333335</v>
      </c>
      <c r="X1687" s="16">
        <v>614.68920833333334</v>
      </c>
      <c r="Y1687" s="30">
        <v>0</v>
      </c>
      <c r="Z1687" s="15">
        <v>0</v>
      </c>
      <c r="AA1687" s="13">
        <v>0</v>
      </c>
      <c r="AB1687" s="16">
        <v>0</v>
      </c>
      <c r="AC1687" s="16">
        <v>0</v>
      </c>
      <c r="AD1687" s="14">
        <v>7.5600000000000001E-2</v>
      </c>
      <c r="AE1687" s="14">
        <v>0</v>
      </c>
      <c r="AF1687" s="22">
        <v>68</v>
      </c>
      <c r="AG1687" s="17">
        <v>0</v>
      </c>
      <c r="AH1687" s="17">
        <v>5.1408000000000005</v>
      </c>
      <c r="AI1687" s="14">
        <v>1</v>
      </c>
      <c r="AJ1687" s="15">
        <v>0</v>
      </c>
      <c r="AK1687" s="21">
        <v>0</v>
      </c>
      <c r="AL1687" s="16">
        <v>0</v>
      </c>
      <c r="AM1687" s="16">
        <v>0</v>
      </c>
    </row>
    <row r="1688" spans="1:39" x14ac:dyDescent="0.25">
      <c r="A1688" s="11">
        <v>46266</v>
      </c>
      <c r="B1688" s="18">
        <v>46275</v>
      </c>
      <c r="C1688" s="12" t="s">
        <v>18</v>
      </c>
      <c r="D1688" s="12"/>
      <c r="E1688" s="12" t="s">
        <v>261</v>
      </c>
      <c r="F1688" s="12" t="s">
        <v>245</v>
      </c>
      <c r="G1688" s="35" t="s">
        <v>25</v>
      </c>
      <c r="H1688" s="35" t="s">
        <v>26</v>
      </c>
      <c r="I1688" s="12">
        <v>1110.73</v>
      </c>
      <c r="J1688" s="14">
        <v>0.19129564953229425</v>
      </c>
      <c r="K1688" s="14">
        <v>0.15328800000000001</v>
      </c>
      <c r="L1688" s="16">
        <v>1299.9333320000001</v>
      </c>
      <c r="M1688" s="17">
        <v>199.26418059561601</v>
      </c>
      <c r="N1688" s="16">
        <v>248.67159109361953</v>
      </c>
      <c r="O1688" s="14">
        <v>0.1</v>
      </c>
      <c r="P1688" s="15">
        <v>5.9614E-2</v>
      </c>
      <c r="Q1688" s="13">
        <v>1323.4333320000001</v>
      </c>
      <c r="R1688" s="17">
        <v>78.89515465384801</v>
      </c>
      <c r="S1688" s="16">
        <v>132.34333320000002</v>
      </c>
      <c r="T1688" s="14">
        <v>0.15</v>
      </c>
      <c r="U1688" s="15">
        <v>6.3478084042937269E-2</v>
      </c>
      <c r="V1688" s="13">
        <v>1155.6394444444445</v>
      </c>
      <c r="W1688" s="17">
        <v>73.357777777777784</v>
      </c>
      <c r="X1688" s="16">
        <v>173.34591666666668</v>
      </c>
      <c r="Y1688" s="30">
        <v>0.95</v>
      </c>
      <c r="Z1688" s="15">
        <v>0.76095000585200723</v>
      </c>
      <c r="AA1688" s="13">
        <v>1110.73</v>
      </c>
      <c r="AB1688" s="16">
        <v>845.21</v>
      </c>
      <c r="AC1688" s="16">
        <v>1055.1934999999999</v>
      </c>
      <c r="AD1688" s="14">
        <v>0.1103</v>
      </c>
      <c r="AE1688" s="14">
        <v>6.0606060606000003E-2</v>
      </c>
      <c r="AF1688" s="22">
        <v>33</v>
      </c>
      <c r="AG1688" s="17">
        <v>1.999999999998</v>
      </c>
      <c r="AH1688" s="17">
        <v>3.6398999999999999</v>
      </c>
      <c r="AI1688" s="14">
        <v>1</v>
      </c>
      <c r="AJ1688" s="15">
        <v>0</v>
      </c>
      <c r="AK1688" s="21">
        <v>11.832940000000001</v>
      </c>
      <c r="AL1688" s="16">
        <v>0</v>
      </c>
      <c r="AM1688" s="16">
        <v>11.832940000000001</v>
      </c>
    </row>
    <row r="1689" spans="1:39" x14ac:dyDescent="0.25">
      <c r="A1689" s="11">
        <v>46266</v>
      </c>
      <c r="B1689" s="18">
        <v>46275</v>
      </c>
      <c r="C1689" s="12" t="s">
        <v>18</v>
      </c>
      <c r="D1689" s="12"/>
      <c r="E1689" s="12" t="s">
        <v>262</v>
      </c>
      <c r="F1689" s="12" t="s">
        <v>262</v>
      </c>
      <c r="G1689" s="35"/>
      <c r="H1689" s="35"/>
      <c r="I1689" s="12">
        <v>0</v>
      </c>
      <c r="J1689" s="14">
        <v>0.19900000000000001</v>
      </c>
      <c r="K1689" s="14">
        <v>0</v>
      </c>
      <c r="L1689" s="16">
        <v>0</v>
      </c>
      <c r="M1689" s="17">
        <v>0</v>
      </c>
      <c r="N1689" s="16">
        <v>0</v>
      </c>
      <c r="O1689" s="14">
        <v>7.3462008042313981E-2</v>
      </c>
      <c r="P1689" s="15">
        <v>0</v>
      </c>
      <c r="Q1689" s="13">
        <v>0</v>
      </c>
      <c r="R1689" s="17">
        <v>0</v>
      </c>
      <c r="S1689" s="16">
        <v>0</v>
      </c>
      <c r="T1689" s="14">
        <v>0.15</v>
      </c>
      <c r="U1689" s="15">
        <v>0</v>
      </c>
      <c r="V1689" s="13">
        <v>0</v>
      </c>
      <c r="W1689" s="17">
        <v>0</v>
      </c>
      <c r="X1689" s="16">
        <v>0</v>
      </c>
      <c r="Y1689" s="30">
        <v>0</v>
      </c>
      <c r="Z1689" s="15">
        <v>0</v>
      </c>
      <c r="AA1689" s="13">
        <v>0</v>
      </c>
      <c r="AB1689" s="16">
        <v>0</v>
      </c>
      <c r="AC1689" s="16">
        <v>0</v>
      </c>
      <c r="AD1689" s="14">
        <v>0</v>
      </c>
      <c r="AE1689" s="14">
        <v>0</v>
      </c>
      <c r="AF1689" s="22">
        <v>12</v>
      </c>
      <c r="AG1689" s="17">
        <v>0</v>
      </c>
      <c r="AH1689" s="17">
        <v>0</v>
      </c>
      <c r="AI1689" s="14">
        <v>1</v>
      </c>
      <c r="AJ1689" s="15">
        <v>0</v>
      </c>
      <c r="AK1689" s="21">
        <v>0</v>
      </c>
      <c r="AL1689" s="16">
        <v>0</v>
      </c>
      <c r="AM1689" s="16">
        <v>0</v>
      </c>
    </row>
    <row r="1690" spans="1:39" x14ac:dyDescent="0.25">
      <c r="A1690" s="11">
        <v>46266</v>
      </c>
      <c r="B1690" s="18">
        <v>46275</v>
      </c>
      <c r="C1690" s="12" t="s">
        <v>18</v>
      </c>
      <c r="D1690" s="12"/>
      <c r="E1690" s="12" t="s">
        <v>263</v>
      </c>
      <c r="F1690" s="12" t="s">
        <v>263</v>
      </c>
      <c r="G1690" s="35"/>
      <c r="H1690" s="35"/>
      <c r="I1690" s="12">
        <v>0</v>
      </c>
      <c r="J1690" s="14">
        <v>0.15</v>
      </c>
      <c r="K1690" s="14">
        <v>0.70309999999999995</v>
      </c>
      <c r="L1690" s="16">
        <v>1734.5</v>
      </c>
      <c r="M1690" s="17">
        <v>1219.5269499999999</v>
      </c>
      <c r="N1690" s="16">
        <v>260.17500000000001</v>
      </c>
      <c r="O1690" s="14">
        <v>0.1</v>
      </c>
      <c r="P1690" s="15">
        <v>0.68369400000000002</v>
      </c>
      <c r="Q1690" s="13">
        <v>1907.5</v>
      </c>
      <c r="R1690" s="17">
        <v>1304.146305</v>
      </c>
      <c r="S1690" s="16">
        <v>190.75</v>
      </c>
      <c r="T1690" s="14">
        <v>0.15</v>
      </c>
      <c r="U1690" s="15">
        <v>0</v>
      </c>
      <c r="V1690" s="13">
        <v>0</v>
      </c>
      <c r="W1690" s="17">
        <v>0</v>
      </c>
      <c r="X1690" s="16">
        <v>0</v>
      </c>
      <c r="Y1690" s="30">
        <v>0</v>
      </c>
      <c r="Z1690" s="15">
        <v>0</v>
      </c>
      <c r="AA1690" s="13">
        <v>0</v>
      </c>
      <c r="AB1690" s="16">
        <v>0</v>
      </c>
      <c r="AC1690" s="16">
        <v>0</v>
      </c>
      <c r="AD1690" s="14">
        <v>0</v>
      </c>
      <c r="AE1690" s="14">
        <v>0</v>
      </c>
      <c r="AF1690" s="22">
        <v>35</v>
      </c>
      <c r="AG1690" s="17">
        <v>0</v>
      </c>
      <c r="AH1690" s="17">
        <v>0</v>
      </c>
      <c r="AI1690" s="14">
        <v>1</v>
      </c>
      <c r="AJ1690" s="15">
        <v>0</v>
      </c>
      <c r="AK1690" s="21">
        <v>0</v>
      </c>
      <c r="AL1690" s="16">
        <v>0</v>
      </c>
      <c r="AM1690" s="16">
        <v>0</v>
      </c>
    </row>
    <row r="1691" spans="1:39" x14ac:dyDescent="0.25">
      <c r="A1691" s="11">
        <v>46266</v>
      </c>
      <c r="B1691" s="18">
        <v>46275</v>
      </c>
      <c r="C1691" s="12" t="s">
        <v>39</v>
      </c>
      <c r="D1691" s="12" t="s">
        <v>227</v>
      </c>
      <c r="E1691" s="12" t="s">
        <v>248</v>
      </c>
      <c r="F1691" s="12" t="s">
        <v>248</v>
      </c>
      <c r="G1691" s="12" t="s">
        <v>41</v>
      </c>
      <c r="H1691" s="12" t="s">
        <v>42</v>
      </c>
      <c r="I1691" s="12">
        <v>434.84</v>
      </c>
      <c r="J1691" s="14">
        <v>0</v>
      </c>
      <c r="K1691" s="14">
        <v>0</v>
      </c>
      <c r="L1691" s="16">
        <v>0</v>
      </c>
      <c r="M1691" s="17">
        <v>0</v>
      </c>
      <c r="N1691" s="16">
        <v>0</v>
      </c>
      <c r="O1691" s="14">
        <v>0</v>
      </c>
      <c r="P1691" s="15">
        <v>0</v>
      </c>
      <c r="Q1691" s="13">
        <v>0</v>
      </c>
      <c r="R1691" s="17">
        <v>0</v>
      </c>
      <c r="S1691" s="16">
        <v>0</v>
      </c>
      <c r="T1691" s="14">
        <v>0</v>
      </c>
      <c r="U1691" s="15">
        <v>0</v>
      </c>
      <c r="V1691" s="13">
        <v>0</v>
      </c>
      <c r="W1691" s="17">
        <v>0</v>
      </c>
      <c r="X1691" s="16">
        <v>0</v>
      </c>
      <c r="Y1691" s="30">
        <v>0</v>
      </c>
      <c r="Z1691" s="15">
        <v>0.97198969735994845</v>
      </c>
      <c r="AA1691" s="13">
        <v>434.84</v>
      </c>
      <c r="AB1691" s="16">
        <v>422.65999999999997</v>
      </c>
      <c r="AC1691" s="16">
        <v>0</v>
      </c>
      <c r="AD1691" s="14">
        <v>0</v>
      </c>
      <c r="AE1691" s="14">
        <v>0</v>
      </c>
      <c r="AF1691" s="22">
        <v>8</v>
      </c>
      <c r="AG1691" s="17">
        <v>0</v>
      </c>
      <c r="AH1691" s="17">
        <v>0</v>
      </c>
      <c r="AI1691" s="14">
        <v>1</v>
      </c>
      <c r="AJ1691" s="15">
        <v>0</v>
      </c>
      <c r="AK1691" s="21">
        <v>5.0190874999999995</v>
      </c>
      <c r="AL1691" s="16">
        <v>0</v>
      </c>
      <c r="AM1691" s="16">
        <v>5.0190874999999995</v>
      </c>
    </row>
    <row r="1692" spans="1:39" x14ac:dyDescent="0.25">
      <c r="A1692" s="11">
        <v>46266</v>
      </c>
      <c r="B1692" s="18">
        <v>46282</v>
      </c>
      <c r="C1692" s="12" t="s">
        <v>18</v>
      </c>
      <c r="D1692" s="12" t="s">
        <v>227</v>
      </c>
      <c r="E1692" s="12" t="s">
        <v>19</v>
      </c>
      <c r="F1692" s="12" t="s">
        <v>20</v>
      </c>
      <c r="G1692" s="35" t="s">
        <v>21</v>
      </c>
      <c r="H1692" s="35" t="s">
        <v>22</v>
      </c>
      <c r="I1692" s="12">
        <v>44777.46</v>
      </c>
      <c r="J1692" s="14">
        <v>0.15994762452730649</v>
      </c>
      <c r="K1692" s="14">
        <v>0.169567</v>
      </c>
      <c r="L1692" s="16">
        <v>138246.683525</v>
      </c>
      <c r="M1692" s="17">
        <v>23442.075385283675</v>
      </c>
      <c r="N1692" s="16">
        <v>22112.228628602068</v>
      </c>
      <c r="O1692" s="14">
        <v>2.7E-2</v>
      </c>
      <c r="P1692" s="15">
        <v>8.7082999999999994E-2</v>
      </c>
      <c r="Q1692" s="13">
        <v>142773.182971</v>
      </c>
      <c r="R1692" s="17">
        <v>12433.117092663591</v>
      </c>
      <c r="S1692" s="16">
        <v>3854.8759402169999</v>
      </c>
      <c r="T1692" s="14">
        <v>0.15589756831251878</v>
      </c>
      <c r="U1692" s="15">
        <v>0</v>
      </c>
      <c r="V1692" s="13">
        <v>0</v>
      </c>
      <c r="W1692" s="17">
        <v>0</v>
      </c>
      <c r="X1692" s="16">
        <v>0</v>
      </c>
      <c r="Y1692" s="30">
        <v>0.8</v>
      </c>
      <c r="Z1692" s="15">
        <v>0.62907552504355235</v>
      </c>
      <c r="AA1692" s="13">
        <v>44777.46</v>
      </c>
      <c r="AB1692" s="16">
        <v>28168.404159616664</v>
      </c>
      <c r="AC1692" s="16">
        <v>35821.968000000001</v>
      </c>
      <c r="AD1692" s="14">
        <v>4.4699999999999997E-2</v>
      </c>
      <c r="AE1692" s="14">
        <v>0.101327742837</v>
      </c>
      <c r="AF1692" s="14">
        <v>1431</v>
      </c>
      <c r="AG1692" s="17">
        <v>144.99999999974699</v>
      </c>
      <c r="AH1692" s="17">
        <v>63.965699999999998</v>
      </c>
      <c r="AI1692" s="14">
        <v>1</v>
      </c>
      <c r="AJ1692" s="15">
        <v>0</v>
      </c>
      <c r="AK1692" s="21">
        <v>675.6222647911917</v>
      </c>
      <c r="AL1692" s="16">
        <v>0</v>
      </c>
      <c r="AM1692" s="16">
        <v>675.6222647911917</v>
      </c>
    </row>
    <row r="1693" spans="1:39" x14ac:dyDescent="0.25">
      <c r="A1693" s="11">
        <v>46266</v>
      </c>
      <c r="B1693" s="18">
        <v>46282</v>
      </c>
      <c r="C1693" s="12" t="s">
        <v>23</v>
      </c>
      <c r="D1693" s="12" t="s">
        <v>227</v>
      </c>
      <c r="E1693" s="12" t="s">
        <v>24</v>
      </c>
      <c r="F1693" s="12" t="s">
        <v>24</v>
      </c>
      <c r="G1693" s="35" t="s">
        <v>25</v>
      </c>
      <c r="H1693" s="35" t="s">
        <v>26</v>
      </c>
      <c r="I1693" s="12">
        <v>3443.15</v>
      </c>
      <c r="J1693" s="14">
        <v>0.12990694970013233</v>
      </c>
      <c r="K1693" s="14">
        <v>0.17099300000000001</v>
      </c>
      <c r="L1693" s="16">
        <v>6932.1666509999995</v>
      </c>
      <c r="M1693" s="17">
        <v>1185.351972154443</v>
      </c>
      <c r="N1693" s="16">
        <v>900.5366244443918</v>
      </c>
      <c r="O1693" s="14">
        <v>5.0019486281851828E-2</v>
      </c>
      <c r="P1693" s="15">
        <v>9.2812000000000006E-2</v>
      </c>
      <c r="Q1693" s="13">
        <v>7501.4166509999995</v>
      </c>
      <c r="R1693" s="17">
        <v>696.22148221261205</v>
      </c>
      <c r="S1693" s="16">
        <v>375.21700726914935</v>
      </c>
      <c r="T1693" s="14">
        <v>0.10028191442826739</v>
      </c>
      <c r="U1693" s="15">
        <v>0.10314499728104559</v>
      </c>
      <c r="V1693" s="13">
        <v>4418.5694444444443</v>
      </c>
      <c r="W1693" s="17">
        <v>455.75333333333333</v>
      </c>
      <c r="X1693" s="16">
        <v>443.10260292313478</v>
      </c>
      <c r="Y1693" s="30">
        <v>0.83499999999999996</v>
      </c>
      <c r="Z1693" s="15">
        <v>0.82183756153522214</v>
      </c>
      <c r="AA1693" s="13">
        <v>3443.15</v>
      </c>
      <c r="AB1693" s="16">
        <v>2829.71</v>
      </c>
      <c r="AC1693" s="16">
        <v>2875.0302499999998</v>
      </c>
      <c r="AD1693" s="14">
        <v>0.13800000000000001</v>
      </c>
      <c r="AE1693" s="14">
        <v>0.05</v>
      </c>
      <c r="AF1693" s="22">
        <v>60</v>
      </c>
      <c r="AG1693" s="17">
        <v>3</v>
      </c>
      <c r="AH1693" s="17">
        <v>8.2800000000000011</v>
      </c>
      <c r="AI1693" s="14">
        <v>1</v>
      </c>
      <c r="AJ1693" s="15">
        <v>0</v>
      </c>
      <c r="AK1693" s="21">
        <v>40.512014833333332</v>
      </c>
      <c r="AL1693" s="16">
        <v>0</v>
      </c>
      <c r="AM1693" s="16">
        <v>40.512014833333332</v>
      </c>
    </row>
    <row r="1694" spans="1:39" x14ac:dyDescent="0.25">
      <c r="A1694" s="11">
        <v>46266</v>
      </c>
      <c r="B1694" s="18">
        <v>46282</v>
      </c>
      <c r="C1694" s="12" t="s">
        <v>18</v>
      </c>
      <c r="D1694" s="12" t="s">
        <v>227</v>
      </c>
      <c r="E1694" s="12" t="s">
        <v>27</v>
      </c>
      <c r="F1694" s="12" t="s">
        <v>27</v>
      </c>
      <c r="G1694" s="35" t="s">
        <v>28</v>
      </c>
      <c r="H1694" s="35" t="s">
        <v>29</v>
      </c>
      <c r="I1694" s="12">
        <v>25118.235314249992</v>
      </c>
      <c r="J1694" s="14">
        <v>0.18346199827210588</v>
      </c>
      <c r="K1694" s="14">
        <v>0.248948</v>
      </c>
      <c r="L1694" s="16">
        <v>52699.083332000002</v>
      </c>
      <c r="M1694" s="17">
        <v>13119.331397334736</v>
      </c>
      <c r="N1694" s="16">
        <v>9668.2791351969481</v>
      </c>
      <c r="O1694" s="14">
        <v>3.9471063504602229E-2</v>
      </c>
      <c r="P1694" s="15">
        <v>0.152036</v>
      </c>
      <c r="Q1694" s="13">
        <v>54412.583333000002</v>
      </c>
      <c r="R1694" s="17">
        <v>8272.6715196159894</v>
      </c>
      <c r="S1694" s="16">
        <v>2147.7225321863039</v>
      </c>
      <c r="T1694" s="14">
        <v>0</v>
      </c>
      <c r="U1694" s="15">
        <v>1.5335985512074069E-2</v>
      </c>
      <c r="V1694" s="13">
        <v>6616.0838888888893</v>
      </c>
      <c r="W1694" s="17">
        <v>101.46416666666667</v>
      </c>
      <c r="X1694" s="16">
        <v>0</v>
      </c>
      <c r="Y1694" s="30">
        <v>0.9</v>
      </c>
      <c r="Z1694" s="15">
        <v>0.72327792344903674</v>
      </c>
      <c r="AA1694" s="13">
        <v>25118.235314249992</v>
      </c>
      <c r="AB1694" s="16">
        <v>18167.465078794998</v>
      </c>
      <c r="AC1694" s="16">
        <v>22606.411782824995</v>
      </c>
      <c r="AD1694" s="14">
        <v>6.9599999999999995E-2</v>
      </c>
      <c r="AE1694" s="14">
        <v>6.8759342301000004E-2</v>
      </c>
      <c r="AF1694" s="22">
        <v>669</v>
      </c>
      <c r="AG1694" s="17">
        <v>45.999999999369003</v>
      </c>
      <c r="AH1694" s="17">
        <v>46.562399999999997</v>
      </c>
      <c r="AI1694" s="14">
        <v>1</v>
      </c>
      <c r="AJ1694" s="15">
        <v>1.7420369905574384</v>
      </c>
      <c r="AK1694" s="21">
        <v>356.76817084364586</v>
      </c>
      <c r="AL1694" s="16">
        <v>621.50335066314688</v>
      </c>
      <c r="AM1694" s="16">
        <v>356.76817084364586</v>
      </c>
    </row>
    <row r="1695" spans="1:39" x14ac:dyDescent="0.25">
      <c r="A1695" s="11">
        <v>46266</v>
      </c>
      <c r="B1695" s="18">
        <v>46282</v>
      </c>
      <c r="C1695" s="12" t="s">
        <v>18</v>
      </c>
      <c r="D1695" s="12" t="s">
        <v>227</v>
      </c>
      <c r="E1695" s="12" t="s">
        <v>34</v>
      </c>
      <c r="F1695" s="12" t="s">
        <v>35</v>
      </c>
      <c r="G1695" s="35" t="s">
        <v>36</v>
      </c>
      <c r="H1695" s="35" t="s">
        <v>37</v>
      </c>
      <c r="I1695" s="12">
        <v>3319.44</v>
      </c>
      <c r="J1695" s="14">
        <v>9.6599000000000004E-2</v>
      </c>
      <c r="K1695" s="14">
        <v>0.106319</v>
      </c>
      <c r="L1695" s="16">
        <v>11439.266666</v>
      </c>
      <c r="M1695" s="17">
        <v>1216.2113926624538</v>
      </c>
      <c r="N1695" s="16">
        <v>1105.021720668934</v>
      </c>
      <c r="O1695" s="14">
        <v>3.3787909269180322E-2</v>
      </c>
      <c r="P1695" s="15">
        <v>3.3319000000000001E-2</v>
      </c>
      <c r="Q1695" s="13">
        <v>11918.266666</v>
      </c>
      <c r="R1695" s="17">
        <v>397.10472704445402</v>
      </c>
      <c r="S1695" s="16">
        <v>402.69331275670424</v>
      </c>
      <c r="T1695" s="14">
        <v>0.10291916417332948</v>
      </c>
      <c r="U1695" s="15">
        <v>0.25440007983934027</v>
      </c>
      <c r="V1695" s="13">
        <v>10849.566388888888</v>
      </c>
      <c r="W1695" s="17">
        <v>2760.1305555555559</v>
      </c>
      <c r="X1695" s="16">
        <v>1116.628304387493</v>
      </c>
      <c r="Y1695" s="30">
        <v>0.98</v>
      </c>
      <c r="Z1695" s="15">
        <v>0.84785686742342081</v>
      </c>
      <c r="AA1695" s="13">
        <v>3319.44</v>
      </c>
      <c r="AB1695" s="16">
        <v>2814.41</v>
      </c>
      <c r="AC1695" s="16">
        <v>3253.0511999999999</v>
      </c>
      <c r="AD1695" s="14">
        <v>5.2400000000000002E-2</v>
      </c>
      <c r="AE1695" s="14">
        <v>1.7391304347000001E-2</v>
      </c>
      <c r="AF1695" s="22">
        <v>115</v>
      </c>
      <c r="AG1695" s="17">
        <v>1.9999999999050002</v>
      </c>
      <c r="AH1695" s="17">
        <v>6.0259999999999998</v>
      </c>
      <c r="AI1695" s="14">
        <v>1</v>
      </c>
      <c r="AJ1695" s="15">
        <v>0</v>
      </c>
      <c r="AK1695" s="21">
        <v>47.492194516666672</v>
      </c>
      <c r="AL1695" s="16">
        <v>0</v>
      </c>
      <c r="AM1695" s="16">
        <v>47.492194516666672</v>
      </c>
    </row>
    <row r="1696" spans="1:39" x14ac:dyDescent="0.25">
      <c r="A1696" s="11">
        <v>46266</v>
      </c>
      <c r="B1696" s="18">
        <v>46282</v>
      </c>
      <c r="C1696" s="12" t="s">
        <v>18</v>
      </c>
      <c r="D1696" s="12" t="s">
        <v>227</v>
      </c>
      <c r="E1696" s="12" t="s">
        <v>38</v>
      </c>
      <c r="F1696" s="12" t="s">
        <v>38</v>
      </c>
      <c r="G1696" s="35" t="s">
        <v>21</v>
      </c>
      <c r="H1696" s="35" t="s">
        <v>22</v>
      </c>
      <c r="I1696" s="12">
        <v>67413.388985201018</v>
      </c>
      <c r="J1696" s="14">
        <v>0.26155398677046438</v>
      </c>
      <c r="K1696" s="14">
        <v>0.19091900000000001</v>
      </c>
      <c r="L1696" s="16">
        <v>129454.28331699999</v>
      </c>
      <c r="M1696" s="17">
        <v>24715.282316598321</v>
      </c>
      <c r="N1696" s="16">
        <v>33859.283906074561</v>
      </c>
      <c r="O1696" s="14">
        <v>9.400571085164966E-2</v>
      </c>
      <c r="P1696" s="15">
        <v>0.11716500000000001</v>
      </c>
      <c r="Q1696" s="13">
        <v>135502.449983</v>
      </c>
      <c r="R1696" s="17">
        <v>15876.144552258196</v>
      </c>
      <c r="S1696" s="16">
        <v>12738.004132792019</v>
      </c>
      <c r="T1696" s="14">
        <v>0.12294191663079326</v>
      </c>
      <c r="U1696" s="15">
        <v>0.1720800453887574</v>
      </c>
      <c r="V1696" s="13">
        <v>117845.13944444444</v>
      </c>
      <c r="W1696" s="17">
        <v>20278.796944444446</v>
      </c>
      <c r="X1696" s="16">
        <v>14488.107308923096</v>
      </c>
      <c r="Y1696" s="30">
        <v>0.57930000000000004</v>
      </c>
      <c r="Z1696" s="15">
        <v>0.57425486377312929</v>
      </c>
      <c r="AA1696" s="13">
        <v>67413.388985201018</v>
      </c>
      <c r="AB1696" s="16">
        <v>38712.466508181584</v>
      </c>
      <c r="AC1696" s="16">
        <v>39052.576239126953</v>
      </c>
      <c r="AD1696" s="14">
        <v>7.6899999999999996E-2</v>
      </c>
      <c r="AE1696" s="14">
        <v>4.4593769089E-2</v>
      </c>
      <c r="AF1696" s="22">
        <v>1637</v>
      </c>
      <c r="AG1696" s="17">
        <v>72.999999998692999</v>
      </c>
      <c r="AH1696" s="17">
        <v>125.88529999999999</v>
      </c>
      <c r="AI1696" s="14">
        <v>1</v>
      </c>
      <c r="AJ1696" s="15">
        <v>0</v>
      </c>
      <c r="AK1696" s="21">
        <v>513.68811182409752</v>
      </c>
      <c r="AL1696" s="16">
        <v>0</v>
      </c>
      <c r="AM1696" s="16">
        <v>513.68811182409752</v>
      </c>
    </row>
    <row r="1697" spans="1:39" x14ac:dyDescent="0.25">
      <c r="A1697" s="11">
        <v>46266</v>
      </c>
      <c r="B1697" s="18">
        <v>46282</v>
      </c>
      <c r="C1697" s="12" t="s">
        <v>39</v>
      </c>
      <c r="D1697" s="12" t="s">
        <v>227</v>
      </c>
      <c r="E1697" s="12" t="s">
        <v>38</v>
      </c>
      <c r="F1697" s="12" t="s">
        <v>38</v>
      </c>
      <c r="G1697" s="35" t="s">
        <v>21</v>
      </c>
      <c r="H1697" s="35" t="s">
        <v>22</v>
      </c>
      <c r="I1697" s="12">
        <v>30534.716956830987</v>
      </c>
      <c r="J1697" s="14">
        <v>0.23105068465218079</v>
      </c>
      <c r="K1697" s="14">
        <v>0.27605000000000002</v>
      </c>
      <c r="L1697" s="16">
        <v>82114.823044999997</v>
      </c>
      <c r="M1697" s="17">
        <v>22667.796901572252</v>
      </c>
      <c r="N1697" s="16">
        <v>18972.686084639921</v>
      </c>
      <c r="O1697" s="14">
        <v>0.1053</v>
      </c>
      <c r="P1697" s="15">
        <v>0.14784</v>
      </c>
      <c r="Q1697" s="13">
        <v>88997.408878999995</v>
      </c>
      <c r="R1697" s="17">
        <v>13157.37692867136</v>
      </c>
      <c r="S1697" s="16">
        <v>9371.4271549586992</v>
      </c>
      <c r="T1697" s="14">
        <v>0.16314420893447454</v>
      </c>
      <c r="U1697" s="15">
        <v>0.16311591975678322</v>
      </c>
      <c r="V1697" s="13">
        <v>84356.469166666662</v>
      </c>
      <c r="W1697" s="17">
        <v>13759.883055555558</v>
      </c>
      <c r="X1697" s="16">
        <v>13762.269430701224</v>
      </c>
      <c r="Y1697" s="30">
        <v>0.48979999999999996</v>
      </c>
      <c r="Z1697" s="15">
        <v>0.45527793463773075</v>
      </c>
      <c r="AA1697" s="13">
        <v>30534.716956830987</v>
      </c>
      <c r="AB1697" s="16">
        <v>13901.782870853707</v>
      </c>
      <c r="AC1697" s="16">
        <v>14955.904365455815</v>
      </c>
      <c r="AD1697" s="14">
        <v>0.16439999999999999</v>
      </c>
      <c r="AE1697" s="14">
        <v>9.2190889370000001E-2</v>
      </c>
      <c r="AF1697" s="22">
        <v>922</v>
      </c>
      <c r="AG1697" s="17">
        <v>84.999999999140002</v>
      </c>
      <c r="AH1697" s="17">
        <v>151.57679999999999</v>
      </c>
      <c r="AI1697" s="14">
        <v>1</v>
      </c>
      <c r="AJ1697" s="15">
        <v>0</v>
      </c>
      <c r="AK1697" s="21">
        <v>255.9923</v>
      </c>
      <c r="AL1697" s="16">
        <v>0</v>
      </c>
      <c r="AM1697" s="16">
        <v>255.9923</v>
      </c>
    </row>
    <row r="1698" spans="1:39" x14ac:dyDescent="0.25">
      <c r="A1698" s="11">
        <v>46266</v>
      </c>
      <c r="B1698" s="18">
        <v>46282</v>
      </c>
      <c r="C1698" s="12" t="s">
        <v>39</v>
      </c>
      <c r="D1698" s="12" t="s">
        <v>227</v>
      </c>
      <c r="E1698" s="12" t="s">
        <v>40</v>
      </c>
      <c r="F1698" s="12" t="s">
        <v>40</v>
      </c>
      <c r="G1698" s="35" t="s">
        <v>41</v>
      </c>
      <c r="H1698" s="35" t="s">
        <v>42</v>
      </c>
      <c r="I1698" s="12">
        <v>592.6</v>
      </c>
      <c r="J1698" s="14">
        <v>0.182065</v>
      </c>
      <c r="K1698" s="14">
        <v>0.24444399999999999</v>
      </c>
      <c r="L1698" s="16">
        <v>1142</v>
      </c>
      <c r="M1698" s="17">
        <v>279.15504800000002</v>
      </c>
      <c r="N1698" s="16">
        <v>207.91822999999999</v>
      </c>
      <c r="O1698" s="14">
        <v>9.3678165821895018E-2</v>
      </c>
      <c r="P1698" s="15">
        <v>7.3007000000000002E-2</v>
      </c>
      <c r="Q1698" s="13">
        <v>1132</v>
      </c>
      <c r="R1698" s="17">
        <v>82.643923999999998</v>
      </c>
      <c r="S1698" s="16">
        <v>106.04368371038517</v>
      </c>
      <c r="T1698" s="14">
        <v>8.4249957228864955E-2</v>
      </c>
      <c r="U1698" s="15">
        <v>7.861464490258685E-2</v>
      </c>
      <c r="V1698" s="13">
        <v>533.12444444444441</v>
      </c>
      <c r="W1698" s="17">
        <v>41.911388888888887</v>
      </c>
      <c r="X1698" s="16">
        <v>44.915711642106835</v>
      </c>
      <c r="Y1698" s="30">
        <v>0.84179999999999999</v>
      </c>
      <c r="Z1698" s="15">
        <v>0.8209584880188997</v>
      </c>
      <c r="AA1698" s="13">
        <v>592.6</v>
      </c>
      <c r="AB1698" s="16">
        <v>486.5</v>
      </c>
      <c r="AC1698" s="16">
        <v>498.85068000000001</v>
      </c>
      <c r="AD1698" s="14">
        <v>0.13400000000000001</v>
      </c>
      <c r="AE1698" s="14">
        <v>0</v>
      </c>
      <c r="AF1698" s="22">
        <v>13</v>
      </c>
      <c r="AG1698" s="17">
        <v>0</v>
      </c>
      <c r="AH1698" s="17">
        <v>1.742</v>
      </c>
      <c r="AI1698" s="14">
        <v>1</v>
      </c>
      <c r="AJ1698" s="15">
        <v>0</v>
      </c>
      <c r="AK1698" s="21">
        <v>6.2555791666666662</v>
      </c>
      <c r="AL1698" s="16">
        <v>0</v>
      </c>
      <c r="AM1698" s="16">
        <v>6.2555791666666662</v>
      </c>
    </row>
    <row r="1699" spans="1:39" x14ac:dyDescent="0.25">
      <c r="A1699" s="11">
        <v>46266</v>
      </c>
      <c r="B1699" s="18">
        <v>46282</v>
      </c>
      <c r="C1699" s="12" t="s">
        <v>39</v>
      </c>
      <c r="D1699" s="12" t="s">
        <v>227</v>
      </c>
      <c r="E1699" s="12" t="s">
        <v>43</v>
      </c>
      <c r="F1699" s="12" t="s">
        <v>43</v>
      </c>
      <c r="G1699" s="35" t="s">
        <v>41</v>
      </c>
      <c r="H1699" s="35" t="s">
        <v>42</v>
      </c>
      <c r="I1699" s="12">
        <v>4821.8099999999995</v>
      </c>
      <c r="J1699" s="14">
        <v>0.26200000000000001</v>
      </c>
      <c r="K1699" s="14">
        <v>0.24113000000000001</v>
      </c>
      <c r="L1699" s="16">
        <v>9018.9999869999992</v>
      </c>
      <c r="M1699" s="17">
        <v>2174.7514668653098</v>
      </c>
      <c r="N1699" s="16">
        <v>2362.9779965939997</v>
      </c>
      <c r="O1699" s="14">
        <v>0.05</v>
      </c>
      <c r="P1699" s="15">
        <v>8.9987999999999999E-2</v>
      </c>
      <c r="Q1699" s="13">
        <v>9046.7499869999992</v>
      </c>
      <c r="R1699" s="17">
        <v>814.09893783015593</v>
      </c>
      <c r="S1699" s="16">
        <v>452.33749934999997</v>
      </c>
      <c r="T1699" s="14">
        <v>5.5366499139366088E-2</v>
      </c>
      <c r="U1699" s="15">
        <v>5.2868268429748011E-2</v>
      </c>
      <c r="V1699" s="13">
        <v>7975.262777777778</v>
      </c>
      <c r="W1699" s="17">
        <v>421.63833333333332</v>
      </c>
      <c r="X1699" s="16">
        <v>441.56237972205173</v>
      </c>
      <c r="Y1699" s="30">
        <v>0.88</v>
      </c>
      <c r="Z1699" s="15">
        <v>0.89029223465876928</v>
      </c>
      <c r="AA1699" s="13">
        <v>4821.8099999999995</v>
      </c>
      <c r="AB1699" s="16">
        <v>4292.82</v>
      </c>
      <c r="AC1699" s="16">
        <v>4243.1927999999998</v>
      </c>
      <c r="AD1699" s="14">
        <v>4.4200000000000003E-2</v>
      </c>
      <c r="AE1699" s="14">
        <v>1.2345679012E-2</v>
      </c>
      <c r="AF1699" s="22">
        <v>81</v>
      </c>
      <c r="AG1699" s="17">
        <v>0.99999999997199995</v>
      </c>
      <c r="AH1699" s="17">
        <v>3.5802</v>
      </c>
      <c r="AI1699" s="14">
        <v>1</v>
      </c>
      <c r="AJ1699" s="15">
        <v>0</v>
      </c>
      <c r="AK1699" s="21">
        <v>64.392300000000006</v>
      </c>
      <c r="AL1699" s="16">
        <v>0</v>
      </c>
      <c r="AM1699" s="16">
        <v>64.392300000000006</v>
      </c>
    </row>
    <row r="1700" spans="1:39" x14ac:dyDescent="0.25">
      <c r="A1700" s="11">
        <v>46266</v>
      </c>
      <c r="B1700" s="18">
        <v>46282</v>
      </c>
      <c r="C1700" s="12" t="s">
        <v>18</v>
      </c>
      <c r="D1700" s="12" t="s">
        <v>227</v>
      </c>
      <c r="E1700" s="12" t="s">
        <v>44</v>
      </c>
      <c r="F1700" s="12" t="s">
        <v>45</v>
      </c>
      <c r="G1700" s="35" t="s">
        <v>36</v>
      </c>
      <c r="H1700" s="35" t="s">
        <v>37</v>
      </c>
      <c r="I1700" s="12">
        <v>3832.2487524889998</v>
      </c>
      <c r="J1700" s="14">
        <v>0.16500000000000001</v>
      </c>
      <c r="K1700" s="14">
        <v>0.119454</v>
      </c>
      <c r="L1700" s="16">
        <v>5763.6666560000003</v>
      </c>
      <c r="M1700" s="17">
        <v>688.49303672582403</v>
      </c>
      <c r="N1700" s="16">
        <v>951.00499824000008</v>
      </c>
      <c r="O1700" s="14">
        <v>5.8335906356733809E-2</v>
      </c>
      <c r="P1700" s="15">
        <v>5.8020000000000002E-2</v>
      </c>
      <c r="Q1700" s="13">
        <v>6365.8333229999998</v>
      </c>
      <c r="R1700" s="17">
        <v>369.34564940045999</v>
      </c>
      <c r="S1700" s="16">
        <v>371.35665661310361</v>
      </c>
      <c r="T1700" s="14">
        <v>4.3800673932139142E-2</v>
      </c>
      <c r="U1700" s="15">
        <v>3.6406499177326808E-2</v>
      </c>
      <c r="V1700" s="13">
        <v>5872.6236111111111</v>
      </c>
      <c r="W1700" s="17">
        <v>213.80166666666665</v>
      </c>
      <c r="X1700" s="16">
        <v>257.22487191645928</v>
      </c>
      <c r="Y1700" s="30">
        <v>0.95</v>
      </c>
      <c r="Z1700" s="15">
        <v>0.97895752462633712</v>
      </c>
      <c r="AA1700" s="13">
        <v>3832.2487524889998</v>
      </c>
      <c r="AB1700" s="16">
        <v>3751.6087524889999</v>
      </c>
      <c r="AC1700" s="16">
        <v>3640.6363148645496</v>
      </c>
      <c r="AD1700" s="14">
        <v>4.8300000000000003E-2</v>
      </c>
      <c r="AE1700" s="14">
        <v>3.9473684209999998E-2</v>
      </c>
      <c r="AF1700" s="22">
        <v>76</v>
      </c>
      <c r="AG1700" s="17">
        <v>2.99999999996</v>
      </c>
      <c r="AH1700" s="17">
        <v>3.6708000000000003</v>
      </c>
      <c r="AI1700" s="14">
        <v>1</v>
      </c>
      <c r="AJ1700" s="15">
        <v>0</v>
      </c>
      <c r="AK1700" s="21">
        <v>18.446191284894336</v>
      </c>
      <c r="AL1700" s="16">
        <v>0</v>
      </c>
      <c r="AM1700" s="16">
        <v>18.446191284894336</v>
      </c>
    </row>
    <row r="1701" spans="1:39" x14ac:dyDescent="0.25">
      <c r="A1701" s="11">
        <v>46266</v>
      </c>
      <c r="B1701" s="18">
        <v>46282</v>
      </c>
      <c r="C1701" s="12" t="s">
        <v>39</v>
      </c>
      <c r="D1701" s="12" t="s">
        <v>227</v>
      </c>
      <c r="E1701" s="12" t="s">
        <v>46</v>
      </c>
      <c r="F1701" s="12" t="s">
        <v>47</v>
      </c>
      <c r="G1701" s="35" t="s">
        <v>25</v>
      </c>
      <c r="H1701" s="35" t="s">
        <v>26</v>
      </c>
      <c r="I1701" s="12">
        <v>2147.9299999999998</v>
      </c>
      <c r="J1701" s="14">
        <v>0.19</v>
      </c>
      <c r="K1701" s="14">
        <v>0.18834899999999999</v>
      </c>
      <c r="L1701" s="16">
        <v>4057.7666650000001</v>
      </c>
      <c r="M1701" s="17">
        <v>764.27629358608499</v>
      </c>
      <c r="N1701" s="16">
        <v>770.97566634999998</v>
      </c>
      <c r="O1701" s="14">
        <v>0.1</v>
      </c>
      <c r="P1701" s="15">
        <v>0.120044</v>
      </c>
      <c r="Q1701" s="13">
        <v>4256.2666650000001</v>
      </c>
      <c r="R1701" s="17">
        <v>510.93927553326</v>
      </c>
      <c r="S1701" s="16">
        <v>425.62666650000006</v>
      </c>
      <c r="T1701" s="14">
        <v>0</v>
      </c>
      <c r="U1701" s="15">
        <v>0</v>
      </c>
      <c r="V1701" s="13">
        <v>3550.276388888889</v>
      </c>
      <c r="W1701" s="17">
        <v>0</v>
      </c>
      <c r="X1701" s="16">
        <v>0</v>
      </c>
      <c r="Y1701" s="30">
        <v>0.87550000000000106</v>
      </c>
      <c r="Z1701" s="15">
        <v>0.89215572108960728</v>
      </c>
      <c r="AA1701" s="13">
        <v>2147.9299999999998</v>
      </c>
      <c r="AB1701" s="16">
        <v>1916.2880379999999</v>
      </c>
      <c r="AC1701" s="16">
        <v>1880.5127150000021</v>
      </c>
      <c r="AD1701" s="14">
        <v>0.10680000000000001</v>
      </c>
      <c r="AE1701" s="14">
        <v>2.2727272727000002E-2</v>
      </c>
      <c r="AF1701" s="22">
        <v>44</v>
      </c>
      <c r="AG1701" s="17">
        <v>0.99999999998800004</v>
      </c>
      <c r="AH1701" s="17">
        <v>4.6992000000000003</v>
      </c>
      <c r="AI1701" s="14">
        <v>1</v>
      </c>
      <c r="AJ1701" s="15">
        <v>0</v>
      </c>
      <c r="AK1701" s="21">
        <v>22.818693680700001</v>
      </c>
      <c r="AL1701" s="16">
        <v>0</v>
      </c>
      <c r="AM1701" s="16">
        <v>22.818693680700001</v>
      </c>
    </row>
    <row r="1702" spans="1:39" x14ac:dyDescent="0.25">
      <c r="A1702" s="11">
        <v>46266</v>
      </c>
      <c r="B1702" s="18">
        <v>46282</v>
      </c>
      <c r="C1702" s="12" t="s">
        <v>18</v>
      </c>
      <c r="D1702" s="12" t="s">
        <v>227</v>
      </c>
      <c r="E1702" s="12" t="s">
        <v>48</v>
      </c>
      <c r="F1702" s="12" t="s">
        <v>48</v>
      </c>
      <c r="G1702" s="35" t="s">
        <v>25</v>
      </c>
      <c r="H1702" s="35" t="s">
        <v>26</v>
      </c>
      <c r="I1702" s="12">
        <v>39137.760000588001</v>
      </c>
      <c r="J1702" s="14">
        <v>0.19750293786004527</v>
      </c>
      <c r="K1702" s="14">
        <v>0.164687</v>
      </c>
      <c r="L1702" s="16">
        <v>79920.833318999998</v>
      </c>
      <c r="M1702" s="17">
        <v>13161.922276806152</v>
      </c>
      <c r="N1702" s="16">
        <v>15784.599376725493</v>
      </c>
      <c r="O1702" s="14">
        <v>6.480771752006606E-2</v>
      </c>
      <c r="P1702" s="15">
        <v>8.4888000000000005E-2</v>
      </c>
      <c r="Q1702" s="13">
        <v>80080.833318999998</v>
      </c>
      <c r="R1702" s="17">
        <v>6797.9017787832718</v>
      </c>
      <c r="S1702" s="16">
        <v>5189.8560245092458</v>
      </c>
      <c r="T1702" s="14">
        <v>0.14941000335829591</v>
      </c>
      <c r="U1702" s="15">
        <v>0.14307911647016508</v>
      </c>
      <c r="V1702" s="13">
        <v>57158.052222222221</v>
      </c>
      <c r="W1702" s="17">
        <v>8178.1236111111111</v>
      </c>
      <c r="X1702" s="16">
        <v>8539.9847744758754</v>
      </c>
      <c r="Y1702" s="30">
        <v>0.6532</v>
      </c>
      <c r="Z1702" s="15">
        <v>0.65294105531371238</v>
      </c>
      <c r="AA1702" s="12">
        <v>39137.760000588001</v>
      </c>
      <c r="AB1702" s="16">
        <v>25554.650317398729</v>
      </c>
      <c r="AC1702" s="16">
        <v>25564.784832384081</v>
      </c>
      <c r="AD1702" s="14">
        <v>0.13980000000000001</v>
      </c>
      <c r="AE1702" s="14">
        <v>0.108715184186</v>
      </c>
      <c r="AF1702" s="22">
        <v>1113</v>
      </c>
      <c r="AG1702" s="17">
        <v>120.999999999018</v>
      </c>
      <c r="AH1702" s="17">
        <v>155.59740000000002</v>
      </c>
      <c r="AI1702" s="14">
        <v>1</v>
      </c>
      <c r="AJ1702" s="15">
        <v>0</v>
      </c>
      <c r="AK1702" s="21">
        <v>459.58021722962184</v>
      </c>
      <c r="AL1702" s="16">
        <v>0</v>
      </c>
      <c r="AM1702" s="16">
        <v>459.58021722962184</v>
      </c>
    </row>
    <row r="1703" spans="1:39" x14ac:dyDescent="0.25">
      <c r="A1703" s="11">
        <v>46266</v>
      </c>
      <c r="B1703" s="18">
        <v>46282</v>
      </c>
      <c r="C1703" s="12" t="s">
        <v>39</v>
      </c>
      <c r="D1703" s="12" t="s">
        <v>227</v>
      </c>
      <c r="E1703" s="12" t="s">
        <v>49</v>
      </c>
      <c r="F1703" s="12" t="s">
        <v>50</v>
      </c>
      <c r="G1703" s="35" t="s">
        <v>25</v>
      </c>
      <c r="H1703" s="35" t="s">
        <v>26</v>
      </c>
      <c r="I1703" s="12">
        <v>4104.3995355000006</v>
      </c>
      <c r="J1703" s="14">
        <v>0.192</v>
      </c>
      <c r="K1703" s="14">
        <v>0.20691100000000001</v>
      </c>
      <c r="L1703" s="16">
        <v>7896.5044440000001</v>
      </c>
      <c r="M1703" s="17">
        <v>1633.8736310124841</v>
      </c>
      <c r="N1703" s="16">
        <v>1516.128853248</v>
      </c>
      <c r="O1703" s="14">
        <v>8.6910977743428791E-2</v>
      </c>
      <c r="P1703" s="15">
        <v>7.5158000000000003E-2</v>
      </c>
      <c r="Q1703" s="13">
        <v>8650.5</v>
      </c>
      <c r="R1703" s="17">
        <v>650.15427899999997</v>
      </c>
      <c r="S1703" s="16">
        <v>751.82341296953075</v>
      </c>
      <c r="T1703" s="14">
        <v>9.1734730118702673E-2</v>
      </c>
      <c r="U1703" s="15">
        <v>8.0474549292086028E-2</v>
      </c>
      <c r="V1703" s="13">
        <v>10478.223055555556</v>
      </c>
      <c r="W1703" s="17">
        <v>843.23027777777793</v>
      </c>
      <c r="X1703" s="16">
        <v>961.21696412495703</v>
      </c>
      <c r="Y1703" s="30">
        <v>0.7</v>
      </c>
      <c r="Z1703" s="15">
        <v>0.28593343873795979</v>
      </c>
      <c r="AA1703" s="13">
        <v>4104.3995355000006</v>
      </c>
      <c r="AB1703" s="16">
        <v>1173.5850731400001</v>
      </c>
      <c r="AC1703" s="16">
        <v>2873.0796748500002</v>
      </c>
      <c r="AD1703" s="14">
        <v>0.113</v>
      </c>
      <c r="AE1703" s="14">
        <v>2.3255813952999999E-2</v>
      </c>
      <c r="AF1703" s="22">
        <v>172</v>
      </c>
      <c r="AG1703" s="17">
        <v>3.9999999999159996</v>
      </c>
      <c r="AH1703" s="17">
        <v>19.436</v>
      </c>
      <c r="AI1703" s="14">
        <v>1</v>
      </c>
      <c r="AJ1703" s="15">
        <v>0</v>
      </c>
      <c r="AK1703" s="21">
        <v>23.02702994356417</v>
      </c>
      <c r="AL1703" s="16">
        <v>0</v>
      </c>
      <c r="AM1703" s="16">
        <v>23.02702994356417</v>
      </c>
    </row>
    <row r="1704" spans="1:39" x14ac:dyDescent="0.25">
      <c r="A1704" s="11">
        <v>46266</v>
      </c>
      <c r="B1704" s="18">
        <v>46282</v>
      </c>
      <c r="C1704" s="12" t="s">
        <v>18</v>
      </c>
      <c r="D1704" s="12" t="s">
        <v>227</v>
      </c>
      <c r="E1704" s="12" t="s">
        <v>51</v>
      </c>
      <c r="F1704" s="12" t="s">
        <v>52</v>
      </c>
      <c r="G1704" s="35" t="s">
        <v>25</v>
      </c>
      <c r="H1704" s="35" t="s">
        <v>26</v>
      </c>
      <c r="I1704" s="12">
        <v>276.09763499999997</v>
      </c>
      <c r="J1704" s="14">
        <v>0.10014340438133491</v>
      </c>
      <c r="K1704" s="14">
        <v>9.5623E-2</v>
      </c>
      <c r="L1704" s="16">
        <v>2443.5</v>
      </c>
      <c r="M1704" s="17">
        <v>233.65480049999999</v>
      </c>
      <c r="N1704" s="16">
        <v>244.70040860579186</v>
      </c>
      <c r="O1704" s="14">
        <v>5.8866336111931643E-3</v>
      </c>
      <c r="P1704" s="15">
        <v>2.3019999999999999E-2</v>
      </c>
      <c r="Q1704" s="13">
        <v>2540.5</v>
      </c>
      <c r="R1704" s="17">
        <v>58.482309999999998</v>
      </c>
      <c r="S1704" s="16">
        <v>14.954992689236233</v>
      </c>
      <c r="T1704" s="14">
        <v>0</v>
      </c>
      <c r="U1704" s="15">
        <v>0</v>
      </c>
      <c r="V1704" s="13">
        <v>2077.7822222222221</v>
      </c>
      <c r="W1704" s="17">
        <v>0</v>
      </c>
      <c r="X1704" s="16">
        <v>0</v>
      </c>
      <c r="Y1704" s="30">
        <v>0.93189999999999995</v>
      </c>
      <c r="Z1704" s="15">
        <v>0.90831547289421732</v>
      </c>
      <c r="AA1704" s="13">
        <v>276.09763499999997</v>
      </c>
      <c r="AB1704" s="16">
        <v>250.78375389999999</v>
      </c>
      <c r="AC1704" s="16">
        <v>257.29538605649998</v>
      </c>
      <c r="AD1704" s="14">
        <v>4.6100000000000002E-2</v>
      </c>
      <c r="AE1704" s="14">
        <v>0</v>
      </c>
      <c r="AF1704" s="22">
        <v>25</v>
      </c>
      <c r="AG1704" s="17">
        <v>0</v>
      </c>
      <c r="AH1704" s="17">
        <v>1.1525000000000001</v>
      </c>
      <c r="AI1704" s="14">
        <v>1</v>
      </c>
      <c r="AJ1704" s="15">
        <v>0</v>
      </c>
      <c r="AK1704" s="21">
        <v>17.635631725985334</v>
      </c>
      <c r="AL1704" s="16">
        <v>0</v>
      </c>
      <c r="AM1704" s="16">
        <v>17.635631725985334</v>
      </c>
    </row>
    <row r="1705" spans="1:39" x14ac:dyDescent="0.25">
      <c r="A1705" s="11">
        <v>46266</v>
      </c>
      <c r="B1705" s="18">
        <v>46282</v>
      </c>
      <c r="C1705" s="12" t="s">
        <v>18</v>
      </c>
      <c r="D1705" s="12" t="s">
        <v>227</v>
      </c>
      <c r="E1705" s="12" t="s">
        <v>53</v>
      </c>
      <c r="F1705" s="12" t="s">
        <v>54</v>
      </c>
      <c r="G1705" s="35" t="s">
        <v>36</v>
      </c>
      <c r="H1705" s="35" t="s">
        <v>37</v>
      </c>
      <c r="I1705" s="12">
        <v>13210.480000000001</v>
      </c>
      <c r="J1705" s="14">
        <v>0.17</v>
      </c>
      <c r="K1705" s="14">
        <v>0.21000199999999999</v>
      </c>
      <c r="L1705" s="16">
        <v>39717.105791000002</v>
      </c>
      <c r="M1705" s="17">
        <v>8340.671650321583</v>
      </c>
      <c r="N1705" s="16">
        <v>6751.9079844700009</v>
      </c>
      <c r="O1705" s="14">
        <v>5.7236754505582528E-2</v>
      </c>
      <c r="P1705" s="15">
        <v>0.11103499999999999</v>
      </c>
      <c r="Q1705" s="13">
        <v>43527.683292000002</v>
      </c>
      <c r="R1705" s="17">
        <v>4833.0963143272202</v>
      </c>
      <c r="S1705" s="16">
        <v>2491.3833227809505</v>
      </c>
      <c r="T1705" s="14">
        <v>0.13980756504354724</v>
      </c>
      <c r="U1705" s="15">
        <v>0.30186737650475337</v>
      </c>
      <c r="V1705" s="13">
        <v>36502.01222222222</v>
      </c>
      <c r="W1705" s="17">
        <v>11018.766666666665</v>
      </c>
      <c r="X1705" s="16">
        <v>5103.2574479786899</v>
      </c>
      <c r="Y1705" s="30">
        <v>0.62</v>
      </c>
      <c r="Z1705" s="15">
        <v>0.54330155424026982</v>
      </c>
      <c r="AA1705" s="13">
        <v>13210.480000000001</v>
      </c>
      <c r="AB1705" s="16">
        <v>7177.2743162600009</v>
      </c>
      <c r="AC1705" s="16">
        <v>8190.4976000000006</v>
      </c>
      <c r="AD1705" s="14">
        <v>0.1106</v>
      </c>
      <c r="AE1705" s="14">
        <v>4.8148148148000003E-2</v>
      </c>
      <c r="AF1705" s="22">
        <v>540</v>
      </c>
      <c r="AG1705" s="17">
        <v>25.99999999992</v>
      </c>
      <c r="AH1705" s="17">
        <v>59.724000000000004</v>
      </c>
      <c r="AI1705" s="14">
        <v>1</v>
      </c>
      <c r="AJ1705" s="15">
        <v>0</v>
      </c>
      <c r="AK1705" s="21">
        <v>136.79723799800249</v>
      </c>
      <c r="AL1705" s="16">
        <v>0</v>
      </c>
      <c r="AM1705" s="16">
        <v>136.79723799800249</v>
      </c>
    </row>
    <row r="1706" spans="1:39" x14ac:dyDescent="0.25">
      <c r="A1706" s="11">
        <v>46266</v>
      </c>
      <c r="B1706" s="18">
        <v>46282</v>
      </c>
      <c r="C1706" s="12" t="s">
        <v>18</v>
      </c>
      <c r="D1706" s="12" t="s">
        <v>227</v>
      </c>
      <c r="E1706" s="12" t="s">
        <v>55</v>
      </c>
      <c r="F1706" s="12" t="s">
        <v>56</v>
      </c>
      <c r="G1706" s="35" t="s">
        <v>36</v>
      </c>
      <c r="H1706" s="35" t="s">
        <v>37</v>
      </c>
      <c r="I1706" s="12">
        <v>1143</v>
      </c>
      <c r="J1706" s="14">
        <v>0.149447</v>
      </c>
      <c r="K1706" s="14">
        <v>0.153664</v>
      </c>
      <c r="L1706" s="16">
        <v>2191</v>
      </c>
      <c r="M1706" s="17">
        <v>336.67782399999999</v>
      </c>
      <c r="N1706" s="16">
        <v>327.438377</v>
      </c>
      <c r="O1706" s="14">
        <v>6.2338138284876631E-2</v>
      </c>
      <c r="P1706" s="15">
        <v>0.118923</v>
      </c>
      <c r="Q1706" s="13">
        <v>2440</v>
      </c>
      <c r="R1706" s="17">
        <v>290.17212000000001</v>
      </c>
      <c r="S1706" s="16">
        <v>152.10505741509897</v>
      </c>
      <c r="T1706" s="14">
        <v>0.10504241538779707</v>
      </c>
      <c r="U1706" s="15">
        <v>5.9437517321982644E-2</v>
      </c>
      <c r="V1706" s="13">
        <v>2216.9966666666669</v>
      </c>
      <c r="W1706" s="17">
        <v>131.7727777777778</v>
      </c>
      <c r="X1706" s="16">
        <v>232.8786847733615</v>
      </c>
      <c r="Y1706" s="44">
        <v>0.9</v>
      </c>
      <c r="Z1706" s="15">
        <v>0.90834645669291314</v>
      </c>
      <c r="AA1706" s="13">
        <v>1143</v>
      </c>
      <c r="AB1706" s="16">
        <v>1038.2399999999998</v>
      </c>
      <c r="AC1706" s="16">
        <v>1028.7</v>
      </c>
      <c r="AD1706" s="14">
        <v>5.45E-2</v>
      </c>
      <c r="AE1706" s="14">
        <v>0.1</v>
      </c>
      <c r="AF1706" s="22">
        <v>20</v>
      </c>
      <c r="AG1706" s="17">
        <v>2</v>
      </c>
      <c r="AH1706" s="17">
        <v>1.0900000000000001</v>
      </c>
      <c r="AI1706" s="14">
        <v>1</v>
      </c>
      <c r="AJ1706" s="15">
        <v>0</v>
      </c>
      <c r="AK1706" s="21">
        <v>10.793690379166666</v>
      </c>
      <c r="AL1706" s="16">
        <v>0</v>
      </c>
      <c r="AM1706" s="16">
        <v>10.793690379166666</v>
      </c>
    </row>
    <row r="1707" spans="1:39" x14ac:dyDescent="0.25">
      <c r="A1707" s="11">
        <v>46266</v>
      </c>
      <c r="B1707" s="18">
        <v>46282</v>
      </c>
      <c r="C1707" s="12" t="s">
        <v>18</v>
      </c>
      <c r="D1707" s="12" t="s">
        <v>227</v>
      </c>
      <c r="E1707" s="12" t="s">
        <v>57</v>
      </c>
      <c r="F1707" s="12" t="s">
        <v>57</v>
      </c>
      <c r="G1707" s="35" t="s">
        <v>36</v>
      </c>
      <c r="H1707" s="35" t="s">
        <v>37</v>
      </c>
      <c r="I1707" s="12">
        <v>4933.0799999999981</v>
      </c>
      <c r="J1707" s="14">
        <v>0.12481956423228238</v>
      </c>
      <c r="K1707" s="14">
        <v>0.15853800000000001</v>
      </c>
      <c r="L1707" s="16">
        <v>9121.2666570000001</v>
      </c>
      <c r="M1707" s="17">
        <v>1446.0673732674661</v>
      </c>
      <c r="N1707" s="16">
        <v>1138.5125293731871</v>
      </c>
      <c r="O1707" s="14">
        <v>1.9185127686060743E-2</v>
      </c>
      <c r="P1707" s="15">
        <v>3.3571999999999998E-2</v>
      </c>
      <c r="Q1707" s="13">
        <v>9359.7666570000001</v>
      </c>
      <c r="R1707" s="17">
        <v>314.22608620880396</v>
      </c>
      <c r="S1707" s="16">
        <v>179.56831842627889</v>
      </c>
      <c r="T1707" s="14">
        <v>0</v>
      </c>
      <c r="U1707" s="15">
        <v>1.2773421081132658E-3</v>
      </c>
      <c r="V1707" s="13">
        <v>8058.6172222222222</v>
      </c>
      <c r="W1707" s="17">
        <v>10.293611111111204</v>
      </c>
      <c r="X1707" s="16">
        <v>0</v>
      </c>
      <c r="Y1707" s="44">
        <v>0.95</v>
      </c>
      <c r="Z1707" s="15">
        <v>0.9213473124295577</v>
      </c>
      <c r="AA1707" s="13">
        <v>4933.0799999999981</v>
      </c>
      <c r="AB1707" s="16">
        <v>4545.0800000000008</v>
      </c>
      <c r="AC1707" s="16">
        <v>4686.4259999999977</v>
      </c>
      <c r="AD1707" s="14">
        <v>7.3700000000000002E-2</v>
      </c>
      <c r="AE1707" s="14">
        <v>4.8780487804000003E-2</v>
      </c>
      <c r="AF1707" s="22">
        <v>82</v>
      </c>
      <c r="AG1707" s="17">
        <v>3.9999999999280003</v>
      </c>
      <c r="AH1707" s="17">
        <v>6.0434000000000001</v>
      </c>
      <c r="AI1707" s="14">
        <v>1</v>
      </c>
      <c r="AJ1707" s="15">
        <v>0</v>
      </c>
      <c r="AK1707" s="21">
        <v>42.914550000000006</v>
      </c>
      <c r="AL1707" s="16">
        <v>0</v>
      </c>
      <c r="AM1707" s="16">
        <v>42.914550000000006</v>
      </c>
    </row>
    <row r="1708" spans="1:39" x14ac:dyDescent="0.25">
      <c r="A1708" s="11">
        <v>46266</v>
      </c>
      <c r="B1708" s="18">
        <v>46282</v>
      </c>
      <c r="C1708" s="12" t="s">
        <v>18</v>
      </c>
      <c r="D1708" s="12" t="s">
        <v>227</v>
      </c>
      <c r="E1708" s="12" t="s">
        <v>58</v>
      </c>
      <c r="F1708" s="12" t="s">
        <v>59</v>
      </c>
      <c r="G1708" s="35" t="s">
        <v>250</v>
      </c>
      <c r="H1708" s="35" t="s">
        <v>255</v>
      </c>
      <c r="I1708" s="12">
        <v>68333.596666059908</v>
      </c>
      <c r="J1708" s="14">
        <v>0.19073604865113727</v>
      </c>
      <c r="K1708" s="14">
        <v>0.220888</v>
      </c>
      <c r="L1708" s="16">
        <v>116883.866666</v>
      </c>
      <c r="M1708" s="17">
        <v>25818.243540119409</v>
      </c>
      <c r="N1708" s="16">
        <v>22293.96687893922</v>
      </c>
      <c r="O1708" s="14">
        <v>4.5717844043502119E-2</v>
      </c>
      <c r="P1708" s="15">
        <v>0.106852</v>
      </c>
      <c r="Q1708" s="13">
        <v>127832.866666</v>
      </c>
      <c r="R1708" s="17">
        <v>13659.197468995433</v>
      </c>
      <c r="S1708" s="16">
        <v>5844.2430618699891</v>
      </c>
      <c r="T1708" s="14">
        <v>0</v>
      </c>
      <c r="U1708" s="15">
        <v>0</v>
      </c>
      <c r="V1708" s="13">
        <v>93836.801111111112</v>
      </c>
      <c r="W1708" s="17">
        <v>0</v>
      </c>
      <c r="X1708" s="16">
        <v>0</v>
      </c>
      <c r="Y1708" s="44">
        <v>0.93230000000000002</v>
      </c>
      <c r="Z1708" s="15">
        <v>0.98366246111545019</v>
      </c>
      <c r="AA1708" s="13">
        <v>68333.596666059908</v>
      </c>
      <c r="AB1708" s="16">
        <v>67217.193873407014</v>
      </c>
      <c r="AC1708" s="16">
        <v>63707.412171767653</v>
      </c>
      <c r="AD1708" s="14">
        <v>3.9600000000000003E-2</v>
      </c>
      <c r="AE1708" s="14">
        <v>3.8401253917999999E-2</v>
      </c>
      <c r="AF1708" s="22">
        <v>1276</v>
      </c>
      <c r="AG1708" s="17">
        <v>48.999999999368001</v>
      </c>
      <c r="AH1708" s="17">
        <v>50.529600000000002</v>
      </c>
      <c r="AI1708" s="14">
        <v>1</v>
      </c>
      <c r="AJ1708" s="15">
        <v>0</v>
      </c>
      <c r="AK1708" s="21">
        <v>714.11173400351083</v>
      </c>
      <c r="AL1708" s="16">
        <v>0</v>
      </c>
      <c r="AM1708" s="16">
        <v>714.11173400351083</v>
      </c>
    </row>
    <row r="1709" spans="1:39" x14ac:dyDescent="0.25">
      <c r="A1709" s="11">
        <v>46266</v>
      </c>
      <c r="B1709" s="18">
        <v>46282</v>
      </c>
      <c r="C1709" s="12" t="s">
        <v>39</v>
      </c>
      <c r="D1709" s="12" t="s">
        <v>227</v>
      </c>
      <c r="E1709" s="12" t="s">
        <v>58</v>
      </c>
      <c r="F1709" s="12" t="s">
        <v>59</v>
      </c>
      <c r="G1709" s="35" t="s">
        <v>250</v>
      </c>
      <c r="H1709" s="35" t="s">
        <v>255</v>
      </c>
      <c r="I1709" s="12">
        <v>34166.711057138004</v>
      </c>
      <c r="J1709" s="14">
        <v>0.1936667252897199</v>
      </c>
      <c r="K1709" s="14">
        <v>0.25109700000000001</v>
      </c>
      <c r="L1709" s="16">
        <v>29589.001388000001</v>
      </c>
      <c r="M1709" s="17">
        <v>7429.7094815226365</v>
      </c>
      <c r="N1709" s="16">
        <v>5730.4050034069369</v>
      </c>
      <c r="O1709" s="14">
        <v>6.6286761127834645E-2</v>
      </c>
      <c r="P1709" s="15">
        <v>5.2137999999999997E-2</v>
      </c>
      <c r="Q1709" s="13">
        <v>29270.001388000001</v>
      </c>
      <c r="R1709" s="17">
        <v>1526.0793323675439</v>
      </c>
      <c r="S1709" s="16">
        <v>1940.2135902177445</v>
      </c>
      <c r="T1709" s="14">
        <v>0</v>
      </c>
      <c r="U1709" s="15">
        <v>0</v>
      </c>
      <c r="V1709" s="13">
        <v>17568.281944444443</v>
      </c>
      <c r="W1709" s="17">
        <v>0</v>
      </c>
      <c r="X1709" s="16">
        <v>0</v>
      </c>
      <c r="Y1709" s="44">
        <v>0.94</v>
      </c>
      <c r="Z1709" s="15">
        <v>0.91830174555733701</v>
      </c>
      <c r="AA1709" s="13">
        <v>34166.711057138004</v>
      </c>
      <c r="AB1709" s="16">
        <v>31375.350403722998</v>
      </c>
      <c r="AC1709" s="16">
        <v>32116.708393709723</v>
      </c>
      <c r="AD1709" s="14">
        <v>5.8799999999999998E-2</v>
      </c>
      <c r="AE1709" s="14">
        <v>1.0273972601999999E-2</v>
      </c>
      <c r="AF1709" s="22">
        <v>292</v>
      </c>
      <c r="AG1709" s="17">
        <v>2.9999999997839999</v>
      </c>
      <c r="AH1709" s="17">
        <v>17.169599999999999</v>
      </c>
      <c r="AI1709" s="14">
        <v>1</v>
      </c>
      <c r="AJ1709" s="15">
        <v>0</v>
      </c>
      <c r="AK1709" s="21">
        <v>397.74124625535501</v>
      </c>
      <c r="AL1709" s="16">
        <v>0</v>
      </c>
      <c r="AM1709" s="16">
        <v>397.74124625535501</v>
      </c>
    </row>
    <row r="1710" spans="1:39" x14ac:dyDescent="0.25">
      <c r="A1710" s="11">
        <v>46266</v>
      </c>
      <c r="B1710" s="18">
        <v>46282</v>
      </c>
      <c r="C1710" s="12" t="s">
        <v>39</v>
      </c>
      <c r="D1710" s="12" t="s">
        <v>227</v>
      </c>
      <c r="E1710" s="12" t="s">
        <v>61</v>
      </c>
      <c r="F1710" s="12" t="s">
        <v>61</v>
      </c>
      <c r="G1710" s="35" t="s">
        <v>41</v>
      </c>
      <c r="H1710" s="35" t="s">
        <v>42</v>
      </c>
      <c r="I1710" s="12">
        <v>3644.9158333400005</v>
      </c>
      <c r="J1710" s="14">
        <v>9.4353000000000006E-2</v>
      </c>
      <c r="K1710" s="14">
        <v>5.8421000000000001E-2</v>
      </c>
      <c r="L1710" s="16">
        <v>7557.9666399999996</v>
      </c>
      <c r="M1710" s="17">
        <v>441.54396907543997</v>
      </c>
      <c r="N1710" s="16">
        <v>713.11682638392006</v>
      </c>
      <c r="O1710" s="14">
        <v>2.8875000000000001E-2</v>
      </c>
      <c r="P1710" s="15">
        <v>2.2876000000000001E-2</v>
      </c>
      <c r="Q1710" s="13">
        <v>8283.9666400000006</v>
      </c>
      <c r="R1710" s="17">
        <v>189.50402085664001</v>
      </c>
      <c r="S1710" s="16">
        <v>239.19953673000003</v>
      </c>
      <c r="T1710" s="14">
        <v>0</v>
      </c>
      <c r="U1710" s="15">
        <v>0</v>
      </c>
      <c r="V1710" s="13">
        <v>7341.5252777777778</v>
      </c>
      <c r="W1710" s="17">
        <v>0</v>
      </c>
      <c r="X1710" s="16">
        <v>0</v>
      </c>
      <c r="Y1710" s="44">
        <v>0.95</v>
      </c>
      <c r="Z1710" s="15">
        <v>0.99956270900018573</v>
      </c>
      <c r="AA1710" s="13">
        <v>3644.9158333400005</v>
      </c>
      <c r="AB1710" s="16">
        <v>3643.3219444510005</v>
      </c>
      <c r="AC1710" s="16">
        <v>3462.6700416730005</v>
      </c>
      <c r="AD1710" s="14">
        <v>0.03</v>
      </c>
      <c r="AE1710" s="14">
        <v>1.2195121951000001E-2</v>
      </c>
      <c r="AF1710" s="22">
        <v>82</v>
      </c>
      <c r="AG1710" s="17">
        <v>0.99999999998200007</v>
      </c>
      <c r="AH1710" s="17">
        <v>2.46</v>
      </c>
      <c r="AI1710" s="14">
        <v>1</v>
      </c>
      <c r="AJ1710" s="15">
        <v>0</v>
      </c>
      <c r="AK1710" s="21">
        <v>55.157911463097165</v>
      </c>
      <c r="AL1710" s="16">
        <v>0</v>
      </c>
      <c r="AM1710" s="16">
        <v>55.157911463097165</v>
      </c>
    </row>
    <row r="1711" spans="1:39" x14ac:dyDescent="0.25">
      <c r="A1711" s="11">
        <v>46266</v>
      </c>
      <c r="B1711" s="18">
        <v>46282</v>
      </c>
      <c r="C1711" s="12" t="s">
        <v>18</v>
      </c>
      <c r="D1711" s="12" t="s">
        <v>227</v>
      </c>
      <c r="E1711" s="12" t="s">
        <v>65</v>
      </c>
      <c r="F1711" s="12" t="s">
        <v>66</v>
      </c>
      <c r="G1711" s="35" t="s">
        <v>36</v>
      </c>
      <c r="H1711" s="35" t="s">
        <v>37</v>
      </c>
      <c r="I1711" s="12">
        <v>27186.14</v>
      </c>
      <c r="J1711" s="14">
        <v>0.184888</v>
      </c>
      <c r="K1711" s="14">
        <v>0.22018099999999999</v>
      </c>
      <c r="L1711" s="16">
        <v>49076.649971999999</v>
      </c>
      <c r="M1711" s="17">
        <v>10805.745867484931</v>
      </c>
      <c r="N1711" s="16">
        <v>9073.6836600231363</v>
      </c>
      <c r="O1711" s="14">
        <v>4.1868257101004572E-2</v>
      </c>
      <c r="P1711" s="15">
        <v>9.1234999999999997E-2</v>
      </c>
      <c r="Q1711" s="13">
        <v>52347.316637999997</v>
      </c>
      <c r="R1711" s="17">
        <v>4775.9074334679299</v>
      </c>
      <c r="S1711" s="16">
        <v>2191.6909115474782</v>
      </c>
      <c r="T1711" s="14">
        <v>0.13183374003538634</v>
      </c>
      <c r="U1711" s="15">
        <v>0.13324002388372269</v>
      </c>
      <c r="V1711" s="13">
        <v>26821.149166666666</v>
      </c>
      <c r="W1711" s="17">
        <v>3573.6505555555555</v>
      </c>
      <c r="X1711" s="16">
        <v>3535.932406688652</v>
      </c>
      <c r="Y1711" s="44">
        <v>0.60429999999999995</v>
      </c>
      <c r="Z1711" s="15">
        <v>0.62139331581079094</v>
      </c>
      <c r="AA1711" s="13">
        <v>27186.14</v>
      </c>
      <c r="AB1711" s="16">
        <v>16893.285678696375</v>
      </c>
      <c r="AC1711" s="16">
        <v>16428.584401999997</v>
      </c>
      <c r="AD1711" s="14">
        <v>6.3100000000000003E-2</v>
      </c>
      <c r="AE1711" s="14">
        <v>6.8607068606999999E-2</v>
      </c>
      <c r="AF1711" s="22">
        <v>481</v>
      </c>
      <c r="AG1711" s="17">
        <v>32.999999999967002</v>
      </c>
      <c r="AH1711" s="17">
        <v>30.351100000000002</v>
      </c>
      <c r="AI1711" s="14">
        <v>1</v>
      </c>
      <c r="AJ1711" s="15">
        <v>0</v>
      </c>
      <c r="AK1711" s="21">
        <v>240.08522673945501</v>
      </c>
      <c r="AL1711" s="16">
        <v>0</v>
      </c>
      <c r="AM1711" s="16">
        <v>240.08522673945501</v>
      </c>
    </row>
    <row r="1712" spans="1:39" x14ac:dyDescent="0.25">
      <c r="A1712" s="11">
        <v>46266</v>
      </c>
      <c r="B1712" s="18">
        <v>46282</v>
      </c>
      <c r="C1712" s="12" t="s">
        <v>39</v>
      </c>
      <c r="D1712" s="12" t="s">
        <v>227</v>
      </c>
      <c r="E1712" s="12" t="s">
        <v>68</v>
      </c>
      <c r="F1712" s="12" t="s">
        <v>69</v>
      </c>
      <c r="G1712" s="35" t="s">
        <v>28</v>
      </c>
      <c r="H1712" s="35" t="s">
        <v>29</v>
      </c>
      <c r="I1712" s="12">
        <v>7028.4593260000011</v>
      </c>
      <c r="J1712" s="14">
        <v>0.216</v>
      </c>
      <c r="K1712" s="14">
        <v>0.32769500000000001</v>
      </c>
      <c r="L1712" s="16">
        <v>16662.219442000001</v>
      </c>
      <c r="M1712" s="17">
        <v>5460.1260000461907</v>
      </c>
      <c r="N1712" s="16">
        <v>3599.0393994720002</v>
      </c>
      <c r="O1712" s="14">
        <v>7.99705242473156E-2</v>
      </c>
      <c r="P1712" s="15">
        <v>0.25899100000000003</v>
      </c>
      <c r="Q1712" s="13">
        <v>17634.252221999999</v>
      </c>
      <c r="R1712" s="17">
        <v>4567.1126172280019</v>
      </c>
      <c r="S1712" s="16">
        <v>1410.2203949027298</v>
      </c>
      <c r="T1712" s="14">
        <v>0</v>
      </c>
      <c r="U1712" s="15">
        <v>0</v>
      </c>
      <c r="V1712" s="13">
        <v>10996.583333333332</v>
      </c>
      <c r="W1712" s="17">
        <v>0</v>
      </c>
      <c r="X1712" s="16">
        <v>0</v>
      </c>
      <c r="Y1712" s="44">
        <v>0.84179999999999999</v>
      </c>
      <c r="Z1712" s="15">
        <v>0.88466360849507175</v>
      </c>
      <c r="AA1712" s="13">
        <v>7028.4593260000011</v>
      </c>
      <c r="AB1712" s="16">
        <v>6217.8221895000006</v>
      </c>
      <c r="AC1712" s="16">
        <v>5916.5570606268011</v>
      </c>
      <c r="AD1712" s="14">
        <v>0.1007</v>
      </c>
      <c r="AE1712" s="14">
        <v>9.8684210526000002E-2</v>
      </c>
      <c r="AF1712" s="22">
        <v>152</v>
      </c>
      <c r="AG1712" s="17">
        <v>14.999999999952001</v>
      </c>
      <c r="AH1712" s="17">
        <v>15.3064</v>
      </c>
      <c r="AI1712" s="14">
        <v>1</v>
      </c>
      <c r="AJ1712" s="15">
        <v>0</v>
      </c>
      <c r="AK1712" s="21">
        <v>102.0237588489</v>
      </c>
      <c r="AL1712" s="16">
        <v>0</v>
      </c>
      <c r="AM1712" s="16">
        <v>102.0237588489</v>
      </c>
    </row>
    <row r="1713" spans="1:39" x14ac:dyDescent="0.25">
      <c r="A1713" s="11">
        <v>46266</v>
      </c>
      <c r="B1713" s="18">
        <v>46282</v>
      </c>
      <c r="C1713" s="12" t="s">
        <v>39</v>
      </c>
      <c r="D1713" s="12" t="s">
        <v>227</v>
      </c>
      <c r="E1713" s="12" t="s">
        <v>70</v>
      </c>
      <c r="F1713" s="12" t="s">
        <v>70</v>
      </c>
      <c r="G1713" s="35" t="s">
        <v>32</v>
      </c>
      <c r="H1713" s="35" t="s">
        <v>33</v>
      </c>
      <c r="I1713" s="12">
        <v>3134.2000000000003</v>
      </c>
      <c r="J1713" s="14">
        <v>6.0465999999999999E-2</v>
      </c>
      <c r="K1713" s="14">
        <v>7.9698000000000005E-2</v>
      </c>
      <c r="L1713" s="16">
        <v>5484.9166660000001</v>
      </c>
      <c r="M1713" s="17">
        <v>437.13688844686806</v>
      </c>
      <c r="N1713" s="16">
        <v>331.65097112635601</v>
      </c>
      <c r="O1713" s="14">
        <v>3.5584540754479213E-2</v>
      </c>
      <c r="P1713" s="15">
        <v>6.8449999999999997E-2</v>
      </c>
      <c r="Q1713" s="13">
        <v>5985.9166660000001</v>
      </c>
      <c r="R1713" s="17">
        <v>409.73599578770001</v>
      </c>
      <c r="S1713" s="16">
        <v>213.00609555419334</v>
      </c>
      <c r="T1713" s="14">
        <v>5.0659306166005905E-2</v>
      </c>
      <c r="U1713" s="15">
        <v>2.1737978288144829E-2</v>
      </c>
      <c r="V1713" s="13">
        <v>5167.8372222222215</v>
      </c>
      <c r="W1713" s="17">
        <v>112.33833333333334</v>
      </c>
      <c r="X1713" s="16">
        <v>261.79904805663699</v>
      </c>
      <c r="Y1713" s="44">
        <v>0.9</v>
      </c>
      <c r="Z1713" s="15">
        <v>0.90650883798098381</v>
      </c>
      <c r="AA1713" s="13">
        <v>3134.2000000000003</v>
      </c>
      <c r="AB1713" s="16">
        <v>2841.18</v>
      </c>
      <c r="AC1713" s="16">
        <v>2820.78</v>
      </c>
      <c r="AD1713" s="14">
        <v>4.7500000000000001E-2</v>
      </c>
      <c r="AE1713" s="14">
        <v>0</v>
      </c>
      <c r="AF1713" s="22">
        <v>50</v>
      </c>
      <c r="AG1713" s="17">
        <v>0</v>
      </c>
      <c r="AH1713" s="17">
        <v>2.375</v>
      </c>
      <c r="AI1713" s="14">
        <v>1</v>
      </c>
      <c r="AJ1713" s="15">
        <v>0</v>
      </c>
      <c r="AK1713" s="21">
        <v>34.421307166666665</v>
      </c>
      <c r="AL1713" s="16">
        <v>0</v>
      </c>
      <c r="AM1713" s="16">
        <v>34.421307166666665</v>
      </c>
    </row>
    <row r="1714" spans="1:39" x14ac:dyDescent="0.25">
      <c r="A1714" s="11">
        <v>46266</v>
      </c>
      <c r="B1714" s="18">
        <v>46282</v>
      </c>
      <c r="C1714" s="12" t="s">
        <v>18</v>
      </c>
      <c r="D1714" s="12" t="s">
        <v>227</v>
      </c>
      <c r="E1714" s="12" t="s">
        <v>71</v>
      </c>
      <c r="F1714" s="12" t="s">
        <v>72</v>
      </c>
      <c r="G1714" s="35" t="s">
        <v>32</v>
      </c>
      <c r="H1714" s="35" t="s">
        <v>33</v>
      </c>
      <c r="I1714" s="12">
        <v>1844.14</v>
      </c>
      <c r="J1714" s="14">
        <v>0.11319732026588304</v>
      </c>
      <c r="K1714" s="14">
        <v>0.14061000000000001</v>
      </c>
      <c r="L1714" s="16">
        <v>5353.75</v>
      </c>
      <c r="M1714" s="17">
        <v>752.79078750000008</v>
      </c>
      <c r="N1714" s="16">
        <v>606.03015337347131</v>
      </c>
      <c r="O1714" s="14">
        <v>5.5180027173913043E-2</v>
      </c>
      <c r="P1714" s="15">
        <v>6.7881999999999998E-2</v>
      </c>
      <c r="Q1714" s="13">
        <v>5383.25</v>
      </c>
      <c r="R1714" s="17">
        <v>365.42577649999998</v>
      </c>
      <c r="S1714" s="16">
        <v>297.0478812839674</v>
      </c>
      <c r="T1714" s="14">
        <v>0</v>
      </c>
      <c r="U1714" s="15">
        <v>0.14014787674868512</v>
      </c>
      <c r="V1714" s="13">
        <v>4537.6752777777783</v>
      </c>
      <c r="W1714" s="17">
        <v>635.94555555555553</v>
      </c>
      <c r="X1714" s="16">
        <v>0</v>
      </c>
      <c r="Y1714" s="44">
        <v>0.88</v>
      </c>
      <c r="Z1714" s="15">
        <v>1.189828321060223</v>
      </c>
      <c r="AA1714" s="13">
        <v>1844.14</v>
      </c>
      <c r="AB1714" s="16">
        <v>2194.2099999999996</v>
      </c>
      <c r="AC1714" s="16">
        <v>1622.8432</v>
      </c>
      <c r="AD1714" s="14">
        <v>7.4899999999999994E-2</v>
      </c>
      <c r="AE1714" s="14">
        <v>0</v>
      </c>
      <c r="AF1714" s="22">
        <v>45</v>
      </c>
      <c r="AG1714" s="17">
        <v>0</v>
      </c>
      <c r="AH1714" s="17">
        <v>3.3704999999999998</v>
      </c>
      <c r="AI1714" s="14">
        <v>1</v>
      </c>
      <c r="AJ1714" s="15">
        <v>0</v>
      </c>
      <c r="AK1714" s="21">
        <v>33.132571000000006</v>
      </c>
      <c r="AL1714" s="16">
        <v>0</v>
      </c>
      <c r="AM1714" s="16">
        <v>33.132571000000006</v>
      </c>
    </row>
    <row r="1715" spans="1:39" x14ac:dyDescent="0.25">
      <c r="A1715" s="11">
        <v>46266</v>
      </c>
      <c r="B1715" s="18">
        <v>46282</v>
      </c>
      <c r="C1715" s="12" t="s">
        <v>18</v>
      </c>
      <c r="D1715" s="12" t="s">
        <v>227</v>
      </c>
      <c r="E1715" s="12" t="s">
        <v>73</v>
      </c>
      <c r="F1715" s="12" t="s">
        <v>73</v>
      </c>
      <c r="G1715" s="35" t="s">
        <v>32</v>
      </c>
      <c r="H1715" s="35" t="s">
        <v>33</v>
      </c>
      <c r="I1715" s="12">
        <v>43891.013098200012</v>
      </c>
      <c r="J1715" s="14">
        <v>0.14403106973044202</v>
      </c>
      <c r="K1715" s="14">
        <v>0.14311399999999999</v>
      </c>
      <c r="L1715" s="16">
        <v>85962.449993999995</v>
      </c>
      <c r="M1715" s="17">
        <v>12302.430068441314</v>
      </c>
      <c r="N1715" s="16">
        <v>12381.263629285449</v>
      </c>
      <c r="O1715" s="14">
        <v>4.3929314595538574E-2</v>
      </c>
      <c r="P1715" s="15">
        <v>6.7297999999999997E-2</v>
      </c>
      <c r="Q1715" s="13">
        <v>88384.449993999995</v>
      </c>
      <c r="R1715" s="17">
        <v>5948.0967156962115</v>
      </c>
      <c r="S1715" s="16">
        <v>3882.6683091400732</v>
      </c>
      <c r="T1715" s="14">
        <v>8.9468339522809484E-2</v>
      </c>
      <c r="U1715" s="15">
        <v>8.7794637664458844E-2</v>
      </c>
      <c r="V1715" s="13">
        <v>73413.440277777772</v>
      </c>
      <c r="W1715" s="17">
        <v>6445.3063888888883</v>
      </c>
      <c r="X1715" s="16">
        <v>6568.1786003097186</v>
      </c>
      <c r="Y1715" s="44">
        <v>0.79349999999999998</v>
      </c>
      <c r="Z1715" s="15">
        <v>0.80514887424070991</v>
      </c>
      <c r="AA1715" s="13">
        <v>43891.013098200012</v>
      </c>
      <c r="AB1715" s="16">
        <v>35338.799785299991</v>
      </c>
      <c r="AC1715" s="16">
        <v>34827.518893421708</v>
      </c>
      <c r="AD1715" s="14">
        <v>0.1094</v>
      </c>
      <c r="AE1715" s="14">
        <v>6.3567362427999999E-2</v>
      </c>
      <c r="AF1715" s="22">
        <v>1054</v>
      </c>
      <c r="AG1715" s="17">
        <v>66.999999999111992</v>
      </c>
      <c r="AH1715" s="17">
        <v>115.30759999999999</v>
      </c>
      <c r="AI1715" s="14">
        <v>1</v>
      </c>
      <c r="AJ1715" s="15">
        <v>0</v>
      </c>
      <c r="AK1715" s="21">
        <v>562.16784579367345</v>
      </c>
      <c r="AL1715" s="16">
        <v>0</v>
      </c>
      <c r="AM1715" s="16">
        <v>562.16784579367345</v>
      </c>
    </row>
    <row r="1716" spans="1:39" x14ac:dyDescent="0.25">
      <c r="A1716" s="11">
        <v>46266</v>
      </c>
      <c r="B1716" s="18">
        <v>46282</v>
      </c>
      <c r="C1716" s="12" t="s">
        <v>18</v>
      </c>
      <c r="D1716" s="12" t="s">
        <v>227</v>
      </c>
      <c r="E1716" s="12" t="s">
        <v>74</v>
      </c>
      <c r="F1716" s="12" t="s">
        <v>75</v>
      </c>
      <c r="G1716" s="35" t="s">
        <v>36</v>
      </c>
      <c r="H1716" s="35" t="s">
        <v>37</v>
      </c>
      <c r="I1716" s="12">
        <v>0</v>
      </c>
      <c r="J1716" s="14">
        <v>9.3331850821158524E-2</v>
      </c>
      <c r="K1716" s="14">
        <v>8.3764000000000005E-2</v>
      </c>
      <c r="L1716" s="16">
        <v>32160.466660999999</v>
      </c>
      <c r="M1716" s="17">
        <v>2693.8893293920041</v>
      </c>
      <c r="N1716" s="16">
        <v>3001.595876743294</v>
      </c>
      <c r="O1716" s="14">
        <v>9.0000000000000011E-3</v>
      </c>
      <c r="P1716" s="15">
        <v>1.3252999999999999E-2</v>
      </c>
      <c r="Q1716" s="13">
        <v>35629.716660999999</v>
      </c>
      <c r="R1716" s="17">
        <v>472.20063490823293</v>
      </c>
      <c r="S1716" s="16">
        <v>320.667449949</v>
      </c>
      <c r="T1716" s="14">
        <v>0</v>
      </c>
      <c r="U1716" s="15">
        <v>0</v>
      </c>
      <c r="V1716" s="13">
        <v>34093.679444444446</v>
      </c>
      <c r="W1716" s="17">
        <v>0</v>
      </c>
      <c r="X1716" s="16">
        <v>0</v>
      </c>
      <c r="Y1716" s="44">
        <v>0.98</v>
      </c>
      <c r="Z1716" s="15">
        <v>0</v>
      </c>
      <c r="AA1716" s="13">
        <v>0</v>
      </c>
      <c r="AB1716" s="16">
        <v>0</v>
      </c>
      <c r="AC1716" s="16">
        <v>0</v>
      </c>
      <c r="AD1716" s="14">
        <v>1.2E-2</v>
      </c>
      <c r="AE1716" s="14">
        <v>3.1161473087E-2</v>
      </c>
      <c r="AF1716" s="22">
        <v>353</v>
      </c>
      <c r="AG1716" s="17">
        <v>10.999999999710999</v>
      </c>
      <c r="AH1716" s="17">
        <v>4.2359999999999998</v>
      </c>
      <c r="AI1716" s="14">
        <v>1</v>
      </c>
      <c r="AJ1716" s="15">
        <v>0</v>
      </c>
      <c r="AK1716" s="21">
        <v>107.31019324749417</v>
      </c>
      <c r="AL1716" s="16">
        <v>0</v>
      </c>
      <c r="AM1716" s="16">
        <v>107.31019324749417</v>
      </c>
    </row>
    <row r="1717" spans="1:39" x14ac:dyDescent="0.25">
      <c r="A1717" s="11">
        <v>46266</v>
      </c>
      <c r="B1717" s="18">
        <v>46282</v>
      </c>
      <c r="C1717" s="12" t="s">
        <v>39</v>
      </c>
      <c r="D1717" s="12" t="s">
        <v>227</v>
      </c>
      <c r="E1717" s="12" t="s">
        <v>76</v>
      </c>
      <c r="F1717" s="12" t="s">
        <v>77</v>
      </c>
      <c r="G1717" s="35" t="s">
        <v>41</v>
      </c>
      <c r="H1717" s="35" t="s">
        <v>42</v>
      </c>
      <c r="I1717" s="12">
        <v>18443.689014599993</v>
      </c>
      <c r="J1717" s="14">
        <v>0.19215099999999999</v>
      </c>
      <c r="K1717" s="14">
        <v>0.25351299999999999</v>
      </c>
      <c r="L1717" s="16">
        <v>42382.932219000002</v>
      </c>
      <c r="M1717" s="17">
        <v>10744.624295635347</v>
      </c>
      <c r="N1717" s="16">
        <v>8143.9228088130685</v>
      </c>
      <c r="O1717" s="14">
        <v>7.8749999999999987E-2</v>
      </c>
      <c r="P1717" s="15">
        <v>0.115686</v>
      </c>
      <c r="Q1717" s="13">
        <v>44945.177774999996</v>
      </c>
      <c r="R1717" s="17">
        <v>5199.5278360786497</v>
      </c>
      <c r="S1717" s="16">
        <v>3539.4327497812492</v>
      </c>
      <c r="T1717" s="14">
        <v>0.13525309592068852</v>
      </c>
      <c r="U1717" s="15">
        <v>0.1295288452394508</v>
      </c>
      <c r="V1717" s="13">
        <v>34955.493611111116</v>
      </c>
      <c r="W1717" s="17">
        <v>4527.7447222222227</v>
      </c>
      <c r="X1717" s="16">
        <v>4727.8387303386262</v>
      </c>
      <c r="Y1717" s="44">
        <v>0.81499999999999995</v>
      </c>
      <c r="Z1717" s="15">
        <v>0.73650341446047241</v>
      </c>
      <c r="AA1717" s="13">
        <v>18443.689014599993</v>
      </c>
      <c r="AB1717" s="16">
        <v>13583.839934500002</v>
      </c>
      <c r="AC1717" s="16">
        <v>15031.606546898993</v>
      </c>
      <c r="AD1717" s="14">
        <v>6.5000000000000002E-2</v>
      </c>
      <c r="AE1717" s="14">
        <v>6.9444444443999997E-2</v>
      </c>
      <c r="AF1717" s="22">
        <v>1008</v>
      </c>
      <c r="AG1717" s="17">
        <v>69.999999999552003</v>
      </c>
      <c r="AH1717" s="17">
        <v>65.52</v>
      </c>
      <c r="AI1717" s="14">
        <v>1</v>
      </c>
      <c r="AJ1717" s="15">
        <v>0</v>
      </c>
      <c r="AK1717" s="21">
        <v>671.50331672303992</v>
      </c>
      <c r="AL1717" s="16">
        <v>0</v>
      </c>
      <c r="AM1717" s="16">
        <v>671.50331672303992</v>
      </c>
    </row>
    <row r="1718" spans="1:39" x14ac:dyDescent="0.25">
      <c r="A1718" s="11">
        <v>46266</v>
      </c>
      <c r="B1718" s="18">
        <v>46282</v>
      </c>
      <c r="C1718" s="12" t="s">
        <v>39</v>
      </c>
      <c r="D1718" s="12" t="s">
        <v>227</v>
      </c>
      <c r="E1718" s="12" t="s">
        <v>78</v>
      </c>
      <c r="F1718" s="12" t="s">
        <v>78</v>
      </c>
      <c r="G1718" s="35" t="s">
        <v>41</v>
      </c>
      <c r="H1718" s="35" t="s">
        <v>42</v>
      </c>
      <c r="I1718" s="12">
        <v>0</v>
      </c>
      <c r="J1718" s="14">
        <v>0.16015599999999999</v>
      </c>
      <c r="K1718" s="14">
        <v>0.17943000000000001</v>
      </c>
      <c r="L1718" s="16">
        <v>1646.5</v>
      </c>
      <c r="M1718" s="17">
        <v>295.43149499999998</v>
      </c>
      <c r="N1718" s="16">
        <v>263.69685399999997</v>
      </c>
      <c r="O1718" s="14">
        <v>7.7579999999999996E-2</v>
      </c>
      <c r="P1718" s="15">
        <v>7.9511999999999999E-2</v>
      </c>
      <c r="Q1718" s="13">
        <v>1780.75</v>
      </c>
      <c r="R1718" s="17">
        <v>141.59099399999999</v>
      </c>
      <c r="S1718" s="16">
        <v>138.15058500000001</v>
      </c>
      <c r="T1718" s="14">
        <v>0</v>
      </c>
      <c r="U1718" s="15">
        <v>0</v>
      </c>
      <c r="V1718" s="13">
        <v>1507.0266666666666</v>
      </c>
      <c r="W1718" s="17">
        <v>0</v>
      </c>
      <c r="X1718" s="16">
        <v>0</v>
      </c>
      <c r="Y1718" s="44">
        <v>0.93054375246340004</v>
      </c>
      <c r="Z1718" s="15">
        <v>0</v>
      </c>
      <c r="AA1718" s="13">
        <v>0</v>
      </c>
      <c r="AB1718" s="16">
        <v>0</v>
      </c>
      <c r="AC1718" s="16">
        <v>0</v>
      </c>
      <c r="AD1718" s="14">
        <v>7.2300000000000003E-2</v>
      </c>
      <c r="AE1718" s="14">
        <v>0.15789473684200001</v>
      </c>
      <c r="AF1718" s="22">
        <v>19</v>
      </c>
      <c r="AG1718" s="17">
        <v>2.9999999999980003</v>
      </c>
      <c r="AH1718" s="17">
        <v>1.3737000000000001</v>
      </c>
      <c r="AI1718" s="14">
        <v>1</v>
      </c>
      <c r="AJ1718" s="15">
        <v>0</v>
      </c>
      <c r="AK1718" s="21">
        <v>14.319284166666666</v>
      </c>
      <c r="AL1718" s="16">
        <v>0</v>
      </c>
      <c r="AM1718" s="16">
        <v>14.319284166666666</v>
      </c>
    </row>
    <row r="1719" spans="1:39" x14ac:dyDescent="0.25">
      <c r="A1719" s="11">
        <v>46266</v>
      </c>
      <c r="B1719" s="18">
        <v>46282</v>
      </c>
      <c r="C1719" s="12" t="s">
        <v>18</v>
      </c>
      <c r="D1719" s="12" t="s">
        <v>227</v>
      </c>
      <c r="E1719" s="12" t="s">
        <v>79</v>
      </c>
      <c r="F1719" s="12" t="s">
        <v>79</v>
      </c>
      <c r="G1719" s="35" t="s">
        <v>25</v>
      </c>
      <c r="H1719" s="35" t="s">
        <v>26</v>
      </c>
      <c r="I1719" s="12">
        <v>2598.8900000000003</v>
      </c>
      <c r="J1719" s="14">
        <v>0.1379068030826846</v>
      </c>
      <c r="K1719" s="14">
        <v>0.129555</v>
      </c>
      <c r="L1719" s="16">
        <v>4656.0666629999996</v>
      </c>
      <c r="M1719" s="17">
        <v>603.21671652496491</v>
      </c>
      <c r="N1719" s="16">
        <v>642.10326843419341</v>
      </c>
      <c r="O1719" s="14">
        <v>2.267352742991623E-2</v>
      </c>
      <c r="P1719" s="15">
        <v>6.8068000000000004E-2</v>
      </c>
      <c r="Q1719" s="13">
        <v>4798.0666629999996</v>
      </c>
      <c r="R1719" s="17">
        <v>326.59480161708399</v>
      </c>
      <c r="S1719" s="16">
        <v>108.78909609409712</v>
      </c>
      <c r="T1719" s="14">
        <v>0.06</v>
      </c>
      <c r="U1719" s="15">
        <v>4.2148147138469365E-2</v>
      </c>
      <c r="V1719" s="13">
        <v>6113.666666666667</v>
      </c>
      <c r="W1719" s="17">
        <v>257.67972222222221</v>
      </c>
      <c r="X1719" s="16">
        <v>366.82</v>
      </c>
      <c r="Y1719" s="44">
        <v>0.75</v>
      </c>
      <c r="Z1719" s="15">
        <v>0.69991804193328677</v>
      </c>
      <c r="AA1719" s="13">
        <v>2598.8900000000003</v>
      </c>
      <c r="AB1719" s="16">
        <v>1819.01</v>
      </c>
      <c r="AC1719" s="16">
        <v>1949.1675000000002</v>
      </c>
      <c r="AD1719" s="14">
        <v>4.7300000000000002E-2</v>
      </c>
      <c r="AE1719" s="14">
        <v>1.4705882352E-2</v>
      </c>
      <c r="AF1719" s="22">
        <v>68</v>
      </c>
      <c r="AG1719" s="17">
        <v>0.99999999993599997</v>
      </c>
      <c r="AH1719" s="17">
        <v>3.2164000000000001</v>
      </c>
      <c r="AI1719" s="14">
        <v>1</v>
      </c>
      <c r="AJ1719" s="15">
        <v>0</v>
      </c>
      <c r="AK1719" s="21">
        <v>26.179543583333331</v>
      </c>
      <c r="AL1719" s="16">
        <v>0</v>
      </c>
      <c r="AM1719" s="16">
        <v>26.179543583333331</v>
      </c>
    </row>
    <row r="1720" spans="1:39" x14ac:dyDescent="0.25">
      <c r="A1720" s="11">
        <v>46266</v>
      </c>
      <c r="B1720" s="18">
        <v>46282</v>
      </c>
      <c r="C1720" s="12" t="s">
        <v>18</v>
      </c>
      <c r="D1720" s="12" t="s">
        <v>227</v>
      </c>
      <c r="E1720" s="12" t="s">
        <v>249</v>
      </c>
      <c r="F1720" s="12" t="s">
        <v>249</v>
      </c>
      <c r="G1720" s="35"/>
      <c r="H1720" s="35"/>
      <c r="I1720" s="12">
        <v>8519.6400000000012</v>
      </c>
      <c r="J1720" s="14">
        <v>0.19129564953229425</v>
      </c>
      <c r="K1720" s="14">
        <v>0.122404</v>
      </c>
      <c r="L1720" s="16">
        <v>31993.249994000002</v>
      </c>
      <c r="M1720" s="17">
        <v>3916.1017722655761</v>
      </c>
      <c r="N1720" s="16">
        <v>6120.1695382512989</v>
      </c>
      <c r="O1720" s="14">
        <v>2.8670707864592273E-2</v>
      </c>
      <c r="P1720" s="15">
        <v>6.7085000000000006E-2</v>
      </c>
      <c r="Q1720" s="13">
        <v>34340.249993999998</v>
      </c>
      <c r="R1720" s="17">
        <v>2303.7156708474899</v>
      </c>
      <c r="S1720" s="16">
        <v>984.55927557504049</v>
      </c>
      <c r="T1720" s="14">
        <v>6.8672610997207117E-2</v>
      </c>
      <c r="U1720" s="15">
        <v>6.0880642429620033E-2</v>
      </c>
      <c r="V1720" s="13">
        <v>29468.165277777778</v>
      </c>
      <c r="W1720" s="17">
        <v>1794.0408333333337</v>
      </c>
      <c r="X1720" s="16">
        <v>2023.6558509222391</v>
      </c>
      <c r="Y1720" s="44">
        <v>0.96</v>
      </c>
      <c r="Z1720" s="15">
        <v>0.93070992507144013</v>
      </c>
      <c r="AA1720" s="13">
        <v>8519.6400000000012</v>
      </c>
      <c r="AB1720" s="16">
        <v>7929.3135060356453</v>
      </c>
      <c r="AC1720" s="16">
        <v>8178.8544000000011</v>
      </c>
      <c r="AD1720" s="14">
        <v>7.3300000000000004E-2</v>
      </c>
      <c r="AE1720" s="14">
        <v>2.8213166144000001E-2</v>
      </c>
      <c r="AF1720" s="22">
        <v>319</v>
      </c>
      <c r="AG1720" s="17">
        <v>8.9999999999359996</v>
      </c>
      <c r="AH1720" s="17">
        <v>23.3827</v>
      </c>
      <c r="AI1720" s="14">
        <v>1</v>
      </c>
      <c r="AJ1720" s="15">
        <v>0</v>
      </c>
      <c r="AK1720" s="21">
        <v>93.035782751722493</v>
      </c>
      <c r="AL1720" s="16">
        <v>0</v>
      </c>
      <c r="AM1720" s="16">
        <v>93.035782751722493</v>
      </c>
    </row>
    <row r="1721" spans="1:39" x14ac:dyDescent="0.25">
      <c r="A1721" s="11">
        <v>46266</v>
      </c>
      <c r="B1721" s="18">
        <v>46282</v>
      </c>
      <c r="C1721" s="12" t="s">
        <v>18</v>
      </c>
      <c r="D1721" s="12" t="s">
        <v>227</v>
      </c>
      <c r="E1721" s="12" t="s">
        <v>82</v>
      </c>
      <c r="F1721" s="12" t="s">
        <v>82</v>
      </c>
      <c r="G1721" s="35" t="s">
        <v>36</v>
      </c>
      <c r="H1721" s="35" t="s">
        <v>37</v>
      </c>
      <c r="I1721" s="12">
        <v>251.67999999999995</v>
      </c>
      <c r="J1721" s="14">
        <v>0.1464</v>
      </c>
      <c r="K1721" s="14">
        <v>9.8982000000000001E-2</v>
      </c>
      <c r="L1721" s="16">
        <v>426</v>
      </c>
      <c r="M1721" s="17">
        <v>42.166331999999997</v>
      </c>
      <c r="N1721" s="16">
        <v>62.366399999999999</v>
      </c>
      <c r="O1721" s="14">
        <v>1.0499443000371336E-2</v>
      </c>
      <c r="P1721" s="15">
        <v>2.5080999999999999E-2</v>
      </c>
      <c r="Q1721" s="13">
        <v>476</v>
      </c>
      <c r="R1721" s="17">
        <v>11.938556</v>
      </c>
      <c r="S1721" s="16">
        <v>4.9977348681767557</v>
      </c>
      <c r="T1721" s="14">
        <v>4.17211980953901E-2</v>
      </c>
      <c r="U1721" s="15">
        <v>5.5377980652049651E-2</v>
      </c>
      <c r="V1721" s="13">
        <v>412.10222222222228</v>
      </c>
      <c r="W1721" s="17">
        <v>22.82138888888889</v>
      </c>
      <c r="X1721" s="16">
        <v>17.193398448883809</v>
      </c>
      <c r="Y1721" s="44">
        <v>0.62</v>
      </c>
      <c r="Z1721" s="15">
        <v>0.51408645014303889</v>
      </c>
      <c r="AA1721" s="13">
        <v>251.67999999999995</v>
      </c>
      <c r="AB1721" s="16">
        <v>129.38527777199999</v>
      </c>
      <c r="AC1721" s="16">
        <v>156.04159999999996</v>
      </c>
      <c r="AD1721" s="14">
        <v>5.7299999999999997E-2</v>
      </c>
      <c r="AE1721" s="14">
        <v>0</v>
      </c>
      <c r="AF1721" s="22">
        <v>4</v>
      </c>
      <c r="AG1721" s="17">
        <v>0</v>
      </c>
      <c r="AH1721" s="17">
        <v>0.22919999999999999</v>
      </c>
      <c r="AI1721" s="14">
        <v>1</v>
      </c>
      <c r="AJ1721" s="15">
        <v>0</v>
      </c>
      <c r="AK1721" s="21">
        <v>15.018182819717502</v>
      </c>
      <c r="AL1721" s="16">
        <v>0</v>
      </c>
      <c r="AM1721" s="16">
        <v>15.018182819717502</v>
      </c>
    </row>
    <row r="1722" spans="1:39" x14ac:dyDescent="0.25">
      <c r="A1722" s="11">
        <v>46266</v>
      </c>
      <c r="B1722" s="18">
        <v>46282</v>
      </c>
      <c r="C1722" s="12" t="s">
        <v>18</v>
      </c>
      <c r="D1722" s="12" t="s">
        <v>227</v>
      </c>
      <c r="E1722" s="12" t="s">
        <v>83</v>
      </c>
      <c r="F1722" s="12" t="s">
        <v>83</v>
      </c>
      <c r="G1722" s="35" t="s">
        <v>36</v>
      </c>
      <c r="H1722" s="35" t="s">
        <v>37</v>
      </c>
      <c r="I1722" s="12">
        <v>955.03358340000011</v>
      </c>
      <c r="J1722" s="14">
        <v>6.8363764718336328E-2</v>
      </c>
      <c r="K1722" s="14">
        <v>6.1781999999999997E-2</v>
      </c>
      <c r="L1722" s="16">
        <v>1614</v>
      </c>
      <c r="M1722" s="17">
        <v>99.71614799999999</v>
      </c>
      <c r="N1722" s="16">
        <v>110.33911625539483</v>
      </c>
      <c r="O1722" s="14">
        <v>7.0580416482055831E-3</v>
      </c>
      <c r="P1722" s="15">
        <v>1.0147E-2</v>
      </c>
      <c r="Q1722" s="13">
        <v>1783.5</v>
      </c>
      <c r="R1722" s="17">
        <v>18.097174500000001</v>
      </c>
      <c r="S1722" s="16">
        <v>12.588017279574657</v>
      </c>
      <c r="T1722" s="14">
        <v>0</v>
      </c>
      <c r="U1722" s="15">
        <v>0</v>
      </c>
      <c r="V1722" s="13">
        <v>1564.5527777777779</v>
      </c>
      <c r="W1722" s="17">
        <v>0</v>
      </c>
      <c r="X1722" s="16">
        <v>0</v>
      </c>
      <c r="Y1722" s="44">
        <v>0.99810000000000099</v>
      </c>
      <c r="Z1722" s="15">
        <v>0.9876182654353346</v>
      </c>
      <c r="AA1722" s="13">
        <v>955.03358340000011</v>
      </c>
      <c r="AB1722" s="16">
        <v>943.20861107000007</v>
      </c>
      <c r="AC1722" s="16">
        <v>953.21901959154104</v>
      </c>
      <c r="AD1722" s="14">
        <v>8.0999999999999996E-3</v>
      </c>
      <c r="AE1722" s="14">
        <v>0</v>
      </c>
      <c r="AF1722" s="22">
        <v>15</v>
      </c>
      <c r="AG1722" s="17">
        <v>0</v>
      </c>
      <c r="AH1722" s="17">
        <v>0.1215</v>
      </c>
      <c r="AI1722" s="14">
        <v>1</v>
      </c>
      <c r="AJ1722" s="15">
        <v>0</v>
      </c>
      <c r="AK1722" s="21">
        <v>8.1822109049020515</v>
      </c>
      <c r="AL1722" s="16">
        <v>0</v>
      </c>
      <c r="AM1722" s="16">
        <v>8.1822109049020515</v>
      </c>
    </row>
    <row r="1723" spans="1:39" x14ac:dyDescent="0.25">
      <c r="A1723" s="11">
        <v>46266</v>
      </c>
      <c r="B1723" s="18">
        <v>46282</v>
      </c>
      <c r="C1723" s="12" t="s">
        <v>18</v>
      </c>
      <c r="D1723" s="12" t="s">
        <v>227</v>
      </c>
      <c r="E1723" s="12" t="s">
        <v>84</v>
      </c>
      <c r="F1723" s="12" t="s">
        <v>84</v>
      </c>
      <c r="G1723" s="35" t="s">
        <v>25</v>
      </c>
      <c r="H1723" s="35" t="s">
        <v>26</v>
      </c>
      <c r="I1723" s="12">
        <v>9560.56</v>
      </c>
      <c r="J1723" s="14">
        <v>0.182842</v>
      </c>
      <c r="K1723" s="14">
        <v>0.17902599999999999</v>
      </c>
      <c r="L1723" s="16">
        <v>17205.416665000001</v>
      </c>
      <c r="M1723" s="17">
        <v>3080.21692386829</v>
      </c>
      <c r="N1723" s="16">
        <v>3145.8727938619304</v>
      </c>
      <c r="O1723" s="14">
        <v>5.3796426377716436E-2</v>
      </c>
      <c r="P1723" s="15">
        <v>5.6362000000000002E-2</v>
      </c>
      <c r="Q1723" s="13">
        <v>18469.416665000001</v>
      </c>
      <c r="R1723" s="17">
        <v>1040.97326207273</v>
      </c>
      <c r="S1723" s="16">
        <v>993.58861385804153</v>
      </c>
      <c r="T1723" s="14">
        <v>0</v>
      </c>
      <c r="U1723" s="15">
        <v>6.3988809846059674E-2</v>
      </c>
      <c r="V1723" s="13">
        <v>15188.749444444444</v>
      </c>
      <c r="W1723" s="17">
        <v>971.91000000000008</v>
      </c>
      <c r="X1723" s="16">
        <v>0</v>
      </c>
      <c r="Y1723" s="44">
        <v>0.86899999999999999</v>
      </c>
      <c r="Z1723" s="15">
        <v>0.87420088363024784</v>
      </c>
      <c r="AA1723" s="13">
        <v>9560.56</v>
      </c>
      <c r="AB1723" s="16">
        <v>8357.8500000000022</v>
      </c>
      <c r="AC1723" s="16">
        <v>8308.1266400000004</v>
      </c>
      <c r="AD1723" s="14">
        <v>0.1174</v>
      </c>
      <c r="AE1723" s="14">
        <v>3.7383177570000002E-2</v>
      </c>
      <c r="AF1723" s="22">
        <v>214</v>
      </c>
      <c r="AG1723" s="17">
        <v>7.9999999999800009</v>
      </c>
      <c r="AH1723" s="17">
        <v>25.1236</v>
      </c>
      <c r="AI1723" s="14">
        <v>1</v>
      </c>
      <c r="AJ1723" s="15">
        <v>0</v>
      </c>
      <c r="AK1723" s="21">
        <v>125.47733716666666</v>
      </c>
      <c r="AL1723" s="16">
        <v>0</v>
      </c>
      <c r="AM1723" s="16">
        <v>125.47733716666666</v>
      </c>
    </row>
    <row r="1724" spans="1:39" x14ac:dyDescent="0.25">
      <c r="A1724" s="11">
        <v>46266</v>
      </c>
      <c r="B1724" s="18">
        <v>46282</v>
      </c>
      <c r="C1724" s="12" t="s">
        <v>39</v>
      </c>
      <c r="D1724" s="12" t="s">
        <v>227</v>
      </c>
      <c r="E1724" s="12" t="s">
        <v>85</v>
      </c>
      <c r="F1724" s="12" t="s">
        <v>85</v>
      </c>
      <c r="G1724" s="35" t="s">
        <v>41</v>
      </c>
      <c r="H1724" s="35" t="s">
        <v>42</v>
      </c>
      <c r="I1724" s="12">
        <v>4613.361073600001</v>
      </c>
      <c r="J1724" s="14">
        <v>0.16064297772806363</v>
      </c>
      <c r="K1724" s="14">
        <v>0.144819</v>
      </c>
      <c r="L1724" s="16">
        <v>8043.7511109999996</v>
      </c>
      <c r="M1724" s="17">
        <v>1164.8879921439091</v>
      </c>
      <c r="N1724" s="16">
        <v>1292.17213057446</v>
      </c>
      <c r="O1724" s="14">
        <v>5.4450000000000005E-2</v>
      </c>
      <c r="P1724" s="15">
        <v>6.2868999999999994E-2</v>
      </c>
      <c r="Q1724" s="13">
        <v>8862.7511109999996</v>
      </c>
      <c r="R1724" s="17">
        <v>557.19229959745894</v>
      </c>
      <c r="S1724" s="16">
        <v>482.57679799395004</v>
      </c>
      <c r="T1724" s="14">
        <v>0</v>
      </c>
      <c r="U1724" s="15">
        <v>0</v>
      </c>
      <c r="V1724" s="13">
        <v>7128.128055555555</v>
      </c>
      <c r="W1724" s="17">
        <v>0</v>
      </c>
      <c r="X1724" s="16">
        <v>0</v>
      </c>
      <c r="Y1724" s="44">
        <v>0.60100269484445201</v>
      </c>
      <c r="Z1724" s="15">
        <v>0.72210277500815001</v>
      </c>
      <c r="AA1724" s="13">
        <v>4613.361073600001</v>
      </c>
      <c r="AB1724" s="16">
        <v>3331.3208333611387</v>
      </c>
      <c r="AC1724" s="16">
        <v>2772.6424375240949</v>
      </c>
      <c r="AD1724" s="14">
        <v>8.5000000000000006E-2</v>
      </c>
      <c r="AE1724" s="14">
        <v>1.1363636363E-2</v>
      </c>
      <c r="AF1724" s="22">
        <v>88</v>
      </c>
      <c r="AG1724" s="17">
        <v>0.99999999994400002</v>
      </c>
      <c r="AH1724" s="17">
        <v>7.48</v>
      </c>
      <c r="AI1724" s="14">
        <v>1</v>
      </c>
      <c r="AJ1724" s="15">
        <v>0</v>
      </c>
      <c r="AK1724" s="21">
        <v>48.919733333333333</v>
      </c>
      <c r="AL1724" s="16">
        <v>0</v>
      </c>
      <c r="AM1724" s="16">
        <v>48.919733333333333</v>
      </c>
    </row>
    <row r="1725" spans="1:39" x14ac:dyDescent="0.25">
      <c r="A1725" s="11">
        <v>46266</v>
      </c>
      <c r="B1725" s="18">
        <v>46282</v>
      </c>
      <c r="C1725" s="12" t="s">
        <v>18</v>
      </c>
      <c r="D1725" s="12" t="s">
        <v>227</v>
      </c>
      <c r="E1725" s="12" t="s">
        <v>86</v>
      </c>
      <c r="F1725" s="12" t="s">
        <v>86</v>
      </c>
      <c r="G1725" s="35" t="s">
        <v>36</v>
      </c>
      <c r="H1725" s="35" t="s">
        <v>37</v>
      </c>
      <c r="I1725" s="12">
        <v>22571.235378308</v>
      </c>
      <c r="J1725" s="14">
        <v>0.13812924769739615</v>
      </c>
      <c r="K1725" s="14">
        <v>0.135384</v>
      </c>
      <c r="L1725" s="16">
        <v>29376.416646999998</v>
      </c>
      <c r="M1725" s="17">
        <v>3977.0967913374479</v>
      </c>
      <c r="N1725" s="16">
        <v>4057.7423314953744</v>
      </c>
      <c r="O1725" s="14">
        <v>3.7421549344190209E-2</v>
      </c>
      <c r="P1725" s="15">
        <v>5.3851999999999997E-2</v>
      </c>
      <c r="Q1725" s="13">
        <v>30270.916646999998</v>
      </c>
      <c r="R1725" s="17">
        <v>1630.1494032742439</v>
      </c>
      <c r="S1725" s="16">
        <v>1132.7846009995792</v>
      </c>
      <c r="T1725" s="14">
        <v>0.10741137420635376</v>
      </c>
      <c r="U1725" s="15">
        <v>9.7762187210942958E-2</v>
      </c>
      <c r="V1725" s="13">
        <v>29722.784722222226</v>
      </c>
      <c r="W1725" s="17">
        <v>2905.7644444444445</v>
      </c>
      <c r="X1725" s="16">
        <v>3192.5651522535059</v>
      </c>
      <c r="Y1725" s="44">
        <v>0.72230000000000005</v>
      </c>
      <c r="Z1725" s="15">
        <v>0.70341878640034727</v>
      </c>
      <c r="AA1725" s="13">
        <v>22571.235378308</v>
      </c>
      <c r="AB1725" s="16">
        <v>15877.030997365997</v>
      </c>
      <c r="AC1725" s="16">
        <v>16303.20331375187</v>
      </c>
      <c r="AD1725" s="14">
        <v>5.6099999999999997E-2</v>
      </c>
      <c r="AE1725" s="14">
        <v>2.2082018926999999E-2</v>
      </c>
      <c r="AF1725" s="22">
        <v>317</v>
      </c>
      <c r="AG1725" s="17">
        <v>6.9999999998589999</v>
      </c>
      <c r="AH1725" s="17">
        <v>17.7837</v>
      </c>
      <c r="AI1725" s="14">
        <v>1</v>
      </c>
      <c r="AJ1725" s="15">
        <v>0</v>
      </c>
      <c r="AK1725" s="21">
        <v>163.79164344968115</v>
      </c>
      <c r="AL1725" s="16">
        <v>0</v>
      </c>
      <c r="AM1725" s="16">
        <v>163.79164344968115</v>
      </c>
    </row>
    <row r="1726" spans="1:39" x14ac:dyDescent="0.25">
      <c r="A1726" s="11">
        <v>46266</v>
      </c>
      <c r="B1726" s="18">
        <v>46282</v>
      </c>
      <c r="C1726" s="12" t="s">
        <v>18</v>
      </c>
      <c r="D1726" s="12" t="s">
        <v>227</v>
      </c>
      <c r="E1726" s="12" t="s">
        <v>87</v>
      </c>
      <c r="F1726" s="12" t="s">
        <v>87</v>
      </c>
      <c r="G1726" s="35" t="s">
        <v>36</v>
      </c>
      <c r="H1726" s="35" t="s">
        <v>37</v>
      </c>
      <c r="I1726" s="12">
        <v>1719.8999999790003</v>
      </c>
      <c r="J1726" s="14">
        <v>0.13547234441734207</v>
      </c>
      <c r="K1726" s="14">
        <v>0.10986799999999999</v>
      </c>
      <c r="L1726" s="16">
        <v>4067.6666660000001</v>
      </c>
      <c r="M1726" s="17">
        <v>446.90640126008799</v>
      </c>
      <c r="N1726" s="16">
        <v>551.0563395512936</v>
      </c>
      <c r="O1726" s="14">
        <v>3.4895993343474055E-2</v>
      </c>
      <c r="P1726" s="15">
        <v>3.9673E-2</v>
      </c>
      <c r="Q1726" s="13">
        <v>4187.6666660000001</v>
      </c>
      <c r="R1726" s="17">
        <v>166.137299640218</v>
      </c>
      <c r="S1726" s="16">
        <v>146.13278810142418</v>
      </c>
      <c r="T1726" s="14">
        <v>8.0339108540474241E-2</v>
      </c>
      <c r="U1726" s="15">
        <v>9.0620230524006432E-2</v>
      </c>
      <c r="V1726" s="13">
        <v>3906.6791666666663</v>
      </c>
      <c r="W1726" s="17">
        <v>354.02416666666664</v>
      </c>
      <c r="X1726" s="16">
        <v>313.85912160364279</v>
      </c>
      <c r="Y1726" s="44">
        <v>0.55000000000000004</v>
      </c>
      <c r="Z1726" s="15">
        <v>0.26850046631240493</v>
      </c>
      <c r="AA1726" s="13">
        <v>1719.8999999790003</v>
      </c>
      <c r="AB1726" s="16">
        <v>461.79395200506679</v>
      </c>
      <c r="AC1726" s="16">
        <v>945.94499998845026</v>
      </c>
      <c r="AD1726" s="14">
        <v>8.5500000000000007E-2</v>
      </c>
      <c r="AE1726" s="14">
        <v>0</v>
      </c>
      <c r="AF1726" s="22">
        <v>40</v>
      </c>
      <c r="AG1726" s="17">
        <v>0</v>
      </c>
      <c r="AH1726" s="17">
        <v>3.4200000000000004</v>
      </c>
      <c r="AI1726" s="14">
        <v>1</v>
      </c>
      <c r="AJ1726" s="15">
        <v>0</v>
      </c>
      <c r="AK1726" s="21">
        <v>11.294765882142167</v>
      </c>
      <c r="AL1726" s="16">
        <v>0</v>
      </c>
      <c r="AM1726" s="16">
        <v>11.294765882142167</v>
      </c>
    </row>
    <row r="1727" spans="1:39" x14ac:dyDescent="0.25">
      <c r="A1727" s="11">
        <v>46266</v>
      </c>
      <c r="B1727" s="18">
        <v>46282</v>
      </c>
      <c r="C1727" s="12" t="s">
        <v>18</v>
      </c>
      <c r="D1727" s="12" t="s">
        <v>227</v>
      </c>
      <c r="E1727" s="12" t="s">
        <v>88</v>
      </c>
      <c r="F1727" s="12" t="s">
        <v>88</v>
      </c>
      <c r="G1727" s="35" t="s">
        <v>36</v>
      </c>
      <c r="H1727" s="35" t="s">
        <v>37</v>
      </c>
      <c r="I1727" s="12">
        <v>22527.319507199998</v>
      </c>
      <c r="J1727" s="14">
        <v>0.18242882034569591</v>
      </c>
      <c r="K1727" s="14">
        <v>0.25273800000000002</v>
      </c>
      <c r="L1727" s="16">
        <v>54918.033287999999</v>
      </c>
      <c r="M1727" s="17">
        <v>13879.873897142545</v>
      </c>
      <c r="N1727" s="16">
        <v>10018.632028435499</v>
      </c>
      <c r="O1727" s="14">
        <v>2.99858288336824E-2</v>
      </c>
      <c r="P1727" s="15">
        <v>0.14797199999999999</v>
      </c>
      <c r="Q1727" s="13">
        <v>56969.533287999999</v>
      </c>
      <c r="R1727" s="17">
        <v>8429.8957796919349</v>
      </c>
      <c r="S1727" s="16">
        <v>1708.2786739087396</v>
      </c>
      <c r="T1727" s="14">
        <v>7.8070688243059558E-2</v>
      </c>
      <c r="U1727" s="15">
        <v>0</v>
      </c>
      <c r="V1727" s="13">
        <v>9418.4116666666669</v>
      </c>
      <c r="W1727" s="17">
        <v>0</v>
      </c>
      <c r="X1727" s="16">
        <v>735.30188097312828</v>
      </c>
      <c r="Y1727" s="44">
        <v>0.8</v>
      </c>
      <c r="Z1727" s="15">
        <v>0.77173907696579147</v>
      </c>
      <c r="AA1727" s="13">
        <v>22527.319507199998</v>
      </c>
      <c r="AB1727" s="16">
        <v>17385.212762999996</v>
      </c>
      <c r="AC1727" s="16">
        <v>18021.85560576</v>
      </c>
      <c r="AD1727" s="14">
        <v>4.3099999999999999E-2</v>
      </c>
      <c r="AE1727" s="14">
        <v>3.9115646258E-2</v>
      </c>
      <c r="AF1727" s="22">
        <v>588</v>
      </c>
      <c r="AG1727" s="17">
        <v>22.999999999703999</v>
      </c>
      <c r="AH1727" s="17">
        <v>25.3428</v>
      </c>
      <c r="AI1727" s="14">
        <v>1</v>
      </c>
      <c r="AJ1727" s="15">
        <v>0</v>
      </c>
      <c r="AK1727" s="21">
        <v>159.781004335875</v>
      </c>
      <c r="AL1727" s="16">
        <v>0</v>
      </c>
      <c r="AM1727" s="16">
        <v>159.781004335875</v>
      </c>
    </row>
    <row r="1728" spans="1:39" x14ac:dyDescent="0.25">
      <c r="A1728" s="11">
        <v>46266</v>
      </c>
      <c r="B1728" s="18">
        <v>46282</v>
      </c>
      <c r="C1728" s="12" t="s">
        <v>18</v>
      </c>
      <c r="D1728" s="12" t="s">
        <v>227</v>
      </c>
      <c r="E1728" s="12" t="s">
        <v>89</v>
      </c>
      <c r="F1728" s="12" t="s">
        <v>89</v>
      </c>
      <c r="G1728" s="35" t="s">
        <v>63</v>
      </c>
      <c r="H1728" s="35" t="s">
        <v>64</v>
      </c>
      <c r="I1728" s="12">
        <v>55704.502508872007</v>
      </c>
      <c r="J1728" s="14">
        <v>0.15247983569073237</v>
      </c>
      <c r="K1728" s="14">
        <v>0.13874500000000001</v>
      </c>
      <c r="L1728" s="16">
        <v>133770.266665</v>
      </c>
      <c r="M1728" s="17">
        <v>18559.955648435425</v>
      </c>
      <c r="N1728" s="16">
        <v>20397.268281384655</v>
      </c>
      <c r="O1728" s="14">
        <v>3.9813235114457293E-2</v>
      </c>
      <c r="P1728" s="15">
        <v>5.3851000000000003E-2</v>
      </c>
      <c r="Q1728" s="13">
        <v>137477.68333199999</v>
      </c>
      <c r="R1728" s="17">
        <v>7403.3107251115316</v>
      </c>
      <c r="S1728" s="16">
        <v>5473.431329487822</v>
      </c>
      <c r="T1728" s="14">
        <v>8.0428009760995386E-2</v>
      </c>
      <c r="U1728" s="15">
        <v>0</v>
      </c>
      <c r="V1728" s="13">
        <v>119813.31916666665</v>
      </c>
      <c r="W1728" s="17">
        <v>0</v>
      </c>
      <c r="X1728" s="16">
        <v>9636.3468034339221</v>
      </c>
      <c r="Y1728" s="44">
        <v>0.84730000000000005</v>
      </c>
      <c r="Z1728" s="15">
        <v>0.82242214216497156</v>
      </c>
      <c r="AA1728" s="13">
        <v>55704.502508872007</v>
      </c>
      <c r="AB1728" s="16">
        <v>45812.616281580551</v>
      </c>
      <c r="AC1728" s="16">
        <v>47198.424975767251</v>
      </c>
      <c r="AD1728" s="14">
        <v>5.9200000000000003E-2</v>
      </c>
      <c r="AE1728" s="14">
        <v>4.0638606676E-2</v>
      </c>
      <c r="AF1728" s="22">
        <v>1378</v>
      </c>
      <c r="AG1728" s="17">
        <v>55.999999999528001</v>
      </c>
      <c r="AH1728" s="17">
        <v>81.577600000000004</v>
      </c>
      <c r="AI1728" s="14">
        <v>1</v>
      </c>
      <c r="AJ1728" s="15">
        <v>0</v>
      </c>
      <c r="AK1728" s="21">
        <v>372.22959458588645</v>
      </c>
      <c r="AL1728" s="16">
        <v>0</v>
      </c>
      <c r="AM1728" s="16">
        <v>372.22959458588645</v>
      </c>
    </row>
    <row r="1729" spans="1:39" x14ac:dyDescent="0.25">
      <c r="A1729" s="11">
        <v>46266</v>
      </c>
      <c r="B1729" s="18">
        <v>46282</v>
      </c>
      <c r="C1729" s="12" t="s">
        <v>18</v>
      </c>
      <c r="D1729" s="12" t="s">
        <v>227</v>
      </c>
      <c r="E1729" s="12" t="s">
        <v>90</v>
      </c>
      <c r="F1729" s="12" t="s">
        <v>90</v>
      </c>
      <c r="G1729" s="35" t="s">
        <v>41</v>
      </c>
      <c r="H1729" s="35" t="s">
        <v>42</v>
      </c>
      <c r="I1729" s="12">
        <v>2752.1200000000003</v>
      </c>
      <c r="J1729" s="14">
        <v>0.17178493717097482</v>
      </c>
      <c r="K1729" s="14">
        <v>0.138179</v>
      </c>
      <c r="L1729" s="16">
        <v>5915.1333290000002</v>
      </c>
      <c r="M1729" s="17">
        <v>817.34720826789101</v>
      </c>
      <c r="N1729" s="16">
        <v>1016.1308072802042</v>
      </c>
      <c r="O1729" s="14">
        <v>1.8000000000000002E-2</v>
      </c>
      <c r="P1729" s="15">
        <v>3.1185000000000001E-2</v>
      </c>
      <c r="Q1729" s="13">
        <v>5952.8833290000002</v>
      </c>
      <c r="R1729" s="17">
        <v>185.64066661486501</v>
      </c>
      <c r="S1729" s="16">
        <v>107.15189992200001</v>
      </c>
      <c r="T1729" s="14">
        <v>0</v>
      </c>
      <c r="U1729" s="15">
        <v>4.0785941966651844E-4</v>
      </c>
      <c r="V1729" s="13">
        <v>5493.4505555555552</v>
      </c>
      <c r="W1729" s="17">
        <v>2.240555555555602</v>
      </c>
      <c r="X1729" s="16">
        <v>0</v>
      </c>
      <c r="Y1729" s="44">
        <v>0.95</v>
      </c>
      <c r="Z1729" s="15">
        <v>0.97109137682949853</v>
      </c>
      <c r="AA1729" s="13">
        <v>2752.1200000000003</v>
      </c>
      <c r="AB1729" s="16">
        <v>2672.56</v>
      </c>
      <c r="AC1729" s="16">
        <v>2614.5140000000001</v>
      </c>
      <c r="AD1729" s="14">
        <v>2.9100000000000001E-2</v>
      </c>
      <c r="AE1729" s="14">
        <v>3.2258064516000003E-2</v>
      </c>
      <c r="AF1729" s="22">
        <v>62</v>
      </c>
      <c r="AG1729" s="17">
        <v>1.9999999999920002</v>
      </c>
      <c r="AH1729" s="17">
        <v>1.8042</v>
      </c>
      <c r="AI1729" s="14">
        <v>1</v>
      </c>
      <c r="AJ1729" s="15">
        <v>0</v>
      </c>
      <c r="AK1729" s="21">
        <v>63.59777725</v>
      </c>
      <c r="AL1729" s="16">
        <v>0</v>
      </c>
      <c r="AM1729" s="16">
        <v>63.59777725</v>
      </c>
    </row>
    <row r="1730" spans="1:39" x14ac:dyDescent="0.25">
      <c r="A1730" s="11">
        <v>46266</v>
      </c>
      <c r="B1730" s="18">
        <v>46282</v>
      </c>
      <c r="C1730" s="12" t="s">
        <v>18</v>
      </c>
      <c r="D1730" s="12" t="s">
        <v>227</v>
      </c>
      <c r="E1730" s="12" t="s">
        <v>91</v>
      </c>
      <c r="F1730" s="12" t="s">
        <v>92</v>
      </c>
      <c r="G1730" s="35" t="s">
        <v>21</v>
      </c>
      <c r="H1730" s="35" t="s">
        <v>22</v>
      </c>
      <c r="I1730" s="12">
        <v>5410.41</v>
      </c>
      <c r="J1730" s="14">
        <v>0.16209714668088132</v>
      </c>
      <c r="K1730" s="14">
        <v>0.12135799999999999</v>
      </c>
      <c r="L1730" s="16">
        <v>38102.149997</v>
      </c>
      <c r="M1730" s="17">
        <v>4624.0007193359261</v>
      </c>
      <c r="N1730" s="16">
        <v>6176.2497969206506</v>
      </c>
      <c r="O1730" s="14">
        <v>3.3965210688673433E-2</v>
      </c>
      <c r="P1730" s="15">
        <v>7.4942999999999996E-2</v>
      </c>
      <c r="Q1730" s="13">
        <v>39392.649997</v>
      </c>
      <c r="R1730" s="17">
        <v>2952.203368725171</v>
      </c>
      <c r="S1730" s="16">
        <v>1337.979656733276</v>
      </c>
      <c r="T1730" s="14">
        <v>0</v>
      </c>
      <c r="U1730" s="15">
        <v>0</v>
      </c>
      <c r="V1730" s="13">
        <v>24339.530833333334</v>
      </c>
      <c r="W1730" s="17">
        <v>0</v>
      </c>
      <c r="X1730" s="16">
        <v>0</v>
      </c>
      <c r="Y1730" s="44">
        <v>0.96640000000000004</v>
      </c>
      <c r="Z1730" s="15">
        <v>1</v>
      </c>
      <c r="AA1730" s="13">
        <v>5410.41</v>
      </c>
      <c r="AB1730" s="16">
        <v>5410.41</v>
      </c>
      <c r="AC1730" s="16">
        <v>5228.6202240000002</v>
      </c>
      <c r="AD1730" s="14">
        <v>7.8700000000000006E-2</v>
      </c>
      <c r="AE1730" s="14">
        <v>3.1746031745999999E-2</v>
      </c>
      <c r="AF1730" s="22">
        <v>441</v>
      </c>
      <c r="AG1730" s="17">
        <v>13.999999999985999</v>
      </c>
      <c r="AH1730" s="17">
        <v>34.706700000000005</v>
      </c>
      <c r="AI1730" s="14">
        <v>1</v>
      </c>
      <c r="AJ1730" s="15">
        <v>0</v>
      </c>
      <c r="AK1730" s="21">
        <v>272.70878224207246</v>
      </c>
      <c r="AL1730" s="16">
        <v>0</v>
      </c>
      <c r="AM1730" s="16">
        <v>272.70878224207246</v>
      </c>
    </row>
    <row r="1731" spans="1:39" x14ac:dyDescent="0.25">
      <c r="A1731" s="11">
        <v>46266</v>
      </c>
      <c r="B1731" s="18">
        <v>46282</v>
      </c>
      <c r="C1731" s="12" t="s">
        <v>18</v>
      </c>
      <c r="D1731" s="12" t="s">
        <v>227</v>
      </c>
      <c r="E1731" s="12" t="s">
        <v>93</v>
      </c>
      <c r="F1731" s="12" t="s">
        <v>93</v>
      </c>
      <c r="G1731" s="35" t="s">
        <v>41</v>
      </c>
      <c r="H1731" s="35" t="s">
        <v>42</v>
      </c>
      <c r="I1731" s="12">
        <v>6023.6368701000001</v>
      </c>
      <c r="J1731" s="14">
        <v>0.11851592458116918</v>
      </c>
      <c r="K1731" s="14">
        <v>0.108959</v>
      </c>
      <c r="L1731" s="16">
        <v>11052.316661000001</v>
      </c>
      <c r="M1731" s="17">
        <v>1204.2493710658991</v>
      </c>
      <c r="N1731" s="16">
        <v>1309.8755278422757</v>
      </c>
      <c r="O1731" s="14">
        <v>1.9847062282274001E-2</v>
      </c>
      <c r="P1731" s="15">
        <v>7.0328000000000002E-2</v>
      </c>
      <c r="Q1731" s="13">
        <v>11624.816661000001</v>
      </c>
      <c r="R1731" s="17">
        <v>817.55010613480806</v>
      </c>
      <c r="S1731" s="16">
        <v>230.71846029088351</v>
      </c>
      <c r="T1731" s="14">
        <v>9.5308247767443191E-2</v>
      </c>
      <c r="U1731" s="15">
        <v>0.11196496684795898</v>
      </c>
      <c r="V1731" s="13">
        <v>8595.5408333333326</v>
      </c>
      <c r="W1731" s="17">
        <v>962.39944444444427</v>
      </c>
      <c r="X1731" s="16">
        <v>819.22593543850837</v>
      </c>
      <c r="Y1731" s="44">
        <v>0.6</v>
      </c>
      <c r="Z1731" s="15">
        <v>0.54953818480125216</v>
      </c>
      <c r="AA1731" s="13">
        <v>6023.6368701000001</v>
      </c>
      <c r="AB1731" s="16">
        <v>3310.2184714966502</v>
      </c>
      <c r="AC1731" s="16">
        <v>3614.18212206</v>
      </c>
      <c r="AD1731" s="14">
        <v>5.4300000000000001E-2</v>
      </c>
      <c r="AE1731" s="14">
        <v>0</v>
      </c>
      <c r="AF1731" s="22">
        <v>164</v>
      </c>
      <c r="AG1731" s="17">
        <v>0</v>
      </c>
      <c r="AH1731" s="17">
        <v>8.9052000000000007</v>
      </c>
      <c r="AI1731" s="14">
        <v>1</v>
      </c>
      <c r="AJ1731" s="15">
        <v>0</v>
      </c>
      <c r="AK1731" s="21">
        <v>44.472861231516667</v>
      </c>
      <c r="AL1731" s="16">
        <v>0</v>
      </c>
      <c r="AM1731" s="16">
        <v>44.472861231516667</v>
      </c>
    </row>
    <row r="1732" spans="1:39" x14ac:dyDescent="0.25">
      <c r="A1732" s="11">
        <v>46266</v>
      </c>
      <c r="B1732" s="18">
        <v>46282</v>
      </c>
      <c r="C1732" s="12" t="s">
        <v>39</v>
      </c>
      <c r="D1732" s="12" t="s">
        <v>227</v>
      </c>
      <c r="E1732" s="12" t="s">
        <v>93</v>
      </c>
      <c r="F1732" s="12" t="s">
        <v>93</v>
      </c>
      <c r="G1732" s="35" t="s">
        <v>41</v>
      </c>
      <c r="H1732" s="35" t="s">
        <v>42</v>
      </c>
      <c r="I1732" s="12">
        <v>9744.0116998899994</v>
      </c>
      <c r="J1732" s="14">
        <v>0.118834</v>
      </c>
      <c r="K1732" s="14">
        <v>0.149141</v>
      </c>
      <c r="L1732" s="16">
        <v>17258.913605000002</v>
      </c>
      <c r="M1732" s="17">
        <v>2574.011633963305</v>
      </c>
      <c r="N1732" s="16">
        <v>2050.9457393365701</v>
      </c>
      <c r="O1732" s="14">
        <v>2.1645195017077602E-2</v>
      </c>
      <c r="P1732" s="15">
        <v>6.3668000000000002E-2</v>
      </c>
      <c r="Q1732" s="13">
        <v>19191.833328000001</v>
      </c>
      <c r="R1732" s="17">
        <v>1221.905644327104</v>
      </c>
      <c r="S1732" s="16">
        <v>415.41097511980945</v>
      </c>
      <c r="T1732" s="14">
        <v>7.5180402555211343E-2</v>
      </c>
      <c r="U1732" s="15">
        <v>9.4343430563670908E-2</v>
      </c>
      <c r="V1732" s="13">
        <v>15113.862222222222</v>
      </c>
      <c r="W1732" s="17">
        <v>1425.8936111111111</v>
      </c>
      <c r="X1732" s="16">
        <v>1136.2662460306676</v>
      </c>
      <c r="Y1732" s="44">
        <v>0.58380649337769297</v>
      </c>
      <c r="Z1732" s="15">
        <v>0.60445854893558293</v>
      </c>
      <c r="AA1732" s="13">
        <v>9744.0116998899994</v>
      </c>
      <c r="AB1732" s="16">
        <v>5889.8511729268521</v>
      </c>
      <c r="AC1732" s="16">
        <v>5688.6173019439939</v>
      </c>
      <c r="AD1732" s="14">
        <v>7.9399999999999998E-2</v>
      </c>
      <c r="AE1732" s="14">
        <v>1.5151515151E-2</v>
      </c>
      <c r="AF1732" s="22">
        <v>198</v>
      </c>
      <c r="AG1732" s="17">
        <v>2.9999999998979998</v>
      </c>
      <c r="AH1732" s="17">
        <v>15.7212</v>
      </c>
      <c r="AI1732" s="14">
        <v>1</v>
      </c>
      <c r="AJ1732" s="15">
        <v>0</v>
      </c>
      <c r="AK1732" s="21">
        <v>61.191157833938327</v>
      </c>
      <c r="AL1732" s="16">
        <v>0</v>
      </c>
      <c r="AM1732" s="16">
        <v>61.191157833938327</v>
      </c>
    </row>
    <row r="1733" spans="1:39" x14ac:dyDescent="0.25">
      <c r="A1733" s="11">
        <v>46266</v>
      </c>
      <c r="B1733" s="18">
        <v>46282</v>
      </c>
      <c r="C1733" s="12" t="s">
        <v>18</v>
      </c>
      <c r="D1733" s="12" t="s">
        <v>227</v>
      </c>
      <c r="E1733" s="12" t="s">
        <v>94</v>
      </c>
      <c r="F1733" s="12" t="s">
        <v>94</v>
      </c>
      <c r="G1733" s="35" t="s">
        <v>25</v>
      </c>
      <c r="H1733" s="35" t="s">
        <v>26</v>
      </c>
      <c r="I1733" s="12">
        <v>3323.2200000000003</v>
      </c>
      <c r="J1733" s="14">
        <v>0.18412799999999899</v>
      </c>
      <c r="K1733" s="14">
        <v>0.20222200000000001</v>
      </c>
      <c r="L1733" s="16">
        <v>6754.0713880000003</v>
      </c>
      <c r="M1733" s="17">
        <v>1365.8218242241362</v>
      </c>
      <c r="N1733" s="16">
        <v>1243.6136565296572</v>
      </c>
      <c r="O1733" s="14">
        <v>6.4620215861356203E-2</v>
      </c>
      <c r="P1733" s="15">
        <v>0.16112699999999999</v>
      </c>
      <c r="Q1733" s="13">
        <v>6886</v>
      </c>
      <c r="R1733" s="17">
        <v>1109.520522</v>
      </c>
      <c r="S1733" s="16">
        <v>444.97480642129881</v>
      </c>
      <c r="T1733" s="14">
        <v>0.12503817528696581</v>
      </c>
      <c r="U1733" s="15">
        <v>0.12605807960777715</v>
      </c>
      <c r="V1733" s="13">
        <v>4233.9875000000002</v>
      </c>
      <c r="W1733" s="17">
        <v>533.72833333333335</v>
      </c>
      <c r="X1733" s="16">
        <v>529.41007118782215</v>
      </c>
      <c r="Y1733" s="44">
        <v>0.82</v>
      </c>
      <c r="Z1733" s="15">
        <v>0.85149644019956539</v>
      </c>
      <c r="AA1733" s="13">
        <v>3323.2200000000003</v>
      </c>
      <c r="AB1733" s="16">
        <v>2829.71</v>
      </c>
      <c r="AC1733" s="16">
        <v>2725.0403999999999</v>
      </c>
      <c r="AD1733" s="14">
        <v>0.15770000000000001</v>
      </c>
      <c r="AE1733" s="14">
        <v>0.113402061855</v>
      </c>
      <c r="AF1733" s="22">
        <v>97</v>
      </c>
      <c r="AG1733" s="17">
        <v>10.999999999935</v>
      </c>
      <c r="AH1733" s="17">
        <v>15.296900000000001</v>
      </c>
      <c r="AI1733" s="14">
        <v>1</v>
      </c>
      <c r="AJ1733" s="15">
        <v>0</v>
      </c>
      <c r="AK1733" s="21">
        <v>39.120740749999996</v>
      </c>
      <c r="AL1733" s="16">
        <v>0</v>
      </c>
      <c r="AM1733" s="16">
        <v>39.120740749999996</v>
      </c>
    </row>
    <row r="1734" spans="1:39" x14ac:dyDescent="0.25">
      <c r="A1734" s="11">
        <v>46266</v>
      </c>
      <c r="B1734" s="18">
        <v>46282</v>
      </c>
      <c r="C1734" s="12" t="s">
        <v>39</v>
      </c>
      <c r="D1734" s="12" t="s">
        <v>227</v>
      </c>
      <c r="E1734" s="12" t="s">
        <v>95</v>
      </c>
      <c r="F1734" s="12" t="s">
        <v>95</v>
      </c>
      <c r="G1734" s="35" t="s">
        <v>25</v>
      </c>
      <c r="H1734" s="35" t="s">
        <v>26</v>
      </c>
      <c r="I1734" s="12">
        <v>3200.8800000000006</v>
      </c>
      <c r="J1734" s="14">
        <v>0.192939</v>
      </c>
      <c r="K1734" s="14">
        <v>0.21282599999999999</v>
      </c>
      <c r="L1734" s="16">
        <v>6126.9166660000001</v>
      </c>
      <c r="M1734" s="17">
        <v>1303.9671663581159</v>
      </c>
      <c r="N1734" s="16">
        <v>1182.1211746213739</v>
      </c>
      <c r="O1734" s="14">
        <v>8.1285903486158134E-2</v>
      </c>
      <c r="P1734" s="15">
        <v>0.10702399999999999</v>
      </c>
      <c r="Q1734" s="13">
        <v>6703.4166660000001</v>
      </c>
      <c r="R1734" s="17">
        <v>717.42646526198394</v>
      </c>
      <c r="S1734" s="16">
        <v>544.89328013997999</v>
      </c>
      <c r="T1734" s="14">
        <v>7.8567931332582275E-2</v>
      </c>
      <c r="U1734" s="15">
        <v>7.3709317901699462E-2</v>
      </c>
      <c r="V1734" s="13">
        <v>5242.8619444444439</v>
      </c>
      <c r="W1734" s="17">
        <v>386.44777777777767</v>
      </c>
      <c r="X1734" s="16">
        <v>411.92081723731985</v>
      </c>
      <c r="Y1734" s="44">
        <v>0.88333333333333297</v>
      </c>
      <c r="Z1734" s="15">
        <v>0.89148296718402431</v>
      </c>
      <c r="AA1734" s="13">
        <v>3200.8800000000006</v>
      </c>
      <c r="AB1734" s="16">
        <v>2853.53</v>
      </c>
      <c r="AC1734" s="16">
        <v>2827.4439999999995</v>
      </c>
      <c r="AD1734" s="14">
        <v>5.8299999999999998E-2</v>
      </c>
      <c r="AE1734" s="14">
        <v>1.5384615383999999E-2</v>
      </c>
      <c r="AF1734" s="22">
        <v>65</v>
      </c>
      <c r="AG1734" s="17">
        <v>0.99999999996</v>
      </c>
      <c r="AH1734" s="17">
        <v>3.7894999999999999</v>
      </c>
      <c r="AI1734" s="14">
        <v>1</v>
      </c>
      <c r="AJ1734" s="15">
        <v>0</v>
      </c>
      <c r="AK1734" s="21">
        <v>34.987661999999993</v>
      </c>
      <c r="AL1734" s="16">
        <v>0</v>
      </c>
      <c r="AM1734" s="16">
        <v>34.987661999999993</v>
      </c>
    </row>
    <row r="1735" spans="1:39" x14ac:dyDescent="0.25">
      <c r="A1735" s="11">
        <v>46266</v>
      </c>
      <c r="B1735" s="18">
        <v>46282</v>
      </c>
      <c r="C1735" s="12" t="s">
        <v>18</v>
      </c>
      <c r="D1735" s="12" t="s">
        <v>227</v>
      </c>
      <c r="E1735" s="12" t="s">
        <v>96</v>
      </c>
      <c r="F1735" s="12" t="s">
        <v>97</v>
      </c>
      <c r="G1735" s="35" t="s">
        <v>25</v>
      </c>
      <c r="H1735" s="35" t="s">
        <v>26</v>
      </c>
      <c r="I1735" s="12">
        <v>6554.7999999999993</v>
      </c>
      <c r="J1735" s="14">
        <v>0.98676492928268289</v>
      </c>
      <c r="K1735" s="14">
        <v>0.75946199999999997</v>
      </c>
      <c r="L1735" s="16">
        <v>16539.999993000001</v>
      </c>
      <c r="M1735" s="17">
        <v>12561.501474683766</v>
      </c>
      <c r="N1735" s="16">
        <v>16321.091923428221</v>
      </c>
      <c r="O1735" s="14">
        <v>0.11137245901981518</v>
      </c>
      <c r="P1735" s="15">
        <v>0.12953400000000001</v>
      </c>
      <c r="Q1735" s="13">
        <v>17143.499993000001</v>
      </c>
      <c r="R1735" s="17">
        <v>2220.6661280932622</v>
      </c>
      <c r="S1735" s="16">
        <v>1909.3137504265947</v>
      </c>
      <c r="T1735" s="14">
        <v>9.8337521169291342E-2</v>
      </c>
      <c r="U1735" s="15">
        <v>8.0631653567052819E-2</v>
      </c>
      <c r="V1735" s="13">
        <v>15319.79</v>
      </c>
      <c r="W1735" s="17">
        <v>1235.2600000000002</v>
      </c>
      <c r="X1735" s="16">
        <v>1506.5101734340979</v>
      </c>
      <c r="Y1735" s="44">
        <v>0.72089999999999999</v>
      </c>
      <c r="Z1735" s="15">
        <v>0.68693781656190889</v>
      </c>
      <c r="AA1735" s="13">
        <v>6554.7999999999993</v>
      </c>
      <c r="AB1735" s="16">
        <v>4502.74</v>
      </c>
      <c r="AC1735" s="16">
        <v>4725.3553199999997</v>
      </c>
      <c r="AD1735" s="14">
        <v>6.83E-2</v>
      </c>
      <c r="AE1735" s="14">
        <v>5.2356020942000002E-2</v>
      </c>
      <c r="AF1735" s="22">
        <v>191</v>
      </c>
      <c r="AG1735" s="17">
        <v>9.9999999999220002</v>
      </c>
      <c r="AH1735" s="17">
        <v>13.045299999999999</v>
      </c>
      <c r="AI1735" s="14">
        <v>1</v>
      </c>
      <c r="AJ1735" s="15">
        <v>0</v>
      </c>
      <c r="AK1735" s="21">
        <v>87.033702833333351</v>
      </c>
      <c r="AL1735" s="16">
        <v>0</v>
      </c>
      <c r="AM1735" s="16">
        <v>87.033702833333351</v>
      </c>
    </row>
    <row r="1736" spans="1:39" x14ac:dyDescent="0.25">
      <c r="A1736" s="11">
        <v>46266</v>
      </c>
      <c r="B1736" s="18">
        <v>46282</v>
      </c>
      <c r="C1736" s="12" t="s">
        <v>18</v>
      </c>
      <c r="D1736" s="12" t="s">
        <v>227</v>
      </c>
      <c r="E1736" s="12" t="s">
        <v>98</v>
      </c>
      <c r="F1736" s="12" t="s">
        <v>99</v>
      </c>
      <c r="G1736" s="35" t="s">
        <v>32</v>
      </c>
      <c r="H1736" s="35" t="s">
        <v>33</v>
      </c>
      <c r="I1736" s="12">
        <v>1187.5</v>
      </c>
      <c r="J1736" s="14">
        <v>0.164659</v>
      </c>
      <c r="K1736" s="14">
        <v>0.12695699999999999</v>
      </c>
      <c r="L1736" s="16">
        <v>2091</v>
      </c>
      <c r="M1736" s="17">
        <v>265.46708699999999</v>
      </c>
      <c r="N1736" s="16">
        <v>344.30196899999999</v>
      </c>
      <c r="O1736" s="14">
        <v>6.1633156070199514E-2</v>
      </c>
      <c r="P1736" s="15">
        <v>7.3768E-2</v>
      </c>
      <c r="Q1736" s="13">
        <v>2206.5</v>
      </c>
      <c r="R1736" s="17">
        <v>162.769092</v>
      </c>
      <c r="S1736" s="16">
        <v>135.99355886889524</v>
      </c>
      <c r="T1736" s="14">
        <v>0.21025953645823076</v>
      </c>
      <c r="U1736" s="15">
        <v>0.22606617005230853</v>
      </c>
      <c r="V1736" s="13">
        <v>1890.2811111111112</v>
      </c>
      <c r="W1736" s="17">
        <v>427.32861111111117</v>
      </c>
      <c r="X1736" s="16">
        <v>397.4496301979716</v>
      </c>
      <c r="Y1736" s="44">
        <v>0.8</v>
      </c>
      <c r="Z1736" s="15">
        <v>0.84035368421052636</v>
      </c>
      <c r="AA1736" s="13">
        <v>1187.5</v>
      </c>
      <c r="AB1736" s="16">
        <v>997.92000000000007</v>
      </c>
      <c r="AC1736" s="16">
        <v>950</v>
      </c>
      <c r="AD1736" s="14">
        <v>0.14330000000000001</v>
      </c>
      <c r="AE1736" s="14">
        <v>0</v>
      </c>
      <c r="AF1736" s="22">
        <v>22</v>
      </c>
      <c r="AG1736" s="17">
        <v>0</v>
      </c>
      <c r="AH1736" s="17">
        <v>3.1526000000000001</v>
      </c>
      <c r="AI1736" s="14">
        <v>1</v>
      </c>
      <c r="AJ1736" s="15">
        <v>0</v>
      </c>
      <c r="AK1736" s="21">
        <v>9.4469759999999994</v>
      </c>
      <c r="AL1736" s="16">
        <v>0</v>
      </c>
      <c r="AM1736" s="16">
        <v>9.4469759999999994</v>
      </c>
    </row>
    <row r="1737" spans="1:39" x14ac:dyDescent="0.25">
      <c r="A1737" s="11">
        <v>46266</v>
      </c>
      <c r="B1737" s="18">
        <v>46282</v>
      </c>
      <c r="C1737" s="12" t="s">
        <v>39</v>
      </c>
      <c r="D1737" s="12" t="s">
        <v>227</v>
      </c>
      <c r="E1737" s="12" t="s">
        <v>100</v>
      </c>
      <c r="F1737" s="12" t="s">
        <v>100</v>
      </c>
      <c r="G1737" s="35" t="s">
        <v>25</v>
      </c>
      <c r="H1737" s="35" t="s">
        <v>26</v>
      </c>
      <c r="I1737" s="12">
        <v>5550.4322298119978</v>
      </c>
      <c r="J1737" s="14">
        <v>0.17496159912953352</v>
      </c>
      <c r="K1737" s="14">
        <v>0.15500900000000001</v>
      </c>
      <c r="L1737" s="16">
        <v>6856.6188869999996</v>
      </c>
      <c r="M1737" s="17">
        <v>1062.8376370549829</v>
      </c>
      <c r="N1737" s="16">
        <v>1199.6450050912822</v>
      </c>
      <c r="O1737" s="14">
        <v>4.3924215156270943E-2</v>
      </c>
      <c r="P1737" s="15">
        <v>3.4528000000000003E-2</v>
      </c>
      <c r="Q1737" s="13">
        <v>7215.367776</v>
      </c>
      <c r="R1737" s="17">
        <v>249.13221856972802</v>
      </c>
      <c r="S1737" s="16">
        <v>316.9293666246482</v>
      </c>
      <c r="T1737" s="14">
        <v>0</v>
      </c>
      <c r="U1737" s="15">
        <v>0</v>
      </c>
      <c r="V1737" s="13">
        <v>895.58888888888885</v>
      </c>
      <c r="W1737" s="17">
        <v>0</v>
      </c>
      <c r="X1737" s="16">
        <v>0</v>
      </c>
      <c r="Y1737" s="44">
        <v>0.92</v>
      </c>
      <c r="Z1737" s="15">
        <v>0.69524211408715964</v>
      </c>
      <c r="AA1737" s="13">
        <v>5550.4322298119978</v>
      </c>
      <c r="AB1737" s="16">
        <v>3858.894237552001</v>
      </c>
      <c r="AC1737" s="16">
        <v>5106.397651427038</v>
      </c>
      <c r="AD1737" s="14">
        <v>8.3299999999999999E-2</v>
      </c>
      <c r="AE1737" s="14">
        <v>2.8571428571E-2</v>
      </c>
      <c r="AF1737" s="22">
        <v>70</v>
      </c>
      <c r="AG1737" s="17">
        <v>1.99999999997</v>
      </c>
      <c r="AH1737" s="17">
        <v>5.8309999999999995</v>
      </c>
      <c r="AI1737" s="14">
        <v>1</v>
      </c>
      <c r="AJ1737" s="15">
        <v>0</v>
      </c>
      <c r="AK1737" s="21">
        <v>43.521769858163921</v>
      </c>
      <c r="AL1737" s="16">
        <v>0</v>
      </c>
      <c r="AM1737" s="16">
        <v>43.521769858163921</v>
      </c>
    </row>
    <row r="1738" spans="1:39" x14ac:dyDescent="0.25">
      <c r="A1738" s="11">
        <v>46266</v>
      </c>
      <c r="B1738" s="18">
        <v>46282</v>
      </c>
      <c r="C1738" s="12" t="s">
        <v>18</v>
      </c>
      <c r="D1738" s="12" t="s">
        <v>227</v>
      </c>
      <c r="E1738" s="12" t="s">
        <v>101</v>
      </c>
      <c r="F1738" s="12" t="s">
        <v>101</v>
      </c>
      <c r="G1738" s="35" t="s">
        <v>41</v>
      </c>
      <c r="H1738" s="35" t="s">
        <v>42</v>
      </c>
      <c r="I1738" s="12">
        <v>2490.4299999999998</v>
      </c>
      <c r="J1738" s="14">
        <v>0.12273231118978248</v>
      </c>
      <c r="K1738" s="14">
        <v>0.12248199999999999</v>
      </c>
      <c r="L1738" s="16">
        <v>4418.3499979999997</v>
      </c>
      <c r="M1738" s="17">
        <v>541.16834445503594</v>
      </c>
      <c r="N1738" s="16">
        <v>542.2743068999107</v>
      </c>
      <c r="O1738" s="14">
        <v>2.4750000000000005E-2</v>
      </c>
      <c r="P1738" s="15">
        <v>2.2003000000000002E-2</v>
      </c>
      <c r="Q1738" s="13">
        <v>4656.3499979999997</v>
      </c>
      <c r="R1738" s="17">
        <v>102.453669005994</v>
      </c>
      <c r="S1738" s="16">
        <v>115.24466245050002</v>
      </c>
      <c r="T1738" s="14">
        <v>0.16634494787764431</v>
      </c>
      <c r="U1738" s="15">
        <v>0.12614930047189613</v>
      </c>
      <c r="V1738" s="13">
        <v>3353.6099999999997</v>
      </c>
      <c r="W1738" s="17">
        <v>423.05555555555554</v>
      </c>
      <c r="X1738" s="16">
        <v>557.85608065194674</v>
      </c>
      <c r="Y1738" s="44">
        <v>0.65280000000000005</v>
      </c>
      <c r="Z1738" s="15">
        <v>0.56610408076135454</v>
      </c>
      <c r="AA1738" s="13">
        <v>2490.4299999999998</v>
      </c>
      <c r="AB1738" s="16">
        <v>1409.8425858505002</v>
      </c>
      <c r="AC1738" s="16">
        <v>1625.752704</v>
      </c>
      <c r="AD1738" s="14">
        <v>2.9700000000000001E-2</v>
      </c>
      <c r="AE1738" s="14">
        <v>0</v>
      </c>
      <c r="AF1738" s="22">
        <v>47</v>
      </c>
      <c r="AG1738" s="17">
        <v>0</v>
      </c>
      <c r="AH1738" s="17">
        <v>1.3959000000000001</v>
      </c>
      <c r="AI1738" s="14">
        <v>1</v>
      </c>
      <c r="AJ1738" s="15">
        <v>0</v>
      </c>
      <c r="AK1738" s="21">
        <v>19.669046191054083</v>
      </c>
      <c r="AL1738" s="16">
        <v>0</v>
      </c>
      <c r="AM1738" s="16">
        <v>19.669046191054083</v>
      </c>
    </row>
    <row r="1739" spans="1:39" x14ac:dyDescent="0.25">
      <c r="A1739" s="11">
        <v>46266</v>
      </c>
      <c r="B1739" s="18">
        <v>46282</v>
      </c>
      <c r="C1739" s="12" t="s">
        <v>18</v>
      </c>
      <c r="D1739" s="12" t="s">
        <v>227</v>
      </c>
      <c r="E1739" s="12" t="s">
        <v>102</v>
      </c>
      <c r="F1739" s="12" t="s">
        <v>103</v>
      </c>
      <c r="G1739" s="35" t="s">
        <v>28</v>
      </c>
      <c r="H1739" s="35" t="s">
        <v>29</v>
      </c>
      <c r="I1739" s="12">
        <v>945.21</v>
      </c>
      <c r="J1739" s="14">
        <v>8.7214E-2</v>
      </c>
      <c r="K1739" s="14">
        <v>5.8630000000000002E-2</v>
      </c>
      <c r="L1739" s="16">
        <v>1603.8666579999999</v>
      </c>
      <c r="M1739" s="17">
        <v>94.03470215854</v>
      </c>
      <c r="N1739" s="16">
        <v>139.879626710812</v>
      </c>
      <c r="O1739" s="14">
        <v>1.6037035883151429E-2</v>
      </c>
      <c r="P1739" s="15">
        <v>1.5507E-2</v>
      </c>
      <c r="Q1739" s="13">
        <v>1702.4166580000001</v>
      </c>
      <c r="R1739" s="17">
        <v>26.399375115606002</v>
      </c>
      <c r="S1739" s="16">
        <v>27.301717032420736</v>
      </c>
      <c r="T1739" s="14">
        <v>7.8136853041265733E-2</v>
      </c>
      <c r="U1739" s="15">
        <v>0.1744700962561552</v>
      </c>
      <c r="V1739" s="13">
        <v>1683.875</v>
      </c>
      <c r="W1739" s="17">
        <v>293.78583333333336</v>
      </c>
      <c r="X1739" s="16">
        <v>131.57269341486133</v>
      </c>
      <c r="Y1739" s="44">
        <v>0.70340000000000003</v>
      </c>
      <c r="Z1739" s="15">
        <v>0.67109771608072988</v>
      </c>
      <c r="AA1739" s="13">
        <v>945.21</v>
      </c>
      <c r="AB1739" s="16">
        <v>634.32827221666673</v>
      </c>
      <c r="AC1739" s="16">
        <v>664.86071400000003</v>
      </c>
      <c r="AD1739" s="14">
        <v>8.4699999999999998E-2</v>
      </c>
      <c r="AE1739" s="14">
        <v>5.8823529410999997E-2</v>
      </c>
      <c r="AF1739" s="22">
        <v>17</v>
      </c>
      <c r="AG1739" s="17">
        <v>0.99999999998699995</v>
      </c>
      <c r="AH1739" s="17">
        <v>1.4399</v>
      </c>
      <c r="AI1739" s="14">
        <v>1</v>
      </c>
      <c r="AJ1739" s="15">
        <v>0</v>
      </c>
      <c r="AK1739" s="21">
        <v>10.64616910654</v>
      </c>
      <c r="AL1739" s="16">
        <v>0</v>
      </c>
      <c r="AM1739" s="16">
        <v>10.64616910654</v>
      </c>
    </row>
    <row r="1740" spans="1:39" x14ac:dyDescent="0.25">
      <c r="A1740" s="11">
        <v>46266</v>
      </c>
      <c r="B1740" s="18">
        <v>46282</v>
      </c>
      <c r="C1740" s="12" t="s">
        <v>39</v>
      </c>
      <c r="D1740" s="12" t="s">
        <v>227</v>
      </c>
      <c r="E1740" s="12" t="s">
        <v>102</v>
      </c>
      <c r="F1740" s="12" t="s">
        <v>103</v>
      </c>
      <c r="G1740" s="35" t="s">
        <v>28</v>
      </c>
      <c r="H1740" s="35" t="s">
        <v>29</v>
      </c>
      <c r="I1740" s="12">
        <v>2837.79</v>
      </c>
      <c r="J1740" s="14">
        <v>0.16114600000000001</v>
      </c>
      <c r="K1740" s="14">
        <v>0.156668</v>
      </c>
      <c r="L1740" s="16">
        <v>4983.5833329999996</v>
      </c>
      <c r="M1740" s="17">
        <v>780.76803361444399</v>
      </c>
      <c r="N1740" s="16">
        <v>803.08451977961795</v>
      </c>
      <c r="O1740" s="14">
        <v>7.2847608933289745E-2</v>
      </c>
      <c r="P1740" s="15">
        <v>4.7333E-2</v>
      </c>
      <c r="Q1740" s="13">
        <v>5358.0833329999996</v>
      </c>
      <c r="R1740" s="17">
        <v>253.61415840088898</v>
      </c>
      <c r="S1740" s="16">
        <v>390.32355927436168</v>
      </c>
      <c r="T1740" s="14">
        <v>7.0705739309467941E-2</v>
      </c>
      <c r="U1740" s="15">
        <v>0.19444943574997545</v>
      </c>
      <c r="V1740" s="13">
        <v>4566.5827777777777</v>
      </c>
      <c r="W1740" s="17">
        <v>887.96944444444443</v>
      </c>
      <c r="X1740" s="16">
        <v>322.88361142066151</v>
      </c>
      <c r="Y1740" s="44">
        <v>0.84179999999999999</v>
      </c>
      <c r="Z1740" s="15">
        <v>0.79034389436850505</v>
      </c>
      <c r="AA1740" s="13">
        <v>2837.79</v>
      </c>
      <c r="AB1740" s="16">
        <v>2242.83</v>
      </c>
      <c r="AC1740" s="16">
        <v>2388.8516220000001</v>
      </c>
      <c r="AD1740" s="14">
        <v>0.1416</v>
      </c>
      <c r="AE1740" s="14">
        <v>0</v>
      </c>
      <c r="AF1740" s="22">
        <v>48</v>
      </c>
      <c r="AG1740" s="17">
        <v>0</v>
      </c>
      <c r="AH1740" s="17">
        <v>6.7968000000000002</v>
      </c>
      <c r="AI1740" s="14">
        <v>1</v>
      </c>
      <c r="AJ1740" s="15">
        <v>0</v>
      </c>
      <c r="AK1740" s="21">
        <v>28.326511333333336</v>
      </c>
      <c r="AL1740" s="16">
        <v>0</v>
      </c>
      <c r="AM1740" s="16">
        <v>28.326511333333336</v>
      </c>
    </row>
    <row r="1741" spans="1:39" x14ac:dyDescent="0.25">
      <c r="A1741" s="11">
        <v>46266</v>
      </c>
      <c r="B1741" s="18">
        <v>46282</v>
      </c>
      <c r="C1741" s="12" t="s">
        <v>18</v>
      </c>
      <c r="D1741" s="12" t="s">
        <v>227</v>
      </c>
      <c r="E1741" s="12" t="s">
        <v>104</v>
      </c>
      <c r="F1741" s="12" t="s">
        <v>104</v>
      </c>
      <c r="G1741" s="35" t="s">
        <v>36</v>
      </c>
      <c r="H1741" s="35" t="s">
        <v>37</v>
      </c>
      <c r="I1741" s="12">
        <v>6490.4971936999991</v>
      </c>
      <c r="J1741" s="14">
        <v>9.8552476537299288E-2</v>
      </c>
      <c r="K1741" s="14">
        <v>0.13530800000000001</v>
      </c>
      <c r="L1741" s="16">
        <v>11978.399944000001</v>
      </c>
      <c r="M1741" s="17">
        <v>1620.7733396227522</v>
      </c>
      <c r="N1741" s="16">
        <v>1180.5009794354471</v>
      </c>
      <c r="O1741" s="14">
        <v>2.4332010234557885E-2</v>
      </c>
      <c r="P1741" s="15">
        <v>7.8037999999999996E-2</v>
      </c>
      <c r="Q1741" s="13">
        <v>12436.399944000001</v>
      </c>
      <c r="R1741" s="17">
        <v>970.51177882987201</v>
      </c>
      <c r="S1741" s="16">
        <v>302.6026107184631</v>
      </c>
      <c r="T1741" s="14">
        <v>0.1301129199490125</v>
      </c>
      <c r="U1741" s="15">
        <v>0.14218562907988463</v>
      </c>
      <c r="V1741" s="13">
        <v>9367.6055555555558</v>
      </c>
      <c r="W1741" s="17">
        <v>1331.9388888888889</v>
      </c>
      <c r="X1741" s="16">
        <v>1218.8465117639248</v>
      </c>
      <c r="Y1741" s="44">
        <v>0.88</v>
      </c>
      <c r="Z1741" s="15">
        <v>0.83654506064449119</v>
      </c>
      <c r="AA1741" s="13">
        <v>6490.4971936999991</v>
      </c>
      <c r="AB1741" s="16">
        <v>5429.5933685166656</v>
      </c>
      <c r="AC1741" s="16">
        <v>5711.6375304559997</v>
      </c>
      <c r="AD1741" s="14">
        <v>5.04E-2</v>
      </c>
      <c r="AE1741" s="14">
        <v>4.8648648647999997E-2</v>
      </c>
      <c r="AF1741" s="22">
        <v>185</v>
      </c>
      <c r="AG1741" s="17">
        <v>8.99999999988</v>
      </c>
      <c r="AH1741" s="17">
        <v>9.3239999999999998</v>
      </c>
      <c r="AI1741" s="14">
        <v>1</v>
      </c>
      <c r="AJ1741" s="15">
        <v>0</v>
      </c>
      <c r="AK1741" s="21">
        <v>32.259854088929913</v>
      </c>
      <c r="AL1741" s="16">
        <v>0</v>
      </c>
      <c r="AM1741" s="16">
        <v>32.259854088929913</v>
      </c>
    </row>
    <row r="1742" spans="1:39" x14ac:dyDescent="0.25">
      <c r="A1742" s="11">
        <v>46266</v>
      </c>
      <c r="B1742" s="18">
        <v>46282</v>
      </c>
      <c r="C1742" s="12" t="s">
        <v>18</v>
      </c>
      <c r="D1742" s="12" t="s">
        <v>227</v>
      </c>
      <c r="E1742" s="12" t="s">
        <v>105</v>
      </c>
      <c r="F1742" s="12" t="s">
        <v>106</v>
      </c>
      <c r="G1742" s="35" t="s">
        <v>36</v>
      </c>
      <c r="H1742" s="35" t="s">
        <v>37</v>
      </c>
      <c r="I1742" s="12">
        <v>1072</v>
      </c>
      <c r="J1742" s="14">
        <v>8.0033000000000007E-2</v>
      </c>
      <c r="K1742" s="14">
        <v>9.0261999999999995E-2</v>
      </c>
      <c r="L1742" s="16">
        <v>1905.883333</v>
      </c>
      <c r="M1742" s="17">
        <v>172.02884140324599</v>
      </c>
      <c r="N1742" s="16">
        <v>152.53356078998902</v>
      </c>
      <c r="O1742" s="14">
        <v>1.0011771987089467E-2</v>
      </c>
      <c r="P1742" s="15">
        <v>2.8173E-2</v>
      </c>
      <c r="Q1742" s="13">
        <v>2129.8833330000002</v>
      </c>
      <c r="R1742" s="17">
        <v>60.005203140609005</v>
      </c>
      <c r="S1742" s="16">
        <v>21.323906289098147</v>
      </c>
      <c r="T1742" s="14">
        <v>3.0013997983248764E-2</v>
      </c>
      <c r="U1742" s="15">
        <v>2.2118218955223781E-2</v>
      </c>
      <c r="V1742" s="13">
        <v>1768.2255555555557</v>
      </c>
      <c r="W1742" s="17">
        <v>39.109999999999992</v>
      </c>
      <c r="X1742" s="16">
        <v>53.071518258373374</v>
      </c>
      <c r="Y1742" s="44">
        <v>0.94</v>
      </c>
      <c r="Z1742" s="15">
        <v>0.95999999999999985</v>
      </c>
      <c r="AA1742" s="13">
        <v>1072</v>
      </c>
      <c r="AB1742" s="16">
        <v>1029.1199999999999</v>
      </c>
      <c r="AC1742" s="16">
        <v>1007.68</v>
      </c>
      <c r="AD1742" s="14">
        <v>2.4E-2</v>
      </c>
      <c r="AE1742" s="14">
        <v>0</v>
      </c>
      <c r="AF1742" s="22">
        <v>20</v>
      </c>
      <c r="AG1742" s="17">
        <v>0</v>
      </c>
      <c r="AH1742" s="17">
        <v>0.48</v>
      </c>
      <c r="AI1742" s="14">
        <v>1</v>
      </c>
      <c r="AJ1742" s="15">
        <v>0</v>
      </c>
      <c r="AK1742" s="21">
        <v>4.5048947932400001</v>
      </c>
      <c r="AL1742" s="16">
        <v>0</v>
      </c>
      <c r="AM1742" s="16">
        <v>4.5048947932400001</v>
      </c>
    </row>
    <row r="1743" spans="1:39" x14ac:dyDescent="0.25">
      <c r="A1743" s="11">
        <v>46266</v>
      </c>
      <c r="B1743" s="18">
        <v>46282</v>
      </c>
      <c r="C1743" s="12" t="s">
        <v>18</v>
      </c>
      <c r="D1743" s="12" t="s">
        <v>227</v>
      </c>
      <c r="E1743" s="12" t="s">
        <v>107</v>
      </c>
      <c r="F1743" s="12" t="s">
        <v>108</v>
      </c>
      <c r="G1743" s="35" t="s">
        <v>36</v>
      </c>
      <c r="H1743" s="35" t="s">
        <v>37</v>
      </c>
      <c r="I1743" s="12">
        <v>0</v>
      </c>
      <c r="J1743" s="14">
        <v>0.124334</v>
      </c>
      <c r="K1743" s="14">
        <v>0.106767</v>
      </c>
      <c r="L1743" s="16">
        <v>8546.75</v>
      </c>
      <c r="M1743" s="17">
        <v>912.51085724999996</v>
      </c>
      <c r="N1743" s="16">
        <v>1062.6516145000001</v>
      </c>
      <c r="O1743" s="14">
        <v>1.7481425255813275E-2</v>
      </c>
      <c r="P1743" s="15">
        <v>5.6417000000000002E-2</v>
      </c>
      <c r="Q1743" s="13">
        <v>9359.25</v>
      </c>
      <c r="R1743" s="17">
        <v>528.02080724999996</v>
      </c>
      <c r="S1743" s="16">
        <v>163.61302932547039</v>
      </c>
      <c r="T1743" s="14">
        <v>0</v>
      </c>
      <c r="U1743" s="15">
        <v>0</v>
      </c>
      <c r="V1743" s="13">
        <v>7677.3419444444444</v>
      </c>
      <c r="W1743" s="17">
        <v>0</v>
      </c>
      <c r="X1743" s="16">
        <v>0</v>
      </c>
      <c r="Y1743" s="44">
        <v>0.98</v>
      </c>
      <c r="Z1743" s="15">
        <v>0</v>
      </c>
      <c r="AA1743" s="13">
        <v>0</v>
      </c>
      <c r="AB1743" s="16">
        <v>0</v>
      </c>
      <c r="AC1743" s="16">
        <v>0</v>
      </c>
      <c r="AD1743" s="14">
        <v>3.4200000000000001E-2</v>
      </c>
      <c r="AE1743" s="14">
        <v>0</v>
      </c>
      <c r="AF1743" s="22">
        <v>83</v>
      </c>
      <c r="AG1743" s="17">
        <v>0</v>
      </c>
      <c r="AH1743" s="17">
        <v>2.8386</v>
      </c>
      <c r="AI1743" s="14">
        <v>1</v>
      </c>
      <c r="AJ1743" s="15">
        <v>0</v>
      </c>
      <c r="AK1743" s="21">
        <v>21.970111516370913</v>
      </c>
      <c r="AL1743" s="16">
        <v>0</v>
      </c>
      <c r="AM1743" s="16">
        <v>21.970111516370913</v>
      </c>
    </row>
    <row r="1744" spans="1:39" x14ac:dyDescent="0.25">
      <c r="A1744" s="11">
        <v>46266</v>
      </c>
      <c r="B1744" s="18">
        <v>46282</v>
      </c>
      <c r="C1744" s="12" t="s">
        <v>18</v>
      </c>
      <c r="D1744" s="12" t="s">
        <v>227</v>
      </c>
      <c r="E1744" s="12" t="s">
        <v>109</v>
      </c>
      <c r="F1744" s="12" t="s">
        <v>110</v>
      </c>
      <c r="G1744" s="35" t="s">
        <v>36</v>
      </c>
      <c r="H1744" s="35" t="s">
        <v>37</v>
      </c>
      <c r="I1744" s="12">
        <v>10353.609999999995</v>
      </c>
      <c r="J1744" s="14">
        <v>0.13613697737043939</v>
      </c>
      <c r="K1744" s="14">
        <v>0.13560900000000001</v>
      </c>
      <c r="L1744" s="16">
        <v>19912.75</v>
      </c>
      <c r="M1744" s="17">
        <v>2700.3481147500001</v>
      </c>
      <c r="N1744" s="16">
        <v>2710.8615961332171</v>
      </c>
      <c r="O1744" s="14">
        <v>2.7845161336703551E-2</v>
      </c>
      <c r="P1744" s="15">
        <v>3.4578999999999999E-2</v>
      </c>
      <c r="Q1744" s="13">
        <v>21672.75</v>
      </c>
      <c r="R1744" s="17">
        <v>749.42202224999994</v>
      </c>
      <c r="S1744" s="16">
        <v>603.4812203600419</v>
      </c>
      <c r="T1744" s="14">
        <v>9.5589769844728764E-2</v>
      </c>
      <c r="U1744" s="15">
        <v>0.13215784753329224</v>
      </c>
      <c r="V1744" s="13">
        <v>11721.662777777778</v>
      </c>
      <c r="W1744" s="17">
        <v>1549.1097222222222</v>
      </c>
      <c r="X1744" s="16">
        <v>1120.4710471253018</v>
      </c>
      <c r="Y1744" s="44">
        <v>0.89</v>
      </c>
      <c r="Z1744" s="15">
        <v>0.9293444508726908</v>
      </c>
      <c r="AA1744" s="13">
        <v>10353.609999999995</v>
      </c>
      <c r="AB1744" s="16">
        <v>9622.0699999999961</v>
      </c>
      <c r="AC1744" s="16">
        <v>9214.712899999995</v>
      </c>
      <c r="AD1744" s="14">
        <v>5.2200000000000003E-2</v>
      </c>
      <c r="AE1744" s="14">
        <v>0.03</v>
      </c>
      <c r="AF1744" s="22">
        <v>200</v>
      </c>
      <c r="AG1744" s="17">
        <v>6</v>
      </c>
      <c r="AH1744" s="17">
        <v>10.440000000000001</v>
      </c>
      <c r="AI1744" s="14">
        <v>1</v>
      </c>
      <c r="AJ1744" s="15">
        <v>0</v>
      </c>
      <c r="AK1744" s="21">
        <v>82.621120896416755</v>
      </c>
      <c r="AL1744" s="16">
        <v>0</v>
      </c>
      <c r="AM1744" s="16">
        <v>82.621120896416755</v>
      </c>
    </row>
    <row r="1745" spans="1:39" x14ac:dyDescent="0.25">
      <c r="A1745" s="11">
        <v>46266</v>
      </c>
      <c r="B1745" s="18">
        <v>46282</v>
      </c>
      <c r="C1745" s="12" t="s">
        <v>39</v>
      </c>
      <c r="D1745" s="12" t="s">
        <v>227</v>
      </c>
      <c r="E1745" s="12" t="s">
        <v>111</v>
      </c>
      <c r="F1745" s="12" t="s">
        <v>111</v>
      </c>
      <c r="G1745" s="35" t="s">
        <v>32</v>
      </c>
      <c r="H1745" s="35" t="s">
        <v>33</v>
      </c>
      <c r="I1745" s="12">
        <v>5344.7999999999993</v>
      </c>
      <c r="J1745" s="14">
        <v>0.12206500000000001</v>
      </c>
      <c r="K1745" s="14">
        <v>0.131966</v>
      </c>
      <c r="L1745" s="16">
        <v>9248.1708299999991</v>
      </c>
      <c r="M1745" s="17">
        <v>1220.4441117517799</v>
      </c>
      <c r="N1745" s="16">
        <v>1128.87797236395</v>
      </c>
      <c r="O1745" s="14">
        <v>3.2669754458576034E-2</v>
      </c>
      <c r="P1745" s="15">
        <v>5.5522000000000002E-2</v>
      </c>
      <c r="Q1745" s="13">
        <v>9757.9166659999992</v>
      </c>
      <c r="R1745" s="17">
        <v>541.77904912965198</v>
      </c>
      <c r="S1745" s="16">
        <v>318.78874150546687</v>
      </c>
      <c r="T1745" s="14">
        <v>9.3151137816204987E-2</v>
      </c>
      <c r="U1745" s="15">
        <v>0.11329633926214018</v>
      </c>
      <c r="V1745" s="13">
        <v>8430.2297222222223</v>
      </c>
      <c r="W1745" s="17">
        <v>955.11416666666662</v>
      </c>
      <c r="X1745" s="16">
        <v>785.28549067698975</v>
      </c>
      <c r="Y1745" s="44">
        <v>0.9587</v>
      </c>
      <c r="Z1745" s="15">
        <v>0.96573117796737018</v>
      </c>
      <c r="AA1745" s="13">
        <v>5344.7999999999993</v>
      </c>
      <c r="AB1745" s="16">
        <v>5161.6399999999994</v>
      </c>
      <c r="AC1745" s="16">
        <v>5124.0597599999992</v>
      </c>
      <c r="AD1745" s="14">
        <v>4.7800000000000002E-2</v>
      </c>
      <c r="AE1745" s="14">
        <v>0</v>
      </c>
      <c r="AF1745" s="22">
        <v>96</v>
      </c>
      <c r="AG1745" s="17">
        <v>0</v>
      </c>
      <c r="AH1745" s="17">
        <v>4.5888</v>
      </c>
      <c r="AI1745" s="14">
        <v>1</v>
      </c>
      <c r="AJ1745" s="15">
        <v>0</v>
      </c>
      <c r="AK1745" s="21">
        <v>64.387679666666656</v>
      </c>
      <c r="AL1745" s="16">
        <v>0</v>
      </c>
      <c r="AM1745" s="16">
        <v>64.387679666666656</v>
      </c>
    </row>
    <row r="1746" spans="1:39" x14ac:dyDescent="0.25">
      <c r="A1746" s="11">
        <v>46266</v>
      </c>
      <c r="B1746" s="18">
        <v>46282</v>
      </c>
      <c r="C1746" s="12" t="s">
        <v>18</v>
      </c>
      <c r="D1746" s="12" t="s">
        <v>227</v>
      </c>
      <c r="E1746" s="12" t="s">
        <v>112</v>
      </c>
      <c r="F1746" s="12" t="s">
        <v>113</v>
      </c>
      <c r="G1746" s="35" t="s">
        <v>36</v>
      </c>
      <c r="H1746" s="35" t="s">
        <v>37</v>
      </c>
      <c r="I1746" s="12">
        <v>83427.364202342011</v>
      </c>
      <c r="J1746" s="14">
        <v>0.15046103606530026</v>
      </c>
      <c r="K1746" s="14">
        <v>0.16148199999999999</v>
      </c>
      <c r="L1746" s="16">
        <v>157367.766638</v>
      </c>
      <c r="M1746" s="17">
        <v>25412.061692237516</v>
      </c>
      <c r="N1746" s="16">
        <v>23677.717211635874</v>
      </c>
      <c r="O1746" s="14">
        <v>4.2422938806973592E-2</v>
      </c>
      <c r="P1746" s="15">
        <v>7.0997000000000005E-2</v>
      </c>
      <c r="Q1746" s="13">
        <v>161673.59997499999</v>
      </c>
      <c r="R1746" s="17">
        <v>11478.340577425075</v>
      </c>
      <c r="S1746" s="16">
        <v>6858.6692384425523</v>
      </c>
      <c r="T1746" s="14">
        <v>0.11818797974109224</v>
      </c>
      <c r="U1746" s="15">
        <v>0.11390387982635505</v>
      </c>
      <c r="V1746" s="13">
        <v>138516.04305555555</v>
      </c>
      <c r="W1746" s="17">
        <v>15777.514722222222</v>
      </c>
      <c r="X1746" s="16">
        <v>16370.93129046626</v>
      </c>
      <c r="Y1746" s="44">
        <v>0.78269999999999995</v>
      </c>
      <c r="Z1746" s="15">
        <v>1.0435149305576004</v>
      </c>
      <c r="AA1746" s="13">
        <v>83427.364202342011</v>
      </c>
      <c r="AB1746" s="16">
        <v>87057.70016221056</v>
      </c>
      <c r="AC1746" s="16">
        <v>65298.597961173087</v>
      </c>
      <c r="AD1746" s="14">
        <v>5.8400000000000001E-2</v>
      </c>
      <c r="AE1746" s="14">
        <v>4.1613316260999997E-2</v>
      </c>
      <c r="AF1746" s="22">
        <v>1562</v>
      </c>
      <c r="AG1746" s="17">
        <v>64.999999999681989</v>
      </c>
      <c r="AH1746" s="17">
        <v>91.220799999999997</v>
      </c>
      <c r="AI1746" s="14">
        <v>1</v>
      </c>
      <c r="AJ1746" s="15">
        <v>0</v>
      </c>
      <c r="AK1746" s="21">
        <v>581.24425503462112</v>
      </c>
      <c r="AL1746" s="16">
        <v>0</v>
      </c>
      <c r="AM1746" s="16">
        <v>581.24425503462112</v>
      </c>
    </row>
    <row r="1747" spans="1:39" x14ac:dyDescent="0.25">
      <c r="A1747" s="11">
        <v>46266</v>
      </c>
      <c r="B1747" s="18">
        <v>46282</v>
      </c>
      <c r="C1747" s="12" t="s">
        <v>18</v>
      </c>
      <c r="D1747" s="12" t="s">
        <v>227</v>
      </c>
      <c r="E1747" s="12" t="s">
        <v>114</v>
      </c>
      <c r="F1747" s="12" t="s">
        <v>115</v>
      </c>
      <c r="G1747" s="35" t="s">
        <v>36</v>
      </c>
      <c r="H1747" s="35" t="s">
        <v>37</v>
      </c>
      <c r="I1747" s="12">
        <v>30535.730278878997</v>
      </c>
      <c r="J1747" s="14">
        <v>0.10857821191161617</v>
      </c>
      <c r="K1747" s="14">
        <v>9.1464000000000004E-2</v>
      </c>
      <c r="L1747" s="16">
        <v>50950.333326</v>
      </c>
      <c r="M1747" s="17">
        <v>4660.1212873292643</v>
      </c>
      <c r="N1747" s="16">
        <v>5532.0960888379077</v>
      </c>
      <c r="O1747" s="14">
        <v>1.0579385090891196E-2</v>
      </c>
      <c r="P1747" s="15">
        <v>2.3463999999999999E-2</v>
      </c>
      <c r="Q1747" s="13">
        <v>52501.833326</v>
      </c>
      <c r="R1747" s="17">
        <v>1231.903017161264</v>
      </c>
      <c r="S1747" s="16">
        <v>555.43711273353892</v>
      </c>
      <c r="T1747" s="14">
        <v>0</v>
      </c>
      <c r="U1747" s="15">
        <v>0</v>
      </c>
      <c r="V1747" s="13">
        <v>48916.111666666671</v>
      </c>
      <c r="W1747" s="17">
        <v>0</v>
      </c>
      <c r="X1747" s="16">
        <v>0</v>
      </c>
      <c r="Y1747" s="44">
        <v>0.98499999999999999</v>
      </c>
      <c r="Z1747" s="15">
        <v>0.98527790244790925</v>
      </c>
      <c r="AA1747" s="13">
        <v>30535.730278878997</v>
      </c>
      <c r="AB1747" s="16">
        <v>30086.180278889009</v>
      </c>
      <c r="AC1747" s="16">
        <v>30077.694324695811</v>
      </c>
      <c r="AD1747" s="14">
        <v>3.6600000000000001E-2</v>
      </c>
      <c r="AE1747" s="14">
        <v>1.1257035647000001E-2</v>
      </c>
      <c r="AF1747" s="22">
        <v>533</v>
      </c>
      <c r="AG1747" s="17">
        <v>5.9999999998510001</v>
      </c>
      <c r="AH1747" s="17">
        <v>19.5078</v>
      </c>
      <c r="AI1747" s="14">
        <v>1</v>
      </c>
      <c r="AJ1747" s="15">
        <v>0</v>
      </c>
      <c r="AK1747" s="21">
        <v>181.96400157553998</v>
      </c>
      <c r="AL1747" s="16">
        <v>0</v>
      </c>
      <c r="AM1747" s="16">
        <v>181.96400157553998</v>
      </c>
    </row>
    <row r="1748" spans="1:39" x14ac:dyDescent="0.25">
      <c r="A1748" s="11">
        <v>46266</v>
      </c>
      <c r="B1748" s="18">
        <v>46282</v>
      </c>
      <c r="C1748" s="12" t="s">
        <v>18</v>
      </c>
      <c r="D1748" s="12" t="s">
        <v>227</v>
      </c>
      <c r="E1748" s="12" t="s">
        <v>114</v>
      </c>
      <c r="F1748" s="12" t="s">
        <v>116</v>
      </c>
      <c r="G1748" s="35" t="s">
        <v>36</v>
      </c>
      <c r="H1748" s="35" t="s">
        <v>37</v>
      </c>
      <c r="I1748" s="12">
        <v>51430.351401288004</v>
      </c>
      <c r="J1748" s="14">
        <v>0.13390573642822506</v>
      </c>
      <c r="K1748" s="14">
        <v>0.121072</v>
      </c>
      <c r="L1748" s="16">
        <v>89389.25</v>
      </c>
      <c r="M1748" s="17">
        <v>10822.535276000001</v>
      </c>
      <c r="N1748" s="16">
        <v>11969.733350016717</v>
      </c>
      <c r="O1748" s="14">
        <v>2.3829359991794558E-2</v>
      </c>
      <c r="P1748" s="15">
        <v>3.0859000000000001E-2</v>
      </c>
      <c r="Q1748" s="13">
        <v>91496.75</v>
      </c>
      <c r="R1748" s="17">
        <v>2823.4982082500001</v>
      </c>
      <c r="S1748" s="16">
        <v>2180.3089938292287</v>
      </c>
      <c r="T1748" s="14">
        <v>0</v>
      </c>
      <c r="U1748" s="15">
        <v>0</v>
      </c>
      <c r="V1748" s="13">
        <v>82852.046111111107</v>
      </c>
      <c r="W1748" s="17">
        <v>0</v>
      </c>
      <c r="X1748" s="16">
        <v>0</v>
      </c>
      <c r="Y1748" s="44">
        <v>0.98</v>
      </c>
      <c r="Z1748" s="15">
        <v>0.98080432539544526</v>
      </c>
      <c r="AA1748" s="13">
        <v>51430.351401288004</v>
      </c>
      <c r="AB1748" s="16">
        <v>50443.111110990976</v>
      </c>
      <c r="AC1748" s="16">
        <v>50401.744373262241</v>
      </c>
      <c r="AD1748" s="14">
        <v>6.3299999999999995E-2</v>
      </c>
      <c r="AE1748" s="14">
        <v>3.0634573304000001E-2</v>
      </c>
      <c r="AF1748" s="22">
        <v>914</v>
      </c>
      <c r="AG1748" s="17">
        <v>27.999999999856001</v>
      </c>
      <c r="AH1748" s="17">
        <v>57.856199999999994</v>
      </c>
      <c r="AI1748" s="14">
        <v>1</v>
      </c>
      <c r="AJ1748" s="15">
        <v>0</v>
      </c>
      <c r="AK1748" s="21">
        <v>310.5338181837875</v>
      </c>
      <c r="AL1748" s="16">
        <v>0</v>
      </c>
      <c r="AM1748" s="16">
        <v>310.5338181837875</v>
      </c>
    </row>
    <row r="1749" spans="1:39" x14ac:dyDescent="0.25">
      <c r="A1749" s="11">
        <v>46266</v>
      </c>
      <c r="B1749" s="18">
        <v>46282</v>
      </c>
      <c r="C1749" s="12" t="s">
        <v>18</v>
      </c>
      <c r="D1749" s="12" t="s">
        <v>227</v>
      </c>
      <c r="E1749" s="12" t="s">
        <v>114</v>
      </c>
      <c r="F1749" s="12" t="s">
        <v>117</v>
      </c>
      <c r="G1749" s="35" t="s">
        <v>36</v>
      </c>
      <c r="H1749" s="35" t="s">
        <v>37</v>
      </c>
      <c r="I1749" s="12">
        <v>43630.919268973987</v>
      </c>
      <c r="J1749" s="14">
        <v>9.4447664083725763E-2</v>
      </c>
      <c r="K1749" s="14">
        <v>9.5529000000000003E-2</v>
      </c>
      <c r="L1749" s="16">
        <v>75480.466652000003</v>
      </c>
      <c r="M1749" s="17">
        <v>7210.5734987989081</v>
      </c>
      <c r="N1749" s="16">
        <v>7128.9537592309607</v>
      </c>
      <c r="O1749" s="14">
        <v>1.2737107449517244E-2</v>
      </c>
      <c r="P1749" s="15">
        <v>2.3991999999999999E-2</v>
      </c>
      <c r="Q1749" s="13">
        <v>77420.216652000003</v>
      </c>
      <c r="R1749" s="17">
        <v>1857.4658379147841</v>
      </c>
      <c r="S1749" s="16">
        <v>986.10961826142818</v>
      </c>
      <c r="T1749" s="14">
        <v>0</v>
      </c>
      <c r="U1749" s="15">
        <v>0</v>
      </c>
      <c r="V1749" s="13">
        <v>71167.524722222224</v>
      </c>
      <c r="W1749" s="17">
        <v>0</v>
      </c>
      <c r="X1749" s="16">
        <v>0</v>
      </c>
      <c r="Y1749" s="44">
        <v>0.98499999999999999</v>
      </c>
      <c r="Z1749" s="15">
        <v>0.98573373216831106</v>
      </c>
      <c r="AA1749" s="13">
        <v>43630.919268973987</v>
      </c>
      <c r="AB1749" s="16">
        <v>43008.468888940006</v>
      </c>
      <c r="AC1749" s="16">
        <v>42976.455479939374</v>
      </c>
      <c r="AD1749" s="14">
        <v>3.1E-2</v>
      </c>
      <c r="AE1749" s="14">
        <v>1.0471204188000001E-2</v>
      </c>
      <c r="AF1749" s="22">
        <v>764</v>
      </c>
      <c r="AG1749" s="17">
        <v>7.9999999996320001</v>
      </c>
      <c r="AH1749" s="17">
        <v>23.684000000000001</v>
      </c>
      <c r="AI1749" s="14">
        <v>1</v>
      </c>
      <c r="AJ1749" s="15">
        <v>0</v>
      </c>
      <c r="AK1749" s="21">
        <v>219.98715243253415</v>
      </c>
      <c r="AL1749" s="16">
        <v>0</v>
      </c>
      <c r="AM1749" s="16">
        <v>219.98715243253415</v>
      </c>
    </row>
    <row r="1750" spans="1:39" x14ac:dyDescent="0.25">
      <c r="A1750" s="11">
        <v>46266</v>
      </c>
      <c r="B1750" s="18">
        <v>46282</v>
      </c>
      <c r="C1750" s="12" t="s">
        <v>18</v>
      </c>
      <c r="D1750" s="12" t="s">
        <v>227</v>
      </c>
      <c r="E1750" s="12" t="s">
        <v>114</v>
      </c>
      <c r="F1750" s="12" t="s">
        <v>118</v>
      </c>
      <c r="G1750" s="35" t="s">
        <v>36</v>
      </c>
      <c r="H1750" s="35" t="s">
        <v>37</v>
      </c>
      <c r="I1750" s="12">
        <v>14025.554998760001</v>
      </c>
      <c r="J1750" s="14">
        <v>0.10547109676187917</v>
      </c>
      <c r="K1750" s="14">
        <v>7.8174999999999994E-2</v>
      </c>
      <c r="L1750" s="16">
        <v>23688.166664</v>
      </c>
      <c r="M1750" s="17">
        <v>1851.8224289581999</v>
      </c>
      <c r="N1750" s="16">
        <v>2498.4169183302647</v>
      </c>
      <c r="O1750" s="14">
        <v>2.1315139848350199E-2</v>
      </c>
      <c r="P1750" s="15">
        <v>2.0296999999999999E-2</v>
      </c>
      <c r="Q1750" s="13">
        <v>25519.666664</v>
      </c>
      <c r="R1750" s="17">
        <v>517.97267427920804</v>
      </c>
      <c r="S1750" s="16">
        <v>543.95526382644061</v>
      </c>
      <c r="T1750" s="14">
        <v>0</v>
      </c>
      <c r="U1750" s="15">
        <v>0</v>
      </c>
      <c r="V1750" s="13">
        <v>22081.004166666666</v>
      </c>
      <c r="W1750" s="17">
        <v>0</v>
      </c>
      <c r="X1750" s="16">
        <v>0</v>
      </c>
      <c r="Y1750" s="44">
        <v>0.98499999999999999</v>
      </c>
      <c r="Z1750" s="15">
        <v>0.98573861150466524</v>
      </c>
      <c r="AA1750" s="13">
        <v>14025.554998760001</v>
      </c>
      <c r="AB1750" s="16">
        <v>13825.531110059999</v>
      </c>
      <c r="AC1750" s="16">
        <v>13815.171673778601</v>
      </c>
      <c r="AD1750" s="14">
        <v>3.6900000000000002E-2</v>
      </c>
      <c r="AE1750" s="14">
        <v>2.7667984188999999E-2</v>
      </c>
      <c r="AF1750" s="22">
        <v>253</v>
      </c>
      <c r="AG1750" s="17">
        <v>6.9999999998169997</v>
      </c>
      <c r="AH1750" s="17">
        <v>9.335700000000001</v>
      </c>
      <c r="AI1750" s="14">
        <v>1</v>
      </c>
      <c r="AJ1750" s="15">
        <v>0</v>
      </c>
      <c r="AK1750" s="21">
        <v>71.023144179267163</v>
      </c>
      <c r="AL1750" s="16">
        <v>0</v>
      </c>
      <c r="AM1750" s="16">
        <v>71.023144179267163</v>
      </c>
    </row>
    <row r="1751" spans="1:39" x14ac:dyDescent="0.25">
      <c r="A1751" s="11">
        <v>46266</v>
      </c>
      <c r="B1751" s="18">
        <v>46282</v>
      </c>
      <c r="C1751" s="12" t="s">
        <v>18</v>
      </c>
      <c r="D1751" s="12" t="s">
        <v>227</v>
      </c>
      <c r="E1751" s="12" t="s">
        <v>119</v>
      </c>
      <c r="F1751" s="12" t="s">
        <v>119</v>
      </c>
      <c r="G1751" s="35" t="s">
        <v>36</v>
      </c>
      <c r="H1751" s="35" t="s">
        <v>37</v>
      </c>
      <c r="I1751" s="12">
        <v>4295.6000000000004</v>
      </c>
      <c r="J1751" s="14">
        <v>0.106999</v>
      </c>
      <c r="K1751" s="14">
        <v>8.8433999999999999E-2</v>
      </c>
      <c r="L1751" s="16">
        <v>6098.8833299999997</v>
      </c>
      <c r="M1751" s="17">
        <v>539.34864840521993</v>
      </c>
      <c r="N1751" s="16">
        <v>652.57441742666992</v>
      </c>
      <c r="O1751" s="14">
        <v>2.7657102309676846E-2</v>
      </c>
      <c r="P1751" s="15">
        <v>2.9203E-2</v>
      </c>
      <c r="Q1751" s="13">
        <v>6509.3833299999997</v>
      </c>
      <c r="R1751" s="17">
        <v>190.09352138598999</v>
      </c>
      <c r="S1751" s="16">
        <v>180.03068073071495</v>
      </c>
      <c r="T1751" s="14">
        <v>4.6546192103301E-2</v>
      </c>
      <c r="U1751" s="15">
        <v>3.9924064308709512E-2</v>
      </c>
      <c r="V1751" s="13">
        <v>6158.2811111111114</v>
      </c>
      <c r="W1751" s="17">
        <v>245.86361111111108</v>
      </c>
      <c r="X1751" s="16">
        <v>286.6445356239077</v>
      </c>
      <c r="Y1751" s="44">
        <v>0.87376201935004005</v>
      </c>
      <c r="Z1751" s="15">
        <v>0.73352034640096853</v>
      </c>
      <c r="AA1751" s="13">
        <v>4295.6000000000004</v>
      </c>
      <c r="AB1751" s="16">
        <v>3150.9100000000008</v>
      </c>
      <c r="AC1751" s="16">
        <v>3753.3321303200323</v>
      </c>
      <c r="AD1751" s="14">
        <v>0.1085</v>
      </c>
      <c r="AE1751" s="14">
        <v>2.5316455695999999E-2</v>
      </c>
      <c r="AF1751" s="22">
        <v>79</v>
      </c>
      <c r="AG1751" s="17">
        <v>1.9999999999839999</v>
      </c>
      <c r="AH1751" s="17">
        <v>8.5715000000000003</v>
      </c>
      <c r="AI1751" s="14">
        <v>1</v>
      </c>
      <c r="AJ1751" s="15">
        <v>0</v>
      </c>
      <c r="AK1751" s="21">
        <v>18.360615145833329</v>
      </c>
      <c r="AL1751" s="16">
        <v>0</v>
      </c>
      <c r="AM1751" s="16">
        <v>18.360615145833329</v>
      </c>
    </row>
    <row r="1752" spans="1:39" x14ac:dyDescent="0.25">
      <c r="A1752" s="11">
        <v>46266</v>
      </c>
      <c r="B1752" s="18">
        <v>46282</v>
      </c>
      <c r="C1752" s="12" t="s">
        <v>18</v>
      </c>
      <c r="D1752" s="12" t="s">
        <v>227</v>
      </c>
      <c r="E1752" s="12" t="s">
        <v>120</v>
      </c>
      <c r="F1752" s="12" t="s">
        <v>120</v>
      </c>
      <c r="G1752" s="35" t="s">
        <v>36</v>
      </c>
      <c r="H1752" s="35" t="s">
        <v>37</v>
      </c>
      <c r="I1752" s="12">
        <v>0</v>
      </c>
      <c r="J1752" s="14">
        <v>0.19083025199633197</v>
      </c>
      <c r="K1752" s="14">
        <v>5.7417999999999997E-2</v>
      </c>
      <c r="L1752" s="16">
        <v>2476</v>
      </c>
      <c r="M1752" s="17">
        <v>142.166968</v>
      </c>
      <c r="N1752" s="16">
        <v>472.49570394291794</v>
      </c>
      <c r="O1752" s="14">
        <v>2.2988418627213195E-2</v>
      </c>
      <c r="P1752" s="15">
        <v>2.8247000000000001E-2</v>
      </c>
      <c r="Q1752" s="13">
        <v>2685</v>
      </c>
      <c r="R1752" s="17">
        <v>75.843195000000009</v>
      </c>
      <c r="S1752" s="16">
        <v>61.723904014067429</v>
      </c>
      <c r="T1752" s="14">
        <v>0</v>
      </c>
      <c r="U1752" s="15">
        <v>0</v>
      </c>
      <c r="V1752" s="13">
        <v>2242.7441666666668</v>
      </c>
      <c r="W1752" s="17">
        <v>0</v>
      </c>
      <c r="X1752" s="16">
        <v>0</v>
      </c>
      <c r="Y1752" s="44">
        <v>0.97</v>
      </c>
      <c r="Z1752" s="15">
        <v>0</v>
      </c>
      <c r="AA1752" s="13">
        <v>0</v>
      </c>
      <c r="AB1752" s="16">
        <v>0</v>
      </c>
      <c r="AC1752" s="16">
        <v>0</v>
      </c>
      <c r="AD1752" s="14">
        <v>4.4999999999999998E-2</v>
      </c>
      <c r="AE1752" s="14">
        <v>0</v>
      </c>
      <c r="AF1752" s="22">
        <v>25</v>
      </c>
      <c r="AG1752" s="17">
        <v>0</v>
      </c>
      <c r="AH1752" s="17">
        <v>1.125</v>
      </c>
      <c r="AI1752" s="14">
        <v>1</v>
      </c>
      <c r="AJ1752" s="15">
        <v>0</v>
      </c>
      <c r="AK1752" s="21">
        <v>8.8158795140626669</v>
      </c>
      <c r="AL1752" s="16">
        <v>0</v>
      </c>
      <c r="AM1752" s="16">
        <v>8.8158795140626669</v>
      </c>
    </row>
    <row r="1753" spans="1:39" x14ac:dyDescent="0.25">
      <c r="A1753" s="11">
        <v>46266</v>
      </c>
      <c r="B1753" s="18">
        <v>46282</v>
      </c>
      <c r="C1753" s="12" t="s">
        <v>18</v>
      </c>
      <c r="D1753" s="12" t="s">
        <v>227</v>
      </c>
      <c r="E1753" s="12" t="s">
        <v>121</v>
      </c>
      <c r="F1753" s="12" t="s">
        <v>121</v>
      </c>
      <c r="G1753" s="35" t="s">
        <v>36</v>
      </c>
      <c r="H1753" s="35" t="s">
        <v>37</v>
      </c>
      <c r="I1753" s="12">
        <v>884.36000000000013</v>
      </c>
      <c r="J1753" s="14">
        <v>0.135851</v>
      </c>
      <c r="K1753" s="14">
        <v>0.208921</v>
      </c>
      <c r="L1753" s="16">
        <v>1769</v>
      </c>
      <c r="M1753" s="17">
        <v>369.58124900000001</v>
      </c>
      <c r="N1753" s="16">
        <v>240.32041899999999</v>
      </c>
      <c r="O1753" s="14">
        <v>9.7278459175020645E-3</v>
      </c>
      <c r="P1753" s="15">
        <v>6.5890000000000004E-2</v>
      </c>
      <c r="Q1753" s="13">
        <v>1743.5</v>
      </c>
      <c r="R1753" s="17">
        <v>114.879215</v>
      </c>
      <c r="S1753" s="16">
        <v>16.960499357164849</v>
      </c>
      <c r="T1753" s="14">
        <v>6.4334573011017138E-2</v>
      </c>
      <c r="U1753" s="15">
        <v>6.0590303301795101E-2</v>
      </c>
      <c r="V1753" s="13">
        <v>1407.6097222222222</v>
      </c>
      <c r="W1753" s="17">
        <v>85.287499999999994</v>
      </c>
      <c r="X1753" s="16">
        <v>90.557970445323107</v>
      </c>
      <c r="Y1753" s="44">
        <v>0.98</v>
      </c>
      <c r="Z1753" s="15">
        <v>0.97046247498756144</v>
      </c>
      <c r="AA1753" s="13">
        <v>884.36000000000013</v>
      </c>
      <c r="AB1753" s="16">
        <v>858.23819437999998</v>
      </c>
      <c r="AC1753" s="16">
        <v>866.67280000000017</v>
      </c>
      <c r="AD1753" s="14">
        <v>3.2099999999999997E-2</v>
      </c>
      <c r="AE1753" s="14">
        <v>0</v>
      </c>
      <c r="AF1753" s="22">
        <v>18</v>
      </c>
      <c r="AG1753" s="17">
        <v>0</v>
      </c>
      <c r="AH1753" s="17">
        <v>0.57779999999999998</v>
      </c>
      <c r="AI1753" s="14">
        <v>1</v>
      </c>
      <c r="AJ1753" s="15">
        <v>0</v>
      </c>
      <c r="AK1753" s="21">
        <v>4.6652898488452923</v>
      </c>
      <c r="AL1753" s="16">
        <v>0</v>
      </c>
      <c r="AM1753" s="16">
        <v>4.6652898488452923</v>
      </c>
    </row>
    <row r="1754" spans="1:39" x14ac:dyDescent="0.25">
      <c r="A1754" s="11">
        <v>46266</v>
      </c>
      <c r="B1754" s="18">
        <v>46282</v>
      </c>
      <c r="C1754" s="12" t="s">
        <v>18</v>
      </c>
      <c r="D1754" s="12" t="s">
        <v>227</v>
      </c>
      <c r="E1754" s="12" t="s">
        <v>125</v>
      </c>
      <c r="F1754" s="12" t="s">
        <v>202</v>
      </c>
      <c r="G1754" s="35" t="s">
        <v>126</v>
      </c>
      <c r="H1754" s="35" t="s">
        <v>127</v>
      </c>
      <c r="I1754" s="12">
        <v>37274.699999999983</v>
      </c>
      <c r="J1754" s="14">
        <v>0.14599999999999999</v>
      </c>
      <c r="K1754" s="14">
        <v>0.15221399999999999</v>
      </c>
      <c r="L1754" s="16">
        <v>75620.666658000002</v>
      </c>
      <c r="M1754" s="17">
        <v>11510.524154680812</v>
      </c>
      <c r="N1754" s="16">
        <v>11040.617332067999</v>
      </c>
      <c r="O1754" s="14">
        <v>3.2878430791419042E-2</v>
      </c>
      <c r="P1754" s="15">
        <v>7.1600999999999998E-2</v>
      </c>
      <c r="Q1754" s="13">
        <v>80450.666658000002</v>
      </c>
      <c r="R1754" s="17">
        <v>5760.3481833794576</v>
      </c>
      <c r="S1754" s="16">
        <v>2645.0916758385765</v>
      </c>
      <c r="T1754" s="14">
        <v>0.16912125344824983</v>
      </c>
      <c r="U1754" s="15">
        <v>0.17594908659646927</v>
      </c>
      <c r="V1754" s="13">
        <v>64795.947500000002</v>
      </c>
      <c r="W1754" s="17">
        <v>11400.787777777778</v>
      </c>
      <c r="X1754" s="16">
        <v>10958.371859566991</v>
      </c>
      <c r="Y1754" s="44">
        <v>0.86119999999999997</v>
      </c>
      <c r="Z1754" s="15">
        <v>0.80648543859204846</v>
      </c>
      <c r="AA1754" s="13">
        <v>37274.699999999983</v>
      </c>
      <c r="AB1754" s="16">
        <v>30061.502777887014</v>
      </c>
      <c r="AC1754" s="16">
        <v>32100.971639999985</v>
      </c>
      <c r="AD1754" s="14">
        <v>0.1091</v>
      </c>
      <c r="AE1754" s="14">
        <v>7.1705426355999996E-2</v>
      </c>
      <c r="AF1754" s="22">
        <v>1032</v>
      </c>
      <c r="AG1754" s="17">
        <v>73.999999999392003</v>
      </c>
      <c r="AH1754" s="17">
        <v>112.5912</v>
      </c>
      <c r="AI1754" s="14">
        <v>1</v>
      </c>
      <c r="AJ1754" s="15">
        <v>0</v>
      </c>
      <c r="AK1754" s="21">
        <v>342.85150903076499</v>
      </c>
      <c r="AL1754" s="16">
        <v>0</v>
      </c>
      <c r="AM1754" s="16">
        <v>342.85150903076499</v>
      </c>
    </row>
    <row r="1755" spans="1:39" x14ac:dyDescent="0.25">
      <c r="A1755" s="11">
        <v>46266</v>
      </c>
      <c r="B1755" s="18">
        <v>46282</v>
      </c>
      <c r="C1755" s="12" t="s">
        <v>128</v>
      </c>
      <c r="D1755" s="12" t="s">
        <v>227</v>
      </c>
      <c r="E1755" s="12" t="s">
        <v>125</v>
      </c>
      <c r="F1755" s="12" t="s">
        <v>129</v>
      </c>
      <c r="G1755" s="35" t="s">
        <v>126</v>
      </c>
      <c r="H1755" s="35" t="s">
        <v>127</v>
      </c>
      <c r="I1755" s="12">
        <v>1212.4199999999998</v>
      </c>
      <c r="J1755" s="14">
        <v>0.114</v>
      </c>
      <c r="K1755" s="14">
        <v>0.103764</v>
      </c>
      <c r="L1755" s="16">
        <v>2036.1702720000001</v>
      </c>
      <c r="M1755" s="17">
        <v>211.28117210380799</v>
      </c>
      <c r="N1755" s="16">
        <v>232.12341100800001</v>
      </c>
      <c r="O1755" s="14">
        <v>0.02</v>
      </c>
      <c r="P1755" s="15">
        <v>8.0823000000000006E-2</v>
      </c>
      <c r="Q1755" s="13">
        <v>2265.1702719999998</v>
      </c>
      <c r="R1755" s="17">
        <v>183.07785689385599</v>
      </c>
      <c r="S1755" s="16">
        <v>45.303405439999999</v>
      </c>
      <c r="T1755" s="14">
        <v>7.430608252838343E-2</v>
      </c>
      <c r="U1755" s="15">
        <v>9.7257863651921017E-2</v>
      </c>
      <c r="V1755" s="13">
        <v>1774.1438888888888</v>
      </c>
      <c r="W1755" s="17">
        <v>172.54944444444445</v>
      </c>
      <c r="X1755" s="16">
        <v>131.82968222500489</v>
      </c>
      <c r="Y1755" s="44">
        <v>0.85</v>
      </c>
      <c r="Z1755" s="15">
        <v>0.81971594002078507</v>
      </c>
      <c r="AA1755" s="13">
        <v>1212.4199999999998</v>
      </c>
      <c r="AB1755" s="16">
        <v>993.84000000000015</v>
      </c>
      <c r="AC1755" s="16">
        <v>1030.5569999999998</v>
      </c>
      <c r="AD1755" s="14">
        <v>1.21E-2</v>
      </c>
      <c r="AE1755" s="14">
        <v>0</v>
      </c>
      <c r="AF1755" s="22">
        <v>23</v>
      </c>
      <c r="AG1755" s="17">
        <v>0</v>
      </c>
      <c r="AH1755" s="17">
        <v>0.27829999999999999</v>
      </c>
      <c r="AI1755" s="14">
        <v>1</v>
      </c>
      <c r="AJ1755" s="15">
        <v>0</v>
      </c>
      <c r="AK1755" s="21">
        <v>10.344113916666668</v>
      </c>
      <c r="AL1755" s="16">
        <v>0</v>
      </c>
      <c r="AM1755" s="16">
        <v>10.344113916666668</v>
      </c>
    </row>
    <row r="1756" spans="1:39" x14ac:dyDescent="0.25">
      <c r="A1756" s="11">
        <v>46266</v>
      </c>
      <c r="B1756" s="18">
        <v>46282</v>
      </c>
      <c r="C1756" s="12" t="s">
        <v>39</v>
      </c>
      <c r="D1756" s="12" t="s">
        <v>227</v>
      </c>
      <c r="E1756" s="12" t="s">
        <v>125</v>
      </c>
      <c r="F1756" s="12" t="s">
        <v>203</v>
      </c>
      <c r="G1756" s="35" t="s">
        <v>126</v>
      </c>
      <c r="H1756" s="35" t="s">
        <v>127</v>
      </c>
      <c r="I1756" s="12">
        <v>34639.699999999997</v>
      </c>
      <c r="J1756" s="14">
        <v>0.14523900000000001</v>
      </c>
      <c r="K1756" s="14">
        <v>0.171791</v>
      </c>
      <c r="L1756" s="16">
        <v>55513.002222000003</v>
      </c>
      <c r="M1756" s="17">
        <v>9536.6341647196023</v>
      </c>
      <c r="N1756" s="16">
        <v>8062.6529297210591</v>
      </c>
      <c r="O1756" s="14">
        <v>4.536527147535864E-2</v>
      </c>
      <c r="P1756" s="15">
        <v>7.1563000000000002E-2</v>
      </c>
      <c r="Q1756" s="13">
        <v>60978.501110999998</v>
      </c>
      <c r="R1756" s="17">
        <v>4363.8044750064928</v>
      </c>
      <c r="S1756" s="16">
        <v>2766.3062570609732</v>
      </c>
      <c r="T1756" s="14">
        <v>0.13158700982910451</v>
      </c>
      <c r="U1756" s="15">
        <v>0.14663798711092427</v>
      </c>
      <c r="V1756" s="13">
        <v>46140.236388888894</v>
      </c>
      <c r="W1756" s="17">
        <v>6765.9113888888887</v>
      </c>
      <c r="X1756" s="16">
        <v>6071.4557392219285</v>
      </c>
      <c r="Y1756" s="44">
        <v>0.85</v>
      </c>
      <c r="Z1756" s="15">
        <v>0.65364307427604751</v>
      </c>
      <c r="AA1756" s="13">
        <v>34639.699999999997</v>
      </c>
      <c r="AB1756" s="16">
        <v>22642</v>
      </c>
      <c r="AC1756" s="16">
        <v>29443.744999999995</v>
      </c>
      <c r="AD1756" s="14">
        <v>0.1192</v>
      </c>
      <c r="AE1756" s="14">
        <v>9.4147582697000007E-2</v>
      </c>
      <c r="AF1756" s="22">
        <v>786</v>
      </c>
      <c r="AG1756" s="17">
        <v>73.999999999842004</v>
      </c>
      <c r="AH1756" s="17">
        <v>93.691199999999995</v>
      </c>
      <c r="AI1756" s="14">
        <v>1</v>
      </c>
      <c r="AJ1756" s="15">
        <v>0</v>
      </c>
      <c r="AK1756" s="21">
        <v>263.21488449999998</v>
      </c>
      <c r="AL1756" s="16">
        <v>0</v>
      </c>
      <c r="AM1756" s="16">
        <v>263.21488449999998</v>
      </c>
    </row>
    <row r="1757" spans="1:39" x14ac:dyDescent="0.25">
      <c r="A1757" s="11">
        <v>46266</v>
      </c>
      <c r="B1757" s="18">
        <v>46282</v>
      </c>
      <c r="C1757" s="12" t="s">
        <v>18</v>
      </c>
      <c r="D1757" s="12" t="s">
        <v>227</v>
      </c>
      <c r="E1757" s="12" t="s">
        <v>130</v>
      </c>
      <c r="F1757" s="12" t="s">
        <v>130</v>
      </c>
      <c r="G1757" s="35" t="s">
        <v>36</v>
      </c>
      <c r="H1757" s="35" t="s">
        <v>37</v>
      </c>
      <c r="I1757" s="12">
        <v>50606.524529600007</v>
      </c>
      <c r="J1757" s="14">
        <v>0.178589</v>
      </c>
      <c r="K1757" s="14">
        <v>0.15884599999999999</v>
      </c>
      <c r="L1757" s="16">
        <v>98392.515811000005</v>
      </c>
      <c r="M1757" s="17">
        <v>15629.257566514105</v>
      </c>
      <c r="N1757" s="16">
        <v>17571.821006170681</v>
      </c>
      <c r="O1757" s="14">
        <v>3.9549980850484667E-2</v>
      </c>
      <c r="P1757" s="15">
        <v>8.3140000000000006E-2</v>
      </c>
      <c r="Q1757" s="13">
        <v>102411.683311</v>
      </c>
      <c r="R1757" s="17">
        <v>8514.5073504765405</v>
      </c>
      <c r="S1757" s="16">
        <v>4050.3801138159502</v>
      </c>
      <c r="T1757" s="14">
        <v>9.9921121103706434E-2</v>
      </c>
      <c r="U1757" s="15">
        <v>8.916529384181425E-2</v>
      </c>
      <c r="V1757" s="13">
        <v>77117.617222222223</v>
      </c>
      <c r="W1757" s="17">
        <v>6876.2150000000001</v>
      </c>
      <c r="X1757" s="16">
        <v>7705.6787696909441</v>
      </c>
      <c r="Y1757" s="44">
        <v>0.72330000000000005</v>
      </c>
      <c r="Z1757" s="15">
        <v>0.79508524087365318</v>
      </c>
      <c r="AA1757" s="13">
        <v>50606.524529600007</v>
      </c>
      <c r="AB1757" s="16">
        <v>40236.50074539546</v>
      </c>
      <c r="AC1757" s="16">
        <v>36603.699192259686</v>
      </c>
      <c r="AD1757" s="14">
        <v>7.22E-2</v>
      </c>
      <c r="AE1757" s="14">
        <v>6.9809610154000001E-2</v>
      </c>
      <c r="AF1757" s="22">
        <v>1103</v>
      </c>
      <c r="AG1757" s="17">
        <v>76.999999999861998</v>
      </c>
      <c r="AH1757" s="17">
        <v>79.636600000000001</v>
      </c>
      <c r="AI1757" s="14">
        <v>1</v>
      </c>
      <c r="AJ1757" s="15">
        <v>0</v>
      </c>
      <c r="AK1757" s="21">
        <v>320.19387199936665</v>
      </c>
      <c r="AL1757" s="16">
        <v>0</v>
      </c>
      <c r="AM1757" s="16">
        <v>320.19387199936665</v>
      </c>
    </row>
    <row r="1758" spans="1:39" x14ac:dyDescent="0.25">
      <c r="A1758" s="11">
        <v>46266</v>
      </c>
      <c r="B1758" s="18">
        <v>46282</v>
      </c>
      <c r="C1758" s="12" t="s">
        <v>39</v>
      </c>
      <c r="D1758" s="12" t="s">
        <v>227</v>
      </c>
      <c r="E1758" s="12" t="s">
        <v>131</v>
      </c>
      <c r="F1758" s="12" t="s">
        <v>132</v>
      </c>
      <c r="G1758" s="35" t="s">
        <v>28</v>
      </c>
      <c r="H1758" s="35" t="s">
        <v>29</v>
      </c>
      <c r="I1758" s="12">
        <v>4718.6899999999996</v>
      </c>
      <c r="J1758" s="14">
        <v>0.18706303231374649</v>
      </c>
      <c r="K1758" s="14">
        <v>0.23752599999999999</v>
      </c>
      <c r="L1758" s="16">
        <v>13988.251111</v>
      </c>
      <c r="M1758" s="17">
        <v>3322.5733333913859</v>
      </c>
      <c r="N1758" s="16">
        <v>2616.684669589793</v>
      </c>
      <c r="O1758" s="14">
        <v>0.11319012000000002</v>
      </c>
      <c r="P1758" s="15">
        <v>0.15043400000000001</v>
      </c>
      <c r="Q1758" s="13">
        <v>14772.25</v>
      </c>
      <c r="R1758" s="17">
        <v>2222.2486565000004</v>
      </c>
      <c r="S1758" s="16">
        <v>1672.0727501700003</v>
      </c>
      <c r="T1758" s="14">
        <v>0.12868780815241501</v>
      </c>
      <c r="U1758" s="15">
        <v>0.1426077274878258</v>
      </c>
      <c r="V1758" s="13">
        <v>12085.723055555556</v>
      </c>
      <c r="W1758" s="17">
        <v>1723.5175000000002</v>
      </c>
      <c r="X1758" s="16">
        <v>1555.2852099565523</v>
      </c>
      <c r="Y1758" s="44">
        <v>0.88</v>
      </c>
      <c r="Z1758" s="15">
        <v>0.89577827744564698</v>
      </c>
      <c r="AA1758" s="13">
        <v>4718.6899999999996</v>
      </c>
      <c r="AB1758" s="16">
        <v>4226.8999999999996</v>
      </c>
      <c r="AC1758" s="16">
        <v>4152.4471999999996</v>
      </c>
      <c r="AD1758" s="14">
        <v>8.2199999999999995E-2</v>
      </c>
      <c r="AE1758" s="14">
        <v>7.3825503355000002E-2</v>
      </c>
      <c r="AF1758" s="22">
        <v>149</v>
      </c>
      <c r="AG1758" s="17">
        <v>10.999999999895</v>
      </c>
      <c r="AH1758" s="17">
        <v>12.2478</v>
      </c>
      <c r="AI1758" s="14">
        <v>1</v>
      </c>
      <c r="AJ1758" s="15">
        <v>0</v>
      </c>
      <c r="AK1758" s="21">
        <v>88.988083333333321</v>
      </c>
      <c r="AL1758" s="16">
        <v>0</v>
      </c>
      <c r="AM1758" s="16">
        <v>88.988083333333321</v>
      </c>
    </row>
    <row r="1759" spans="1:39" x14ac:dyDescent="0.25">
      <c r="A1759" s="11">
        <v>46266</v>
      </c>
      <c r="B1759" s="18">
        <v>46282</v>
      </c>
      <c r="C1759" s="12" t="s">
        <v>18</v>
      </c>
      <c r="D1759" s="12" t="s">
        <v>227</v>
      </c>
      <c r="E1759" s="12" t="s">
        <v>135</v>
      </c>
      <c r="F1759" s="12" t="s">
        <v>136</v>
      </c>
      <c r="G1759" s="35" t="s">
        <v>36</v>
      </c>
      <c r="H1759" s="35" t="s">
        <v>37</v>
      </c>
      <c r="I1759" s="12">
        <v>663.86000000000013</v>
      </c>
      <c r="J1759" s="14">
        <v>7.390688100983607E-2</v>
      </c>
      <c r="K1759" s="14">
        <v>6.8835999999999994E-2</v>
      </c>
      <c r="L1759" s="16">
        <v>4021</v>
      </c>
      <c r="M1759" s="17">
        <v>276.789556</v>
      </c>
      <c r="N1759" s="16">
        <v>297.17956854055086</v>
      </c>
      <c r="O1759" s="14">
        <v>1.3972746331834106E-2</v>
      </c>
      <c r="P1759" s="15">
        <v>2.1804E-2</v>
      </c>
      <c r="Q1759" s="13">
        <v>4472</v>
      </c>
      <c r="R1759" s="17">
        <v>97.507487999999995</v>
      </c>
      <c r="S1759" s="16">
        <v>62.486121595962125</v>
      </c>
      <c r="T1759" s="14">
        <v>4.1232718017880185E-2</v>
      </c>
      <c r="U1759" s="15">
        <v>3.6836495845628148E-2</v>
      </c>
      <c r="V1759" s="13">
        <v>3424.1705555555554</v>
      </c>
      <c r="W1759" s="17">
        <v>126.13444444444444</v>
      </c>
      <c r="X1759" s="16">
        <v>141.18785896235036</v>
      </c>
      <c r="Y1759" s="44">
        <v>0.96630000000000005</v>
      </c>
      <c r="Z1759" s="15">
        <v>0.89029313409453792</v>
      </c>
      <c r="AA1759" s="13">
        <v>663.86000000000013</v>
      </c>
      <c r="AB1759" s="16">
        <v>591.03000000000009</v>
      </c>
      <c r="AC1759" s="16">
        <v>641.48791800000015</v>
      </c>
      <c r="AD1759" s="14">
        <v>3.5499999999999997E-2</v>
      </c>
      <c r="AE1759" s="14">
        <v>0.05</v>
      </c>
      <c r="AF1759" s="22">
        <v>40</v>
      </c>
      <c r="AG1759" s="17">
        <v>2</v>
      </c>
      <c r="AH1759" s="17">
        <v>1.42</v>
      </c>
      <c r="AI1759" s="14">
        <v>1</v>
      </c>
      <c r="AJ1759" s="15">
        <v>0</v>
      </c>
      <c r="AK1759" s="21">
        <v>12.734577499999999</v>
      </c>
      <c r="AL1759" s="16">
        <v>0</v>
      </c>
      <c r="AM1759" s="16">
        <v>12.734577499999999</v>
      </c>
    </row>
    <row r="1760" spans="1:39" x14ac:dyDescent="0.25">
      <c r="A1760" s="11">
        <v>46266</v>
      </c>
      <c r="B1760" s="18">
        <v>46282</v>
      </c>
      <c r="C1760" s="12" t="s">
        <v>18</v>
      </c>
      <c r="D1760" s="12" t="s">
        <v>227</v>
      </c>
      <c r="E1760" s="12" t="s">
        <v>137</v>
      </c>
      <c r="F1760" s="12" t="s">
        <v>138</v>
      </c>
      <c r="G1760" s="35" t="s">
        <v>36</v>
      </c>
      <c r="H1760" s="35" t="s">
        <v>37</v>
      </c>
      <c r="I1760" s="12">
        <v>64830.488440399997</v>
      </c>
      <c r="J1760" s="14">
        <v>0.19152837146489571</v>
      </c>
      <c r="K1760" s="14">
        <v>0.18928500000000001</v>
      </c>
      <c r="L1760" s="16">
        <v>99179.333320999998</v>
      </c>
      <c r="M1760" s="17">
        <v>18773.160107665484</v>
      </c>
      <c r="N1760" s="16">
        <v>18995.656193945197</v>
      </c>
      <c r="O1760" s="14">
        <v>4.5210286661777968E-2</v>
      </c>
      <c r="P1760" s="15">
        <v>0.106429</v>
      </c>
      <c r="Q1760" s="13">
        <v>103234.333321</v>
      </c>
      <c r="R1760" s="17">
        <v>10987.126861020708</v>
      </c>
      <c r="S1760" s="16">
        <v>4667.2538027799474</v>
      </c>
      <c r="T1760" s="14">
        <v>8.4766440808807547E-2</v>
      </c>
      <c r="U1760" s="15">
        <v>7.4331345682569633E-2</v>
      </c>
      <c r="V1760" s="13">
        <v>95489.425555555557</v>
      </c>
      <c r="W1760" s="17">
        <v>7097.8574999999992</v>
      </c>
      <c r="X1760" s="16">
        <v>8094.2987392220348</v>
      </c>
      <c r="Y1760" s="44">
        <v>0.81510000000000005</v>
      </c>
      <c r="Z1760" s="15">
        <v>0.81333256794148923</v>
      </c>
      <c r="AA1760" s="13">
        <v>64830.488440399997</v>
      </c>
      <c r="AB1760" s="16">
        <v>52728.747644131559</v>
      </c>
      <c r="AC1760" s="16">
        <v>52843.331127770041</v>
      </c>
      <c r="AD1760" s="14">
        <v>6.54E-2</v>
      </c>
      <c r="AE1760" s="14">
        <v>5.9095106186000002E-2</v>
      </c>
      <c r="AF1760" s="22">
        <v>1083</v>
      </c>
      <c r="AG1760" s="17">
        <v>63.999999999438003</v>
      </c>
      <c r="AH1760" s="17">
        <v>70.828199999999995</v>
      </c>
      <c r="AI1760" s="14">
        <v>1</v>
      </c>
      <c r="AJ1760" s="15">
        <v>0</v>
      </c>
      <c r="AK1760" s="21">
        <v>276.16158135011449</v>
      </c>
      <c r="AL1760" s="16">
        <v>0</v>
      </c>
      <c r="AM1760" s="16">
        <v>276.16158135011449</v>
      </c>
    </row>
    <row r="1761" spans="1:39" x14ac:dyDescent="0.25">
      <c r="A1761" s="11">
        <v>46266</v>
      </c>
      <c r="B1761" s="18">
        <v>46282</v>
      </c>
      <c r="C1761" s="12" t="s">
        <v>18</v>
      </c>
      <c r="D1761" s="12" t="s">
        <v>227</v>
      </c>
      <c r="E1761" s="12" t="s">
        <v>139</v>
      </c>
      <c r="F1761" s="12" t="s">
        <v>140</v>
      </c>
      <c r="G1761" s="35" t="s">
        <v>141</v>
      </c>
      <c r="H1761" s="35" t="s">
        <v>142</v>
      </c>
      <c r="I1761" s="12">
        <v>98707.450000000012</v>
      </c>
      <c r="J1761" s="14">
        <v>0.157</v>
      </c>
      <c r="K1761" s="14">
        <v>0.12684699999999999</v>
      </c>
      <c r="L1761" s="16">
        <v>175260.18515500001</v>
      </c>
      <c r="M1761" s="17">
        <v>22231.228706356284</v>
      </c>
      <c r="N1761" s="16">
        <v>27515.849069335003</v>
      </c>
      <c r="O1761" s="14">
        <v>3.6000000000000004E-2</v>
      </c>
      <c r="P1761" s="15">
        <v>3.8159999999999999E-2</v>
      </c>
      <c r="Q1761" s="13">
        <v>180735.183216</v>
      </c>
      <c r="R1761" s="17">
        <v>6896.8545915225604</v>
      </c>
      <c r="S1761" s="16">
        <v>6506.4665957760008</v>
      </c>
      <c r="T1761" s="14">
        <v>6.5981372217457465E-2</v>
      </c>
      <c r="U1761" s="15">
        <v>6.6682695198751446E-2</v>
      </c>
      <c r="V1761" s="13">
        <v>159259.98027777779</v>
      </c>
      <c r="W1761" s="17">
        <v>10619.884722222223</v>
      </c>
      <c r="X1761" s="16">
        <v>10508.192038052992</v>
      </c>
      <c r="Y1761" s="44">
        <v>0.87180000000000002</v>
      </c>
      <c r="Z1761" s="15">
        <v>0.84619367636384069</v>
      </c>
      <c r="AA1761" s="13">
        <v>98707.450000000012</v>
      </c>
      <c r="AB1761" s="16">
        <v>83525.62</v>
      </c>
      <c r="AC1761" s="16">
        <v>86053.154910000012</v>
      </c>
      <c r="AD1761" s="14">
        <v>3.15E-2</v>
      </c>
      <c r="AE1761" s="14">
        <v>1.0286951813E-2</v>
      </c>
      <c r="AF1761" s="22">
        <v>1847</v>
      </c>
      <c r="AG1761" s="17">
        <v>18.999999998610999</v>
      </c>
      <c r="AH1761" s="17">
        <v>58.180500000000002</v>
      </c>
      <c r="AI1761" s="14">
        <v>1</v>
      </c>
      <c r="AJ1761" s="15">
        <v>0</v>
      </c>
      <c r="AK1761" s="21">
        <v>1816.7326962222248</v>
      </c>
      <c r="AL1761" s="16">
        <v>0</v>
      </c>
      <c r="AM1761" s="16">
        <v>1816.7326962222248</v>
      </c>
    </row>
    <row r="1762" spans="1:39" x14ac:dyDescent="0.25">
      <c r="A1762" s="11">
        <v>46266</v>
      </c>
      <c r="B1762" s="18">
        <v>46282</v>
      </c>
      <c r="C1762" s="12" t="s">
        <v>18</v>
      </c>
      <c r="D1762" s="12" t="s">
        <v>227</v>
      </c>
      <c r="E1762" s="12" t="s">
        <v>143</v>
      </c>
      <c r="F1762" s="12" t="s">
        <v>144</v>
      </c>
      <c r="G1762" s="35" t="s">
        <v>145</v>
      </c>
      <c r="H1762" s="35" t="s">
        <v>146</v>
      </c>
      <c r="I1762" s="12">
        <v>17510.510000000002</v>
      </c>
      <c r="J1762" s="14">
        <v>0.15666099999999999</v>
      </c>
      <c r="K1762" s="14">
        <v>0.16411000000000001</v>
      </c>
      <c r="L1762" s="16">
        <v>27334.583332999999</v>
      </c>
      <c r="M1762" s="17">
        <v>4485.8784707786299</v>
      </c>
      <c r="N1762" s="16">
        <v>4282.2631595311123</v>
      </c>
      <c r="O1762" s="14">
        <v>3.6300000000000006E-2</v>
      </c>
      <c r="P1762" s="15">
        <v>8.1313999999999997E-2</v>
      </c>
      <c r="Q1762" s="13">
        <v>28852.583332999999</v>
      </c>
      <c r="R1762" s="17">
        <v>2346.1189611395616</v>
      </c>
      <c r="S1762" s="16">
        <v>1047.3487749879</v>
      </c>
      <c r="T1762" s="14">
        <v>0.14989633902442448</v>
      </c>
      <c r="U1762" s="15">
        <v>7.1008296104768887E-2</v>
      </c>
      <c r="V1762" s="13">
        <v>13064.565000000001</v>
      </c>
      <c r="W1762" s="17">
        <v>927.6925</v>
      </c>
      <c r="X1762" s="16">
        <v>1958.3304644466302</v>
      </c>
      <c r="Y1762" s="44">
        <v>0.84160000000000001</v>
      </c>
      <c r="Z1762" s="15">
        <v>0.80277078356560294</v>
      </c>
      <c r="AA1762" s="13">
        <v>17510.510000000002</v>
      </c>
      <c r="AB1762" s="16">
        <v>14056.925833333327</v>
      </c>
      <c r="AC1762" s="16">
        <v>14736.845216000002</v>
      </c>
      <c r="AD1762" s="14">
        <v>4.6600000000000003E-2</v>
      </c>
      <c r="AE1762" s="14">
        <v>3.4810126582000001E-2</v>
      </c>
      <c r="AF1762" s="22">
        <v>316</v>
      </c>
      <c r="AG1762" s="17">
        <v>10.999999999911999</v>
      </c>
      <c r="AH1762" s="17">
        <v>14.7256</v>
      </c>
      <c r="AI1762" s="14">
        <v>1</v>
      </c>
      <c r="AJ1762" s="15">
        <v>0</v>
      </c>
      <c r="AK1762" s="21">
        <v>565.33472034766669</v>
      </c>
      <c r="AL1762" s="16">
        <v>0</v>
      </c>
      <c r="AM1762" s="16">
        <v>565.33472034766669</v>
      </c>
    </row>
    <row r="1763" spans="1:39" x14ac:dyDescent="0.25">
      <c r="A1763" s="11">
        <v>46266</v>
      </c>
      <c r="B1763" s="18">
        <v>46282</v>
      </c>
      <c r="C1763" s="12" t="s">
        <v>18</v>
      </c>
      <c r="D1763" s="12" t="s">
        <v>227</v>
      </c>
      <c r="E1763" s="12" t="s">
        <v>143</v>
      </c>
      <c r="F1763" s="12" t="s">
        <v>147</v>
      </c>
      <c r="G1763" s="35" t="s">
        <v>145</v>
      </c>
      <c r="H1763" s="35" t="s">
        <v>146</v>
      </c>
      <c r="I1763" s="12">
        <v>11071.36962039</v>
      </c>
      <c r="J1763" s="14">
        <v>0.13059862845915768</v>
      </c>
      <c r="K1763" s="14">
        <v>0.13669400000000001</v>
      </c>
      <c r="L1763" s="16">
        <v>18297.666666000001</v>
      </c>
      <c r="M1763" s="17">
        <v>2501.1812472422043</v>
      </c>
      <c r="N1763" s="16">
        <v>2389.6501705824485</v>
      </c>
      <c r="O1763" s="14">
        <v>2.5847140449728249E-2</v>
      </c>
      <c r="P1763" s="15">
        <v>0.12071900000000001</v>
      </c>
      <c r="Q1763" s="13">
        <v>20005.166666000001</v>
      </c>
      <c r="R1763" s="17">
        <v>2415.0037147528542</v>
      </c>
      <c r="S1763" s="16">
        <v>517.07635253632384</v>
      </c>
      <c r="T1763" s="14">
        <v>0</v>
      </c>
      <c r="U1763" s="15">
        <v>0</v>
      </c>
      <c r="V1763" s="13">
        <v>17899.93611111111</v>
      </c>
      <c r="W1763" s="17">
        <v>0</v>
      </c>
      <c r="X1763" s="16">
        <v>0</v>
      </c>
      <c r="Y1763" s="44">
        <v>0.96</v>
      </c>
      <c r="Z1763" s="15">
        <v>0.89889510884647272</v>
      </c>
      <c r="AA1763" s="13">
        <v>11071.36962039</v>
      </c>
      <c r="AB1763" s="16">
        <v>9952</v>
      </c>
      <c r="AC1763" s="16">
        <v>10628.5148355744</v>
      </c>
      <c r="AD1763" s="14">
        <v>6.4699999999999994E-2</v>
      </c>
      <c r="AE1763" s="14">
        <v>4.2857142857E-2</v>
      </c>
      <c r="AF1763" s="22">
        <v>210</v>
      </c>
      <c r="AG1763" s="17">
        <v>8.9999999999699991</v>
      </c>
      <c r="AH1763" s="17">
        <v>13.586999999999998</v>
      </c>
      <c r="AI1763" s="14">
        <v>1</v>
      </c>
      <c r="AJ1763" s="15">
        <v>0</v>
      </c>
      <c r="AK1763" s="21">
        <v>163.97663333333335</v>
      </c>
      <c r="AL1763" s="16">
        <v>0</v>
      </c>
      <c r="AM1763" s="16">
        <v>163.97663333333335</v>
      </c>
    </row>
    <row r="1764" spans="1:39" x14ac:dyDescent="0.25">
      <c r="A1764" s="11">
        <v>46266</v>
      </c>
      <c r="B1764" s="18">
        <v>46282</v>
      </c>
      <c r="C1764" s="12" t="s">
        <v>18</v>
      </c>
      <c r="D1764" s="12" t="s">
        <v>227</v>
      </c>
      <c r="E1764" s="12" t="s">
        <v>148</v>
      </c>
      <c r="F1764" s="12" t="s">
        <v>148</v>
      </c>
      <c r="G1764" s="35" t="s">
        <v>21</v>
      </c>
      <c r="H1764" s="35" t="s">
        <v>22</v>
      </c>
      <c r="I1764" s="12">
        <v>827.93000000000018</v>
      </c>
      <c r="J1764" s="14">
        <v>0.20535831313476391</v>
      </c>
      <c r="K1764" s="14">
        <v>3.5989E-2</v>
      </c>
      <c r="L1764" s="16">
        <v>1437</v>
      </c>
      <c r="M1764" s="17">
        <v>51.716192999999997</v>
      </c>
      <c r="N1764" s="16">
        <v>295.09989597465574</v>
      </c>
      <c r="O1764" s="14">
        <v>3.3360021350413667E-2</v>
      </c>
      <c r="P1764" s="15">
        <v>9.7859999999999996E-3</v>
      </c>
      <c r="Q1764" s="13">
        <v>1580.5</v>
      </c>
      <c r="R1764" s="17">
        <v>15.466773</v>
      </c>
      <c r="S1764" s="16">
        <v>52.725513744328801</v>
      </c>
      <c r="T1764" s="14">
        <v>0</v>
      </c>
      <c r="U1764" s="15">
        <v>0</v>
      </c>
      <c r="V1764" s="13">
        <v>1405.9669444444444</v>
      </c>
      <c r="W1764" s="17">
        <v>0</v>
      </c>
      <c r="X1764" s="16">
        <v>0</v>
      </c>
      <c r="Y1764" s="44">
        <v>0.88</v>
      </c>
      <c r="Z1764" s="15">
        <v>0.9788991822980202</v>
      </c>
      <c r="AA1764" s="13">
        <v>827.93000000000018</v>
      </c>
      <c r="AB1764" s="16">
        <v>810.46</v>
      </c>
      <c r="AC1764" s="16">
        <v>728.57840000000022</v>
      </c>
      <c r="AD1764" s="14">
        <v>7.2099999999999997E-2</v>
      </c>
      <c r="AE1764" s="14">
        <v>7.1428571428000007E-2</v>
      </c>
      <c r="AF1764" s="22">
        <v>14</v>
      </c>
      <c r="AG1764" s="17">
        <v>0.99999999999200007</v>
      </c>
      <c r="AH1764" s="17">
        <v>1.0093999999999999</v>
      </c>
      <c r="AI1764" s="14">
        <v>1</v>
      </c>
      <c r="AJ1764" s="15">
        <v>0</v>
      </c>
      <c r="AK1764" s="21">
        <v>10.130750000000001</v>
      </c>
      <c r="AL1764" s="16">
        <v>0</v>
      </c>
      <c r="AM1764" s="16">
        <v>10.130750000000001</v>
      </c>
    </row>
    <row r="1765" spans="1:39" x14ac:dyDescent="0.25">
      <c r="A1765" s="11">
        <v>46266</v>
      </c>
      <c r="B1765" s="18">
        <v>46282</v>
      </c>
      <c r="C1765" s="12" t="s">
        <v>18</v>
      </c>
      <c r="D1765" s="12" t="s">
        <v>227</v>
      </c>
      <c r="E1765" s="12" t="s">
        <v>149</v>
      </c>
      <c r="F1765" s="12" t="s">
        <v>149</v>
      </c>
      <c r="G1765" s="35" t="s">
        <v>63</v>
      </c>
      <c r="H1765" s="35" t="s">
        <v>64</v>
      </c>
      <c r="I1765" s="12">
        <v>11369.347656222</v>
      </c>
      <c r="J1765" s="14">
        <v>0.18</v>
      </c>
      <c r="K1765" s="14">
        <v>0.13470299999999999</v>
      </c>
      <c r="L1765" s="16">
        <v>19557.75</v>
      </c>
      <c r="M1765" s="17">
        <v>2634.4875982499998</v>
      </c>
      <c r="N1765" s="16">
        <v>3520.395</v>
      </c>
      <c r="O1765" s="14">
        <v>6.0426545432019418E-2</v>
      </c>
      <c r="P1765" s="15">
        <v>2.9959E-2</v>
      </c>
      <c r="Q1765" s="13">
        <v>19621.75</v>
      </c>
      <c r="R1765" s="17">
        <v>587.84800825000002</v>
      </c>
      <c r="S1765" s="16">
        <v>1185.674567830727</v>
      </c>
      <c r="T1765" s="14">
        <v>0.13782234516674352</v>
      </c>
      <c r="U1765" s="15">
        <v>0.11226543057237712</v>
      </c>
      <c r="V1765" s="13">
        <v>18106.253888888888</v>
      </c>
      <c r="W1765" s="17">
        <v>2032.7063888888888</v>
      </c>
      <c r="X1765" s="16">
        <v>2495.4463731511364</v>
      </c>
      <c r="Y1765" s="44">
        <v>0.72</v>
      </c>
      <c r="Z1765" s="15">
        <v>0.75995059357805161</v>
      </c>
      <c r="AA1765" s="13">
        <v>11369.347656222</v>
      </c>
      <c r="AB1765" s="16">
        <v>8640.1424999411392</v>
      </c>
      <c r="AC1765" s="16">
        <v>8185.9303124798398</v>
      </c>
      <c r="AD1765" s="14">
        <v>5.5500000000000001E-2</v>
      </c>
      <c r="AE1765" s="14">
        <v>3.9215686274000003E-2</v>
      </c>
      <c r="AF1765" s="22">
        <v>204</v>
      </c>
      <c r="AG1765" s="17">
        <v>7.9999999998960005</v>
      </c>
      <c r="AH1765" s="17">
        <v>11.322000000000001</v>
      </c>
      <c r="AI1765" s="14">
        <v>1</v>
      </c>
      <c r="AJ1765" s="15">
        <v>0</v>
      </c>
      <c r="AK1765" s="21">
        <v>69.289946138935164</v>
      </c>
      <c r="AL1765" s="16">
        <v>0</v>
      </c>
      <c r="AM1765" s="16">
        <v>69.289946138935164</v>
      </c>
    </row>
    <row r="1766" spans="1:39" x14ac:dyDescent="0.25">
      <c r="A1766" s="11">
        <v>46266</v>
      </c>
      <c r="B1766" s="18">
        <v>46282</v>
      </c>
      <c r="C1766" s="12" t="s">
        <v>18</v>
      </c>
      <c r="D1766" s="12" t="s">
        <v>227</v>
      </c>
      <c r="E1766" s="12" t="s">
        <v>49</v>
      </c>
      <c r="F1766" s="12" t="s">
        <v>50</v>
      </c>
      <c r="G1766" s="35" t="s">
        <v>25</v>
      </c>
      <c r="H1766" s="35" t="s">
        <v>26</v>
      </c>
      <c r="I1766" s="12">
        <v>1887.3154374000001</v>
      </c>
      <c r="J1766" s="14">
        <v>0.19900000000000001</v>
      </c>
      <c r="K1766" s="14">
        <v>0.27784199999999998</v>
      </c>
      <c r="L1766" s="16">
        <v>4365.2502770000001</v>
      </c>
      <c r="M1766" s="17">
        <v>1212.849867462234</v>
      </c>
      <c r="N1766" s="16">
        <v>868.68480512300005</v>
      </c>
      <c r="O1766" s="14">
        <v>7.3462008042313981E-2</v>
      </c>
      <c r="P1766" s="15">
        <v>0.112551</v>
      </c>
      <c r="Q1766" s="13">
        <v>4695.75</v>
      </c>
      <c r="R1766" s="17">
        <v>528.51135824999994</v>
      </c>
      <c r="S1766" s="16">
        <v>344.95922426469588</v>
      </c>
      <c r="T1766" s="14">
        <v>0.12797541932228862</v>
      </c>
      <c r="U1766" s="15">
        <v>9.5257519528095164E-2</v>
      </c>
      <c r="V1766" s="13">
        <v>15614.824444444443</v>
      </c>
      <c r="W1766" s="17">
        <v>1487.4294444444442</v>
      </c>
      <c r="X1766" s="16">
        <v>1998.3137059216999</v>
      </c>
      <c r="Y1766" s="30">
        <v>0.75</v>
      </c>
      <c r="Z1766" s="15">
        <v>0.58839012866329021</v>
      </c>
      <c r="AA1766" s="13">
        <v>1887.3154374000001</v>
      </c>
      <c r="AB1766" s="16">
        <v>1110.4777730399999</v>
      </c>
      <c r="AC1766" s="16">
        <v>1415.4865780499999</v>
      </c>
      <c r="AD1766" s="14">
        <v>6.0900000000000003E-2</v>
      </c>
      <c r="AE1766" s="14">
        <v>9.0909090908999998E-2</v>
      </c>
      <c r="AF1766" s="22">
        <v>77</v>
      </c>
      <c r="AG1766" s="17">
        <v>6.9999999999930003</v>
      </c>
      <c r="AH1766" s="17">
        <v>4.6893000000000002</v>
      </c>
      <c r="AI1766" s="14">
        <v>1</v>
      </c>
      <c r="AJ1766" s="15">
        <v>0</v>
      </c>
      <c r="AK1766" s="21">
        <v>25.013958333333331</v>
      </c>
      <c r="AL1766" s="16">
        <v>0</v>
      </c>
      <c r="AM1766" s="16">
        <v>25.013958333333331</v>
      </c>
    </row>
    <row r="1767" spans="1:39" x14ac:dyDescent="0.25">
      <c r="A1767" s="11">
        <v>46266</v>
      </c>
      <c r="B1767" s="18">
        <v>46282</v>
      </c>
      <c r="C1767" s="12" t="s">
        <v>18</v>
      </c>
      <c r="D1767" s="12" t="s">
        <v>227</v>
      </c>
      <c r="E1767" s="12" t="s">
        <v>151</v>
      </c>
      <c r="F1767" s="12" t="s">
        <v>151</v>
      </c>
      <c r="G1767" s="35" t="s">
        <v>36</v>
      </c>
      <c r="H1767" s="35" t="s">
        <v>37</v>
      </c>
      <c r="I1767" s="12">
        <v>7796.5499999999993</v>
      </c>
      <c r="J1767" s="14">
        <v>0.132434</v>
      </c>
      <c r="K1767" s="14">
        <v>0.151446</v>
      </c>
      <c r="L1767" s="16">
        <v>25175.5</v>
      </c>
      <c r="M1767" s="17">
        <v>3812.7287729999998</v>
      </c>
      <c r="N1767" s="16">
        <v>3334.0921669999998</v>
      </c>
      <c r="O1767" s="14">
        <v>2.6674267652938809E-2</v>
      </c>
      <c r="P1767" s="15">
        <v>6.0470999999999997E-2</v>
      </c>
      <c r="Q1767" s="13">
        <v>27641.5</v>
      </c>
      <c r="R1767" s="17">
        <v>1671.5091464999998</v>
      </c>
      <c r="S1767" s="16">
        <v>737.31676932870812</v>
      </c>
      <c r="T1767" s="14">
        <v>4.5928611284613785E-2</v>
      </c>
      <c r="U1767" s="15">
        <v>4.7367595043500188E-2</v>
      </c>
      <c r="V1767" s="13">
        <v>22851.721944444445</v>
      </c>
      <c r="W1767" s="17">
        <v>1082.4311111111112</v>
      </c>
      <c r="X1767" s="16">
        <v>1049.5478543704676</v>
      </c>
      <c r="Y1767" s="44">
        <v>0.97</v>
      </c>
      <c r="Z1767" s="15">
        <v>0.99984095529432915</v>
      </c>
      <c r="AA1767" s="13">
        <v>7796.5499999999993</v>
      </c>
      <c r="AB1767" s="16">
        <v>7795.3100000000013</v>
      </c>
      <c r="AC1767" s="16">
        <v>7562.6534999999994</v>
      </c>
      <c r="AD1767" s="14">
        <v>5.2699999999999997E-2</v>
      </c>
      <c r="AE1767" s="14">
        <v>4.9822064056000002E-2</v>
      </c>
      <c r="AF1767" s="22">
        <v>281</v>
      </c>
      <c r="AG1767" s="17">
        <v>13.999999999736001</v>
      </c>
      <c r="AH1767" s="17">
        <v>14.8087</v>
      </c>
      <c r="AI1767" s="14">
        <v>1</v>
      </c>
      <c r="AJ1767" s="15">
        <v>0.12637681363959485</v>
      </c>
      <c r="AK1767" s="21">
        <v>60.92441928358334</v>
      </c>
      <c r="AL1767" s="16">
        <v>7.6994339819019508</v>
      </c>
      <c r="AM1767" s="16">
        <v>60.92441928358334</v>
      </c>
    </row>
    <row r="1768" spans="1:39" x14ac:dyDescent="0.25">
      <c r="A1768" s="11">
        <v>46266</v>
      </c>
      <c r="B1768" s="18">
        <v>46282</v>
      </c>
      <c r="C1768" s="12" t="s">
        <v>18</v>
      </c>
      <c r="D1768" s="12" t="s">
        <v>227</v>
      </c>
      <c r="E1768" s="12" t="s">
        <v>152</v>
      </c>
      <c r="F1768" s="12" t="s">
        <v>153</v>
      </c>
      <c r="G1768" s="35" t="s">
        <v>63</v>
      </c>
      <c r="H1768" s="35" t="s">
        <v>64</v>
      </c>
      <c r="I1768" s="12">
        <v>45751.159582131004</v>
      </c>
      <c r="J1768" s="14">
        <v>0.15898766678522416</v>
      </c>
      <c r="K1768" s="14">
        <v>0.14646400000000001</v>
      </c>
      <c r="L1768" s="16">
        <v>17963.816651000001</v>
      </c>
      <c r="M1768" s="17">
        <v>2631.0524419720641</v>
      </c>
      <c r="N1768" s="16">
        <v>2856.0252959000495</v>
      </c>
      <c r="O1768" s="14">
        <v>3.8592237997108508E-2</v>
      </c>
      <c r="P1768" s="15">
        <v>7.8075000000000006E-2</v>
      </c>
      <c r="Q1768" s="13">
        <v>18509.316651000001</v>
      </c>
      <c r="R1768" s="17">
        <v>1445.1148975268252</v>
      </c>
      <c r="S1768" s="16">
        <v>714.31595335923544</v>
      </c>
      <c r="T1768" s="14">
        <v>0.24830057508502837</v>
      </c>
      <c r="U1768" s="15">
        <v>0.13795413688770905</v>
      </c>
      <c r="V1768" s="13">
        <v>16504.476666666669</v>
      </c>
      <c r="W1768" s="17">
        <v>2276.8608333333336</v>
      </c>
      <c r="X1768" s="16">
        <v>4098.0710478107658</v>
      </c>
      <c r="Y1768" s="44">
        <v>0.69</v>
      </c>
      <c r="Z1768" s="15">
        <v>0.71897945375719496</v>
      </c>
      <c r="AA1768" s="13">
        <v>45751.159582131004</v>
      </c>
      <c r="AB1768" s="16">
        <v>32894.143725118804</v>
      </c>
      <c r="AC1768" s="16">
        <v>31568.300111670389</v>
      </c>
      <c r="AD1768" s="14">
        <v>4.5699999999999998E-2</v>
      </c>
      <c r="AE1768" s="14">
        <v>2.7624309392000002E-2</v>
      </c>
      <c r="AF1768" s="22">
        <v>181</v>
      </c>
      <c r="AG1768" s="17">
        <v>4.9999999999520002</v>
      </c>
      <c r="AH1768" s="17">
        <v>8.2716999999999992</v>
      </c>
      <c r="AI1768" s="14">
        <v>1</v>
      </c>
      <c r="AJ1768" s="15">
        <v>0</v>
      </c>
      <c r="AK1768" s="21">
        <v>408.87537583553171</v>
      </c>
      <c r="AL1768" s="16">
        <v>0</v>
      </c>
      <c r="AM1768" s="16">
        <v>408.87537583553171</v>
      </c>
    </row>
    <row r="1769" spans="1:39" x14ac:dyDescent="0.25">
      <c r="A1769" s="11">
        <v>46266</v>
      </c>
      <c r="B1769" s="18">
        <v>46282</v>
      </c>
      <c r="C1769" s="12" t="s">
        <v>18</v>
      </c>
      <c r="D1769" s="12" t="s">
        <v>227</v>
      </c>
      <c r="E1769" s="12" t="s">
        <v>152</v>
      </c>
      <c r="F1769" s="12" t="s">
        <v>154</v>
      </c>
      <c r="G1769" s="35" t="s">
        <v>63</v>
      </c>
      <c r="H1769" s="35" t="s">
        <v>64</v>
      </c>
      <c r="I1769" s="12">
        <v>44032.730178949998</v>
      </c>
      <c r="J1769" s="14">
        <v>0.19500000000000001</v>
      </c>
      <c r="K1769" s="14">
        <v>0.216423</v>
      </c>
      <c r="L1769" s="16">
        <v>77228.783219999998</v>
      </c>
      <c r="M1769" s="17">
        <v>16714.08495082206</v>
      </c>
      <c r="N1769" s="16">
        <v>15059.612727899999</v>
      </c>
      <c r="O1769" s="14">
        <v>6.8264615491992392E-2</v>
      </c>
      <c r="P1769" s="15">
        <v>0.105825</v>
      </c>
      <c r="Q1769" s="13">
        <v>77629.783219999998</v>
      </c>
      <c r="R1769" s="17">
        <v>8215.1718092565006</v>
      </c>
      <c r="S1769" s="16">
        <v>5299.3673022400226</v>
      </c>
      <c r="T1769" s="14">
        <v>0.21142492605695479</v>
      </c>
      <c r="U1769" s="15">
        <v>0.23447214806889202</v>
      </c>
      <c r="V1769" s="13">
        <v>70382.298055555555</v>
      </c>
      <c r="W1769" s="17">
        <v>16502.688611111113</v>
      </c>
      <c r="X1769" s="16">
        <v>14880.572162114386</v>
      </c>
      <c r="Y1769" s="44">
        <v>0.63500000000000001</v>
      </c>
      <c r="Z1769" s="15">
        <v>0.65734679077960356</v>
      </c>
      <c r="AA1769" s="13">
        <v>44032.730178949998</v>
      </c>
      <c r="AB1769" s="16">
        <v>28944.773872396981</v>
      </c>
      <c r="AC1769" s="16">
        <v>27960.78366363325</v>
      </c>
      <c r="AD1769" s="14">
        <v>0.1022</v>
      </c>
      <c r="AE1769" s="14">
        <v>8.1081081080999998E-2</v>
      </c>
      <c r="AF1769" s="22">
        <v>814</v>
      </c>
      <c r="AG1769" s="17">
        <v>65.999999999934005</v>
      </c>
      <c r="AH1769" s="17">
        <v>83.190799999999996</v>
      </c>
      <c r="AI1769" s="14">
        <v>1</v>
      </c>
      <c r="AJ1769" s="15">
        <v>0</v>
      </c>
      <c r="AK1769" s="21">
        <v>339.65310140612746</v>
      </c>
      <c r="AL1769" s="16">
        <v>0</v>
      </c>
      <c r="AM1769" s="16">
        <v>339.65310140612746</v>
      </c>
    </row>
    <row r="1770" spans="1:39" x14ac:dyDescent="0.25">
      <c r="A1770" s="11">
        <v>46266</v>
      </c>
      <c r="B1770" s="18">
        <v>46282</v>
      </c>
      <c r="C1770" s="12" t="s">
        <v>18</v>
      </c>
      <c r="D1770" s="12" t="s">
        <v>227</v>
      </c>
      <c r="E1770" s="12" t="s">
        <v>155</v>
      </c>
      <c r="F1770" s="12" t="s">
        <v>155</v>
      </c>
      <c r="G1770" s="35" t="s">
        <v>25</v>
      </c>
      <c r="H1770" s="35" t="s">
        <v>26</v>
      </c>
      <c r="I1770" s="12">
        <v>4619.08</v>
      </c>
      <c r="J1770" s="14">
        <v>0.100911</v>
      </c>
      <c r="K1770" s="14">
        <v>0.13695599999999999</v>
      </c>
      <c r="L1770" s="16">
        <v>16929</v>
      </c>
      <c r="M1770" s="17">
        <v>2318.5281239999999</v>
      </c>
      <c r="N1770" s="16">
        <v>1708.3223190000001</v>
      </c>
      <c r="O1770" s="14">
        <v>3.5514737096067353E-2</v>
      </c>
      <c r="P1770" s="15">
        <v>5.5517999999999998E-2</v>
      </c>
      <c r="Q1770" s="13">
        <v>18229</v>
      </c>
      <c r="R1770" s="17">
        <v>1012.0376219999999</v>
      </c>
      <c r="S1770" s="16">
        <v>647.39814252421183</v>
      </c>
      <c r="T1770" s="14">
        <v>0.11046962208768411</v>
      </c>
      <c r="U1770" s="15">
        <v>0.11143034514290036</v>
      </c>
      <c r="V1770" s="13">
        <v>11639.550833333333</v>
      </c>
      <c r="W1770" s="17">
        <v>1296.9991666666667</v>
      </c>
      <c r="X1770" s="16">
        <v>1285.816781828722</v>
      </c>
      <c r="Y1770" s="44">
        <v>0.84675</v>
      </c>
      <c r="Z1770" s="15">
        <v>0.81893001908388674</v>
      </c>
      <c r="AA1770" s="13">
        <v>4619.08</v>
      </c>
      <c r="AB1770" s="16">
        <v>3782.7032725499994</v>
      </c>
      <c r="AC1770" s="16">
        <v>3911.2059899999999</v>
      </c>
      <c r="AD1770" s="14">
        <v>0.03</v>
      </c>
      <c r="AE1770" s="14">
        <v>1.7045454545000002E-2</v>
      </c>
      <c r="AF1770" s="22">
        <v>176</v>
      </c>
      <c r="AG1770" s="17">
        <v>2.9999999999200004</v>
      </c>
      <c r="AH1770" s="17">
        <v>5.2799999999999994</v>
      </c>
      <c r="AI1770" s="14">
        <v>1</v>
      </c>
      <c r="AJ1770" s="15">
        <v>0</v>
      </c>
      <c r="AK1770" s="21">
        <v>126.40423060131999</v>
      </c>
      <c r="AL1770" s="16">
        <v>0</v>
      </c>
      <c r="AM1770" s="16">
        <v>126.40423060131999</v>
      </c>
    </row>
    <row r="1771" spans="1:39" x14ac:dyDescent="0.25">
      <c r="A1771" s="11">
        <v>46266</v>
      </c>
      <c r="B1771" s="18">
        <v>46282</v>
      </c>
      <c r="C1771" s="12" t="s">
        <v>39</v>
      </c>
      <c r="D1771" s="12" t="s">
        <v>227</v>
      </c>
      <c r="E1771" s="12" t="s">
        <v>156</v>
      </c>
      <c r="F1771" s="12" t="s">
        <v>156</v>
      </c>
      <c r="G1771" s="35" t="s">
        <v>32</v>
      </c>
      <c r="H1771" s="35" t="s">
        <v>33</v>
      </c>
      <c r="I1771" s="12">
        <v>2612.6299999999997</v>
      </c>
      <c r="J1771" s="14">
        <v>0.15749542698026642</v>
      </c>
      <c r="K1771" s="14">
        <v>0.15425700000000001</v>
      </c>
      <c r="L1771" s="16">
        <v>4111.7511109999996</v>
      </c>
      <c r="M1771" s="17">
        <v>634.26639112952694</v>
      </c>
      <c r="N1771" s="16">
        <v>647.58199686352975</v>
      </c>
      <c r="O1771" s="14">
        <v>8.4281479887300392E-2</v>
      </c>
      <c r="P1771" s="15">
        <v>6.0536E-2</v>
      </c>
      <c r="Q1771" s="13">
        <v>4308.75</v>
      </c>
      <c r="R1771" s="17">
        <v>260.83449000000002</v>
      </c>
      <c r="S1771" s="16">
        <v>363.14782646440557</v>
      </c>
      <c r="T1771" s="14">
        <v>0</v>
      </c>
      <c r="U1771" s="15">
        <v>7.6727650484852972E-2</v>
      </c>
      <c r="V1771" s="13">
        <v>3972.1375000000003</v>
      </c>
      <c r="W1771" s="17">
        <v>304.77277777777772</v>
      </c>
      <c r="X1771" s="16">
        <v>0</v>
      </c>
      <c r="Y1771" s="44">
        <v>0.93007154396491964</v>
      </c>
      <c r="Z1771" s="15">
        <v>0.90824954164960225</v>
      </c>
      <c r="AA1771" s="13">
        <v>2612.6299999999997</v>
      </c>
      <c r="AB1771" s="16">
        <v>2372.92</v>
      </c>
      <c r="AC1771" s="16">
        <v>2429.9328179090676</v>
      </c>
      <c r="AD1771" s="14">
        <v>6.4799999999999996E-2</v>
      </c>
      <c r="AE1771" s="14">
        <v>2.1276595743999999E-2</v>
      </c>
      <c r="AF1771" s="22">
        <v>47</v>
      </c>
      <c r="AG1771" s="17">
        <v>0.99999999996799993</v>
      </c>
      <c r="AH1771" s="17">
        <v>3.0455999999999999</v>
      </c>
      <c r="AI1771" s="14">
        <v>1</v>
      </c>
      <c r="AJ1771" s="15">
        <v>0</v>
      </c>
      <c r="AK1771" s="21">
        <v>33.497720666666659</v>
      </c>
      <c r="AL1771" s="16">
        <v>0</v>
      </c>
      <c r="AM1771" s="16">
        <v>33.497720666666659</v>
      </c>
    </row>
    <row r="1772" spans="1:39" x14ac:dyDescent="0.25">
      <c r="A1772" s="11">
        <v>46266</v>
      </c>
      <c r="B1772" s="18">
        <v>46282</v>
      </c>
      <c r="C1772" s="12" t="s">
        <v>18</v>
      </c>
      <c r="D1772" s="12" t="s">
        <v>227</v>
      </c>
      <c r="E1772" s="12" t="s">
        <v>157</v>
      </c>
      <c r="F1772" s="12" t="s">
        <v>157</v>
      </c>
      <c r="G1772" s="35" t="s">
        <v>36</v>
      </c>
      <c r="H1772" s="35" t="s">
        <v>37</v>
      </c>
      <c r="I1772" s="12">
        <v>1051.6200000000001</v>
      </c>
      <c r="J1772" s="14">
        <v>0.13458527765038314</v>
      </c>
      <c r="K1772" s="14">
        <v>8.2376000000000005E-2</v>
      </c>
      <c r="L1772" s="16">
        <v>1814.5</v>
      </c>
      <c r="M1772" s="17">
        <v>149.47125200000002</v>
      </c>
      <c r="N1772" s="16">
        <v>244.20498629662021</v>
      </c>
      <c r="O1772" s="14">
        <v>2.7249018761267407E-2</v>
      </c>
      <c r="P1772" s="15">
        <v>3.9503000000000003E-2</v>
      </c>
      <c r="Q1772" s="13">
        <v>1911.5</v>
      </c>
      <c r="R1772" s="17">
        <v>75.509984500000002</v>
      </c>
      <c r="S1772" s="16">
        <v>52.086499362162648</v>
      </c>
      <c r="T1772" s="14">
        <v>0.06</v>
      </c>
      <c r="U1772" s="15">
        <v>5.3031328087659264E-2</v>
      </c>
      <c r="V1772" s="13">
        <v>1773.7366666666667</v>
      </c>
      <c r="W1772" s="17">
        <v>94.063611111111115</v>
      </c>
      <c r="X1772" s="16">
        <v>106.4242</v>
      </c>
      <c r="Y1772" s="44">
        <v>0.94</v>
      </c>
      <c r="Z1772" s="15">
        <v>0.95421102684144443</v>
      </c>
      <c r="AA1772" s="13">
        <v>1051.6200000000001</v>
      </c>
      <c r="AB1772" s="16">
        <v>1003.467400047</v>
      </c>
      <c r="AC1772" s="16">
        <v>988.52280000000007</v>
      </c>
      <c r="AD1772" s="14">
        <v>9.3600000000000003E-2</v>
      </c>
      <c r="AE1772" s="14">
        <v>0</v>
      </c>
      <c r="AF1772" s="22">
        <v>16</v>
      </c>
      <c r="AG1772" s="17">
        <v>0</v>
      </c>
      <c r="AH1772" s="17">
        <v>1.4976</v>
      </c>
      <c r="AI1772" s="14">
        <v>1</v>
      </c>
      <c r="AJ1772" s="15">
        <v>0</v>
      </c>
      <c r="AK1772" s="21">
        <v>1.1953387291643167</v>
      </c>
      <c r="AL1772" s="16">
        <v>0</v>
      </c>
      <c r="AM1772" s="16">
        <v>1.1953387291643167</v>
      </c>
    </row>
    <row r="1773" spans="1:39" x14ac:dyDescent="0.25">
      <c r="A1773" s="11">
        <v>46266</v>
      </c>
      <c r="B1773" s="18">
        <v>46282</v>
      </c>
      <c r="C1773" s="12" t="s">
        <v>39</v>
      </c>
      <c r="D1773" s="12" t="s">
        <v>227</v>
      </c>
      <c r="E1773" s="12" t="s">
        <v>158</v>
      </c>
      <c r="F1773" s="12" t="s">
        <v>158</v>
      </c>
      <c r="G1773" s="35" t="s">
        <v>28</v>
      </c>
      <c r="H1773" s="35" t="s">
        <v>29</v>
      </c>
      <c r="I1773" s="12">
        <v>2545.0899999999997</v>
      </c>
      <c r="J1773" s="14">
        <v>0.18200296475632949</v>
      </c>
      <c r="K1773" s="14">
        <v>0.21401700000000001</v>
      </c>
      <c r="L1773" s="16">
        <v>10142.537496000001</v>
      </c>
      <c r="M1773" s="17">
        <v>2170.6754472814323</v>
      </c>
      <c r="N1773" s="16">
        <v>1845.9718944242386</v>
      </c>
      <c r="O1773" s="14">
        <v>0.1284976234252902</v>
      </c>
      <c r="P1773" s="15">
        <v>0.11314200000000001</v>
      </c>
      <c r="Q1773" s="13">
        <v>10711.033332000001</v>
      </c>
      <c r="R1773" s="17">
        <v>1211.8677332491441</v>
      </c>
      <c r="S1773" s="16">
        <v>1376.3423275910675</v>
      </c>
      <c r="T1773" s="14">
        <v>0.16419796192327787</v>
      </c>
      <c r="U1773" s="15">
        <v>0.16258610109453936</v>
      </c>
      <c r="V1773" s="13">
        <v>10340.194722222222</v>
      </c>
      <c r="W1773" s="17">
        <v>1681.1719444444445</v>
      </c>
      <c r="X1773" s="16">
        <v>1697.8388992787234</v>
      </c>
      <c r="Y1773" s="44">
        <v>0.92226574887438495</v>
      </c>
      <c r="Z1773" s="15">
        <v>0.5217536511478964</v>
      </c>
      <c r="AA1773" s="13">
        <v>2545.0899999999997</v>
      </c>
      <c r="AB1773" s="16">
        <v>1327.9099999999994</v>
      </c>
      <c r="AC1773" s="16">
        <v>2347.2493348027083</v>
      </c>
      <c r="AD1773" s="14">
        <v>8.2900000000000001E-2</v>
      </c>
      <c r="AE1773" s="14">
        <v>9.8214285713999996E-2</v>
      </c>
      <c r="AF1773" s="22">
        <v>112</v>
      </c>
      <c r="AG1773" s="17">
        <v>10.999999999967999</v>
      </c>
      <c r="AH1773" s="17">
        <v>9.2848000000000006</v>
      </c>
      <c r="AI1773" s="14">
        <v>1</v>
      </c>
      <c r="AJ1773" s="15">
        <v>0</v>
      </c>
      <c r="AK1773" s="21">
        <v>67.342635499999986</v>
      </c>
      <c r="AL1773" s="16">
        <v>0</v>
      </c>
      <c r="AM1773" s="16">
        <v>67.342635499999986</v>
      </c>
    </row>
    <row r="1774" spans="1:39" x14ac:dyDescent="0.25">
      <c r="A1774" s="11">
        <v>46266</v>
      </c>
      <c r="B1774" s="18">
        <v>46282</v>
      </c>
      <c r="C1774" s="12" t="s">
        <v>39</v>
      </c>
      <c r="D1774" s="12" t="s">
        <v>227</v>
      </c>
      <c r="E1774" s="12" t="s">
        <v>159</v>
      </c>
      <c r="F1774" s="12" t="s">
        <v>160</v>
      </c>
      <c r="G1774" s="35" t="s">
        <v>32</v>
      </c>
      <c r="H1774" s="35" t="s">
        <v>33</v>
      </c>
      <c r="I1774" s="12">
        <v>563.36</v>
      </c>
      <c r="J1774" s="14">
        <v>0.19</v>
      </c>
      <c r="K1774" s="14">
        <v>9.9052000000000001E-2</v>
      </c>
      <c r="L1774" s="16">
        <v>1769.75</v>
      </c>
      <c r="M1774" s="17">
        <v>175.29727700000001</v>
      </c>
      <c r="N1774" s="16">
        <v>336.2525</v>
      </c>
      <c r="O1774" s="14">
        <v>9.0000000000000011E-2</v>
      </c>
      <c r="P1774" s="15">
        <v>1.6365999999999999E-2</v>
      </c>
      <c r="Q1774" s="13">
        <v>1956.75</v>
      </c>
      <c r="R1774" s="17">
        <v>32.024170499999997</v>
      </c>
      <c r="S1774" s="16">
        <v>176.10750000000002</v>
      </c>
      <c r="T1774" s="14">
        <v>0</v>
      </c>
      <c r="U1774" s="15">
        <v>8.0643845646710156E-3</v>
      </c>
      <c r="V1774" s="13">
        <v>1736.7516666666666</v>
      </c>
      <c r="W1774" s="17">
        <v>14.005833333333326</v>
      </c>
      <c r="X1774" s="16">
        <v>0</v>
      </c>
      <c r="Y1774" s="44">
        <v>0.93007154396491964</v>
      </c>
      <c r="Z1774" s="15">
        <v>1.0003550127804599</v>
      </c>
      <c r="AA1774" s="13">
        <v>563.36</v>
      </c>
      <c r="AB1774" s="16">
        <v>563.55999999999995</v>
      </c>
      <c r="AC1774" s="16">
        <v>523.9651050080771</v>
      </c>
      <c r="AD1774" s="14">
        <v>0.1055</v>
      </c>
      <c r="AE1774" s="14">
        <v>0</v>
      </c>
      <c r="AF1774" s="22">
        <v>16</v>
      </c>
      <c r="AG1774" s="17">
        <v>0</v>
      </c>
      <c r="AH1774" s="17">
        <v>1.6879999999999999</v>
      </c>
      <c r="AI1774" s="14">
        <v>1</v>
      </c>
      <c r="AJ1774" s="15">
        <v>0</v>
      </c>
      <c r="AK1774" s="21">
        <v>11.551136666666666</v>
      </c>
      <c r="AL1774" s="16">
        <v>0</v>
      </c>
      <c r="AM1774" s="16">
        <v>11.551136666666666</v>
      </c>
    </row>
    <row r="1775" spans="1:39" x14ac:dyDescent="0.25">
      <c r="A1775" s="11">
        <v>46266</v>
      </c>
      <c r="B1775" s="18">
        <v>46282</v>
      </c>
      <c r="C1775" s="12" t="s">
        <v>18</v>
      </c>
      <c r="D1775" s="12" t="s">
        <v>227</v>
      </c>
      <c r="E1775" s="12" t="s">
        <v>163</v>
      </c>
      <c r="F1775" s="12" t="s">
        <v>164</v>
      </c>
      <c r="G1775" s="35" t="s">
        <v>21</v>
      </c>
      <c r="H1775" s="35" t="s">
        <v>22</v>
      </c>
      <c r="I1775" s="12">
        <v>124318.68</v>
      </c>
      <c r="J1775" s="14">
        <v>0.19415240331038458</v>
      </c>
      <c r="K1775" s="14">
        <v>0.199627</v>
      </c>
      <c r="L1775" s="16">
        <v>239555.24999800001</v>
      </c>
      <c r="M1775" s="17">
        <v>47821.695891350748</v>
      </c>
      <c r="N1775" s="16">
        <v>46510.227512731704</v>
      </c>
      <c r="O1775" s="14">
        <v>4.9500000000000002E-2</v>
      </c>
      <c r="P1775" s="15">
        <v>0.11350499999999999</v>
      </c>
      <c r="Q1775" s="13">
        <v>245718.25</v>
      </c>
      <c r="R1775" s="17">
        <v>27890.249966249998</v>
      </c>
      <c r="S1775" s="16">
        <v>12163.053375000001</v>
      </c>
      <c r="T1775" s="14">
        <v>0.16106034022097943</v>
      </c>
      <c r="U1775" s="15">
        <v>0.15603861694203977</v>
      </c>
      <c r="V1775" s="13">
        <v>198787.96527777778</v>
      </c>
      <c r="W1775" s="17">
        <v>31018.59916666667</v>
      </c>
      <c r="X1775" s="16">
        <v>32016.857319475133</v>
      </c>
      <c r="Y1775" s="44">
        <v>0.86429999999999996</v>
      </c>
      <c r="Z1775" s="15">
        <v>0.84191225325108021</v>
      </c>
      <c r="AA1775" s="13">
        <v>124318.68</v>
      </c>
      <c r="AB1775" s="16">
        <v>104665.42</v>
      </c>
      <c r="AC1775" s="16">
        <v>107448.63512399999</v>
      </c>
      <c r="AD1775" s="14">
        <v>5.2699999999999997E-2</v>
      </c>
      <c r="AE1775" s="14">
        <v>4.0203131612000002E-2</v>
      </c>
      <c r="AF1775" s="22">
        <v>2363</v>
      </c>
      <c r="AG1775" s="17">
        <v>94.999999999156003</v>
      </c>
      <c r="AH1775" s="17">
        <v>124.53009999999999</v>
      </c>
      <c r="AI1775" s="14">
        <v>1</v>
      </c>
      <c r="AJ1775" s="15">
        <v>0</v>
      </c>
      <c r="AK1775" s="21">
        <v>1091.658011</v>
      </c>
      <c r="AL1775" s="16">
        <v>0</v>
      </c>
      <c r="AM1775" s="16">
        <v>1091.658011</v>
      </c>
    </row>
    <row r="1776" spans="1:39" x14ac:dyDescent="0.25">
      <c r="A1776" s="11">
        <v>46266</v>
      </c>
      <c r="B1776" s="18">
        <v>46282</v>
      </c>
      <c r="C1776" s="12" t="s">
        <v>18</v>
      </c>
      <c r="D1776" s="12" t="s">
        <v>227</v>
      </c>
      <c r="E1776" s="12" t="s">
        <v>165</v>
      </c>
      <c r="F1776" s="12" t="s">
        <v>165</v>
      </c>
      <c r="G1776" s="35" t="s">
        <v>36</v>
      </c>
      <c r="H1776" s="35" t="s">
        <v>37</v>
      </c>
      <c r="I1776" s="12">
        <v>2246.8211135000001</v>
      </c>
      <c r="J1776" s="14">
        <v>6.7464928510930555E-2</v>
      </c>
      <c r="K1776" s="14">
        <v>8.7847999999999996E-2</v>
      </c>
      <c r="L1776" s="16">
        <v>3632.25</v>
      </c>
      <c r="M1776" s="17">
        <v>319.08589799999999</v>
      </c>
      <c r="N1776" s="16">
        <v>245.0494865838275</v>
      </c>
      <c r="O1776" s="14">
        <v>9.5185349275279107E-3</v>
      </c>
      <c r="P1776" s="15">
        <v>3.1324999999999999E-2</v>
      </c>
      <c r="Q1776" s="13">
        <v>3847.25</v>
      </c>
      <c r="R1776" s="17">
        <v>120.51510624999999</v>
      </c>
      <c r="S1776" s="16">
        <v>36.620183499931755</v>
      </c>
      <c r="T1776" s="14">
        <v>0</v>
      </c>
      <c r="U1776" s="15">
        <v>0</v>
      </c>
      <c r="V1776" s="13">
        <v>3461.9250000000002</v>
      </c>
      <c r="W1776" s="17">
        <v>0</v>
      </c>
      <c r="X1776" s="16">
        <v>0</v>
      </c>
      <c r="Y1776" s="44">
        <v>0.94</v>
      </c>
      <c r="Z1776" s="15">
        <v>0.95766536266350588</v>
      </c>
      <c r="AA1776" s="13">
        <v>2246.8211135000001</v>
      </c>
      <c r="AB1776" s="16">
        <v>2151.7027564999999</v>
      </c>
      <c r="AC1776" s="16">
        <v>2112.0118466899999</v>
      </c>
      <c r="AD1776" s="14">
        <v>0.05</v>
      </c>
      <c r="AE1776" s="14">
        <v>8.3333333332999998E-2</v>
      </c>
      <c r="AF1776" s="22">
        <v>36</v>
      </c>
      <c r="AG1776" s="17">
        <v>2.9999999999879998</v>
      </c>
      <c r="AH1776" s="17">
        <v>1.8</v>
      </c>
      <c r="AI1776" s="14">
        <v>1</v>
      </c>
      <c r="AJ1776" s="15">
        <v>0</v>
      </c>
      <c r="AK1776" s="21">
        <v>18.963273316243164</v>
      </c>
      <c r="AL1776" s="16">
        <v>0</v>
      </c>
      <c r="AM1776" s="16">
        <v>18.963273316243164</v>
      </c>
    </row>
    <row r="1777" spans="1:39" x14ac:dyDescent="0.25">
      <c r="A1777" s="11">
        <v>46266</v>
      </c>
      <c r="B1777" s="18">
        <v>46282</v>
      </c>
      <c r="C1777" s="12" t="s">
        <v>18</v>
      </c>
      <c r="D1777" s="12" t="s">
        <v>227</v>
      </c>
      <c r="E1777" s="12" t="s">
        <v>166</v>
      </c>
      <c r="F1777" s="12" t="s">
        <v>166</v>
      </c>
      <c r="G1777" s="35" t="s">
        <v>63</v>
      </c>
      <c r="H1777" s="35" t="s">
        <v>64</v>
      </c>
      <c r="I1777" s="12">
        <v>2321.7354887390006</v>
      </c>
      <c r="J1777" s="14">
        <v>0.18823200000000001</v>
      </c>
      <c r="K1777" s="14">
        <v>0.195772</v>
      </c>
      <c r="L1777" s="16">
        <v>5394.5</v>
      </c>
      <c r="M1777" s="17">
        <v>1056.092054</v>
      </c>
      <c r="N1777" s="16">
        <v>1015.4175240000001</v>
      </c>
      <c r="O1777" s="14">
        <v>8.2138149586583165E-2</v>
      </c>
      <c r="P1777" s="15">
        <v>5.7812000000000002E-2</v>
      </c>
      <c r="Q1777" s="13">
        <v>5467</v>
      </c>
      <c r="R1777" s="17">
        <v>316.05820399999999</v>
      </c>
      <c r="S1777" s="16">
        <v>449.04926378985016</v>
      </c>
      <c r="T1777" s="14">
        <v>0.24150149812334745</v>
      </c>
      <c r="U1777" s="15">
        <v>0.19123052531316986</v>
      </c>
      <c r="V1777" s="13">
        <v>5142.3769444444442</v>
      </c>
      <c r="W1777" s="17">
        <v>983.3794444444444</v>
      </c>
      <c r="X1777" s="16">
        <v>1241.8917359982952</v>
      </c>
      <c r="Y1777" s="44">
        <v>0.6</v>
      </c>
      <c r="Z1777" s="15">
        <v>0.7017407055651409</v>
      </c>
      <c r="AA1777" s="13">
        <v>2321.7354887390006</v>
      </c>
      <c r="AB1777" s="16">
        <v>1629.2563000033335</v>
      </c>
      <c r="AC1777" s="16">
        <v>1393.0412932434003</v>
      </c>
      <c r="AD1777" s="14">
        <v>0.1883</v>
      </c>
      <c r="AE1777" s="14">
        <v>0.136363636363</v>
      </c>
      <c r="AF1777" s="22">
        <v>66</v>
      </c>
      <c r="AG1777" s="17">
        <v>8.9999999999579998</v>
      </c>
      <c r="AH1777" s="17">
        <v>12.4278</v>
      </c>
      <c r="AI1777" s="14">
        <v>1</v>
      </c>
      <c r="AJ1777" s="15">
        <v>0</v>
      </c>
      <c r="AK1777" s="21">
        <v>18.559999999999999</v>
      </c>
      <c r="AL1777" s="16">
        <v>0</v>
      </c>
      <c r="AM1777" s="16">
        <v>18.559999999999999</v>
      </c>
    </row>
    <row r="1778" spans="1:39" x14ac:dyDescent="0.25">
      <c r="A1778" s="11">
        <v>46266</v>
      </c>
      <c r="B1778" s="18">
        <v>46282</v>
      </c>
      <c r="C1778" s="12" t="s">
        <v>18</v>
      </c>
      <c r="D1778" s="12" t="s">
        <v>227</v>
      </c>
      <c r="E1778" s="12" t="s">
        <v>167</v>
      </c>
      <c r="F1778" s="12" t="s">
        <v>167</v>
      </c>
      <c r="G1778" s="35" t="s">
        <v>21</v>
      </c>
      <c r="H1778" s="35" t="s">
        <v>22</v>
      </c>
      <c r="I1778" s="12">
        <v>3286.5999999999995</v>
      </c>
      <c r="J1778" s="14">
        <v>0.17170905527387378</v>
      </c>
      <c r="K1778" s="14">
        <v>0.222913</v>
      </c>
      <c r="L1778" s="16">
        <v>5838.5</v>
      </c>
      <c r="M1778" s="17">
        <v>1301.4775505</v>
      </c>
      <c r="N1778" s="16">
        <v>1002.523319216512</v>
      </c>
      <c r="O1778" s="14">
        <v>4.4449258500328583E-2</v>
      </c>
      <c r="P1778" s="15">
        <v>0.11494</v>
      </c>
      <c r="Q1778" s="13">
        <v>5891.5</v>
      </c>
      <c r="R1778" s="17">
        <v>677.16900999999996</v>
      </c>
      <c r="S1778" s="16">
        <v>261.87280645468587</v>
      </c>
      <c r="T1778" s="14">
        <v>4.7560026736455444E-2</v>
      </c>
      <c r="U1778" s="15">
        <v>1.7223905317410564E-3</v>
      </c>
      <c r="V1778" s="13">
        <v>3159.0461111111113</v>
      </c>
      <c r="W1778" s="17">
        <v>5.4411111111111836</v>
      </c>
      <c r="X1778" s="16">
        <v>150.24431750614005</v>
      </c>
      <c r="Y1778" s="44">
        <v>0.79910000000000003</v>
      </c>
      <c r="Z1778" s="15">
        <v>0.68933244082030087</v>
      </c>
      <c r="AA1778" s="13">
        <v>3286.5999999999995</v>
      </c>
      <c r="AB1778" s="16">
        <v>2265.5600000000004</v>
      </c>
      <c r="AC1778" s="16">
        <v>2626.3220599999995</v>
      </c>
      <c r="AD1778" s="14">
        <v>5.4600000000000003E-2</v>
      </c>
      <c r="AE1778" s="14">
        <v>7.4626865671000006E-2</v>
      </c>
      <c r="AF1778" s="22">
        <v>67</v>
      </c>
      <c r="AG1778" s="17">
        <v>4.9999999999570006</v>
      </c>
      <c r="AH1778" s="17">
        <v>3.6582000000000003</v>
      </c>
      <c r="AI1778" s="14">
        <v>1</v>
      </c>
      <c r="AJ1778" s="15">
        <v>0</v>
      </c>
      <c r="AK1778" s="21">
        <v>31.352557333333337</v>
      </c>
      <c r="AL1778" s="16">
        <v>0</v>
      </c>
      <c r="AM1778" s="16">
        <v>31.352557333333337</v>
      </c>
    </row>
    <row r="1779" spans="1:39" x14ac:dyDescent="0.25">
      <c r="A1779" s="11">
        <v>46266</v>
      </c>
      <c r="B1779" s="18">
        <v>46282</v>
      </c>
      <c r="C1779" s="12" t="s">
        <v>18</v>
      </c>
      <c r="D1779" s="12" t="s">
        <v>227</v>
      </c>
      <c r="E1779" s="12" t="s">
        <v>168</v>
      </c>
      <c r="F1779" s="12" t="s">
        <v>168</v>
      </c>
      <c r="G1779" s="35" t="s">
        <v>32</v>
      </c>
      <c r="H1779" s="35" t="s">
        <v>33</v>
      </c>
      <c r="I1779" s="12">
        <v>2600.4</v>
      </c>
      <c r="J1779" s="14">
        <v>0.18374099999999999</v>
      </c>
      <c r="K1779" s="14">
        <v>9.5162999999999998E-2</v>
      </c>
      <c r="L1779" s="16">
        <v>6675</v>
      </c>
      <c r="M1779" s="17">
        <v>635.21302500000002</v>
      </c>
      <c r="N1779" s="16">
        <v>1226.4711749999999</v>
      </c>
      <c r="O1779" s="14">
        <v>6.6475320956095998E-2</v>
      </c>
      <c r="P1779" s="15">
        <v>5.1730999999999999E-2</v>
      </c>
      <c r="Q1779" s="13">
        <v>7117.5</v>
      </c>
      <c r="R1779" s="17">
        <v>368.19539249999997</v>
      </c>
      <c r="S1779" s="16">
        <v>473.13809690501324</v>
      </c>
      <c r="T1779" s="14">
        <v>6.8804074408484586E-2</v>
      </c>
      <c r="U1779" s="15">
        <v>6.2308619887784709E-2</v>
      </c>
      <c r="V1779" s="13">
        <v>8647.1672222222223</v>
      </c>
      <c r="W1779" s="17">
        <v>538.79305555555561</v>
      </c>
      <c r="X1779" s="16">
        <v>594.96033698038673</v>
      </c>
      <c r="Y1779" s="44">
        <v>0.9</v>
      </c>
      <c r="Z1779" s="15">
        <v>0.71997769573911707</v>
      </c>
      <c r="AA1779" s="13">
        <v>2600.4</v>
      </c>
      <c r="AB1779" s="16">
        <v>1872.23</v>
      </c>
      <c r="AC1779" s="16">
        <v>2340.36</v>
      </c>
      <c r="AD1779" s="14">
        <v>9.0999999999999998E-2</v>
      </c>
      <c r="AE1779" s="14">
        <v>7.7922077921999996E-2</v>
      </c>
      <c r="AF1779" s="22">
        <v>77</v>
      </c>
      <c r="AG1779" s="17">
        <v>5.9999999999939995</v>
      </c>
      <c r="AH1779" s="17">
        <v>7.0069999999999997</v>
      </c>
      <c r="AI1779" s="14">
        <v>1</v>
      </c>
      <c r="AJ1779" s="15">
        <v>0</v>
      </c>
      <c r="AK1779" s="21">
        <v>56.598138333333338</v>
      </c>
      <c r="AL1779" s="16">
        <v>0</v>
      </c>
      <c r="AM1779" s="16">
        <v>56.598138333333338</v>
      </c>
    </row>
    <row r="1780" spans="1:39" x14ac:dyDescent="0.25">
      <c r="A1780" s="11">
        <v>46266</v>
      </c>
      <c r="B1780" s="18">
        <v>46282</v>
      </c>
      <c r="C1780" s="12" t="s">
        <v>18</v>
      </c>
      <c r="D1780" s="12" t="s">
        <v>227</v>
      </c>
      <c r="E1780" s="12" t="s">
        <v>169</v>
      </c>
      <c r="F1780" s="12" t="s">
        <v>169</v>
      </c>
      <c r="G1780" s="35" t="s">
        <v>32</v>
      </c>
      <c r="H1780" s="35" t="s">
        <v>33</v>
      </c>
      <c r="I1780" s="12">
        <v>848.31000000000006</v>
      </c>
      <c r="J1780" s="14">
        <v>0.19386934354316188</v>
      </c>
      <c r="K1780" s="14">
        <v>0.28063300000000002</v>
      </c>
      <c r="L1780" s="16">
        <v>2207.0833259999999</v>
      </c>
      <c r="M1780" s="17">
        <v>619.38041502535805</v>
      </c>
      <c r="N1780" s="16">
        <v>427.88579555667832</v>
      </c>
      <c r="O1780" s="14">
        <v>4.037916989909477E-2</v>
      </c>
      <c r="P1780" s="15">
        <v>7.9948000000000005E-2</v>
      </c>
      <c r="Q1780" s="13">
        <v>2288.5833280000002</v>
      </c>
      <c r="R1780" s="17">
        <v>182.96765990694402</v>
      </c>
      <c r="S1780" s="16">
        <v>92.411095029547738</v>
      </c>
      <c r="T1780" s="14">
        <v>1.6332553701869718E-2</v>
      </c>
      <c r="U1780" s="15">
        <v>4.0934233662205763E-2</v>
      </c>
      <c r="V1780" s="13">
        <v>1364.9333333333334</v>
      </c>
      <c r="W1780" s="17">
        <v>55.872500000000052</v>
      </c>
      <c r="X1780" s="16">
        <v>22.292846966138708</v>
      </c>
      <c r="Y1780" s="44">
        <v>0.96</v>
      </c>
      <c r="Z1780" s="15">
        <v>0.94421850502764304</v>
      </c>
      <c r="AA1780" s="13">
        <v>848.31000000000006</v>
      </c>
      <c r="AB1780" s="16">
        <v>800.9899999999999</v>
      </c>
      <c r="AC1780" s="16">
        <v>814.37760000000003</v>
      </c>
      <c r="AD1780" s="14">
        <v>7.8E-2</v>
      </c>
      <c r="AE1780" s="14">
        <v>0</v>
      </c>
      <c r="AF1780" s="22">
        <v>19</v>
      </c>
      <c r="AG1780" s="17">
        <v>0</v>
      </c>
      <c r="AH1780" s="17">
        <v>1.482</v>
      </c>
      <c r="AI1780" s="14">
        <v>1</v>
      </c>
      <c r="AJ1780" s="15">
        <v>0</v>
      </c>
      <c r="AK1780" s="21">
        <v>17.038109333333335</v>
      </c>
      <c r="AL1780" s="16">
        <v>0</v>
      </c>
      <c r="AM1780" s="16">
        <v>17.038109333333335</v>
      </c>
    </row>
    <row r="1781" spans="1:39" x14ac:dyDescent="0.25">
      <c r="A1781" s="11">
        <v>46266</v>
      </c>
      <c r="B1781" s="18">
        <v>46282</v>
      </c>
      <c r="C1781" s="12" t="s">
        <v>18</v>
      </c>
      <c r="D1781" s="12" t="s">
        <v>227</v>
      </c>
      <c r="E1781" s="12" t="s">
        <v>170</v>
      </c>
      <c r="F1781" s="12" t="s">
        <v>171</v>
      </c>
      <c r="G1781" s="35" t="s">
        <v>36</v>
      </c>
      <c r="H1781" s="35" t="s">
        <v>37</v>
      </c>
      <c r="I1781" s="12">
        <v>1427.6</v>
      </c>
      <c r="J1781" s="14">
        <v>0.10122</v>
      </c>
      <c r="K1781" s="14">
        <v>6.8025000000000002E-2</v>
      </c>
      <c r="L1781" s="16">
        <v>4654.1666660000001</v>
      </c>
      <c r="M1781" s="17">
        <v>316.59968745465</v>
      </c>
      <c r="N1781" s="16">
        <v>471.09474993252002</v>
      </c>
      <c r="O1781" s="14">
        <v>2.5235710343347938E-2</v>
      </c>
      <c r="P1781" s="15">
        <v>3.5292999999999998E-2</v>
      </c>
      <c r="Q1781" s="13">
        <v>5046.1666660000001</v>
      </c>
      <c r="R1781" s="17">
        <v>178.094360143138</v>
      </c>
      <c r="S1781" s="16">
        <v>127.34360032743378</v>
      </c>
      <c r="T1781" s="14">
        <v>2.4006312031627397E-2</v>
      </c>
      <c r="U1781" s="15">
        <v>0</v>
      </c>
      <c r="V1781" s="13">
        <v>4442.520833333333</v>
      </c>
      <c r="W1781" s="17">
        <v>0</v>
      </c>
      <c r="X1781" s="16">
        <v>106.64854133200537</v>
      </c>
      <c r="Y1781" s="44">
        <v>0.96730000000000005</v>
      </c>
      <c r="Z1781" s="15">
        <v>0.99798963295040655</v>
      </c>
      <c r="AA1781" s="13">
        <v>1427.6</v>
      </c>
      <c r="AB1781" s="16">
        <v>1424.7300000000002</v>
      </c>
      <c r="AC1781" s="16">
        <v>1380.9174800000001</v>
      </c>
      <c r="AD1781" s="14">
        <v>5.0799999999999998E-2</v>
      </c>
      <c r="AE1781" s="14">
        <v>0</v>
      </c>
      <c r="AF1781" s="22">
        <v>45</v>
      </c>
      <c r="AG1781" s="17">
        <v>0</v>
      </c>
      <c r="AH1781" s="17">
        <v>2.286</v>
      </c>
      <c r="AI1781" s="14">
        <v>1</v>
      </c>
      <c r="AJ1781" s="15">
        <v>0.20191742861554746</v>
      </c>
      <c r="AK1781" s="21">
        <v>16.116846015291667</v>
      </c>
      <c r="AL1781" s="16">
        <v>3.2542721048004255</v>
      </c>
      <c r="AM1781" s="16">
        <v>16.116846015291667</v>
      </c>
    </row>
    <row r="1782" spans="1:39" x14ac:dyDescent="0.25">
      <c r="A1782" s="11">
        <v>46266</v>
      </c>
      <c r="B1782" s="18">
        <v>46282</v>
      </c>
      <c r="C1782" s="12" t="s">
        <v>18</v>
      </c>
      <c r="D1782" s="12" t="s">
        <v>227</v>
      </c>
      <c r="E1782" s="12" t="s">
        <v>172</v>
      </c>
      <c r="F1782" s="12" t="s">
        <v>172</v>
      </c>
      <c r="G1782" s="35" t="s">
        <v>63</v>
      </c>
      <c r="H1782" s="35" t="s">
        <v>64</v>
      </c>
      <c r="I1782" s="12">
        <v>5653.8112249999995</v>
      </c>
      <c r="J1782" s="14">
        <v>0.19500000000000001</v>
      </c>
      <c r="K1782" s="14">
        <v>0.15690399999999999</v>
      </c>
      <c r="L1782" s="16">
        <v>10920.099983</v>
      </c>
      <c r="M1782" s="17">
        <v>1713.4073677326319</v>
      </c>
      <c r="N1782" s="16">
        <v>2129.419496685</v>
      </c>
      <c r="O1782" s="14">
        <v>7.6492971860842973E-2</v>
      </c>
      <c r="P1782" s="15">
        <v>6.9075999999999999E-2</v>
      </c>
      <c r="Q1782" s="13">
        <v>11404.599983</v>
      </c>
      <c r="R1782" s="17">
        <v>787.78414842570794</v>
      </c>
      <c r="S1782" s="16">
        <v>872.37174558378922</v>
      </c>
      <c r="T1782" s="14">
        <v>0.24528619074393204</v>
      </c>
      <c r="U1782" s="15">
        <v>1.1347140557319725E-2</v>
      </c>
      <c r="V1782" s="13">
        <v>8467.8700000000008</v>
      </c>
      <c r="W1782" s="17">
        <v>96.086111111110995</v>
      </c>
      <c r="X1782" s="16">
        <v>2077.0515760148201</v>
      </c>
      <c r="Y1782" s="44">
        <v>0.9</v>
      </c>
      <c r="Z1782" s="15">
        <v>0.93612493860723123</v>
      </c>
      <c r="AA1782" s="13">
        <v>5653.8112249999995</v>
      </c>
      <c r="AB1782" s="16">
        <v>5292.6736858999993</v>
      </c>
      <c r="AC1782" s="16">
        <v>5088.4301024999995</v>
      </c>
      <c r="AD1782" s="14">
        <v>0.1545</v>
      </c>
      <c r="AE1782" s="14">
        <v>8.2644628099E-2</v>
      </c>
      <c r="AF1782" s="22">
        <v>121</v>
      </c>
      <c r="AG1782" s="17">
        <v>9.9999999999789999</v>
      </c>
      <c r="AH1782" s="17">
        <v>18.694500000000001</v>
      </c>
      <c r="AI1782" s="14">
        <v>1</v>
      </c>
      <c r="AJ1782" s="15">
        <v>0</v>
      </c>
      <c r="AK1782" s="21">
        <v>59.137763834964993</v>
      </c>
      <c r="AL1782" s="16">
        <v>0</v>
      </c>
      <c r="AM1782" s="16">
        <v>59.137763834964993</v>
      </c>
    </row>
    <row r="1783" spans="1:39" x14ac:dyDescent="0.25">
      <c r="A1783" s="11">
        <v>46266</v>
      </c>
      <c r="B1783" s="18">
        <v>46282</v>
      </c>
      <c r="C1783" s="12" t="s">
        <v>18</v>
      </c>
      <c r="D1783" s="12" t="s">
        <v>227</v>
      </c>
      <c r="E1783" s="12" t="s">
        <v>173</v>
      </c>
      <c r="F1783" s="12" t="s">
        <v>173</v>
      </c>
      <c r="G1783" s="35" t="s">
        <v>32</v>
      </c>
      <c r="H1783" s="35" t="s">
        <v>33</v>
      </c>
      <c r="I1783" s="12">
        <v>2261.02</v>
      </c>
      <c r="J1783" s="14">
        <v>0.16039800000000001</v>
      </c>
      <c r="K1783" s="14">
        <v>0.15736700000000001</v>
      </c>
      <c r="L1783" s="16">
        <v>4589.75</v>
      </c>
      <c r="M1783" s="17">
        <v>722.27518825000004</v>
      </c>
      <c r="N1783" s="16">
        <v>736.18672050000009</v>
      </c>
      <c r="O1783" s="14">
        <v>6.6615853658536575E-2</v>
      </c>
      <c r="P1783" s="15">
        <v>5.6672E-2</v>
      </c>
      <c r="Q1783" s="13">
        <v>4970.5</v>
      </c>
      <c r="R1783" s="17">
        <v>281.688176</v>
      </c>
      <c r="S1783" s="16">
        <v>331.11410060975606</v>
      </c>
      <c r="T1783" s="14">
        <v>0.14069558404164179</v>
      </c>
      <c r="U1783" s="15">
        <v>0.29451083579849485</v>
      </c>
      <c r="V1783" s="13">
        <v>4853.5622222222228</v>
      </c>
      <c r="W1783" s="17">
        <v>1429.4266666666667</v>
      </c>
      <c r="X1783" s="16">
        <v>682.87477153800444</v>
      </c>
      <c r="Y1783" s="44">
        <v>0.95</v>
      </c>
      <c r="Z1783" s="15">
        <v>0.99633793597579845</v>
      </c>
      <c r="AA1783" s="13">
        <v>2261.02</v>
      </c>
      <c r="AB1783" s="16">
        <v>2252.7399999999998</v>
      </c>
      <c r="AC1783" s="16">
        <v>2147.9690000000001</v>
      </c>
      <c r="AD1783" s="14">
        <v>8.1000000000000003E-2</v>
      </c>
      <c r="AE1783" s="14">
        <v>5.2631578946999998E-2</v>
      </c>
      <c r="AF1783" s="22">
        <v>57</v>
      </c>
      <c r="AG1783" s="17">
        <v>2.9999999999789999</v>
      </c>
      <c r="AH1783" s="17">
        <v>4.617</v>
      </c>
      <c r="AI1783" s="14">
        <v>1</v>
      </c>
      <c r="AJ1783" s="15">
        <v>0</v>
      </c>
      <c r="AK1783" s="21">
        <v>26.811997333333331</v>
      </c>
      <c r="AL1783" s="16">
        <v>0</v>
      </c>
      <c r="AM1783" s="16">
        <v>26.811997333333331</v>
      </c>
    </row>
    <row r="1784" spans="1:39" x14ac:dyDescent="0.25">
      <c r="A1784" s="11">
        <v>46266</v>
      </c>
      <c r="B1784" s="18">
        <v>46282</v>
      </c>
      <c r="C1784" s="12" t="s">
        <v>39</v>
      </c>
      <c r="D1784" s="12" t="s">
        <v>227</v>
      </c>
      <c r="E1784" s="12" t="s">
        <v>175</v>
      </c>
      <c r="F1784" s="12" t="s">
        <v>175</v>
      </c>
      <c r="G1784" s="35" t="s">
        <v>41</v>
      </c>
      <c r="H1784" s="35" t="s">
        <v>42</v>
      </c>
      <c r="I1784" s="12">
        <v>4033.2000000000003</v>
      </c>
      <c r="J1784" s="14">
        <v>0.20767234050980521</v>
      </c>
      <c r="K1784" s="14">
        <v>0.196746</v>
      </c>
      <c r="L1784" s="16">
        <v>7390.8344440000001</v>
      </c>
      <c r="M1784" s="17">
        <v>1454.1171135192239</v>
      </c>
      <c r="N1784" s="16">
        <v>1534.8718873059649</v>
      </c>
      <c r="O1784" s="14">
        <v>9.8999999999999991E-2</v>
      </c>
      <c r="P1784" s="15">
        <v>9.0217000000000006E-2</v>
      </c>
      <c r="Q1784" s="13">
        <v>7543.3333329999996</v>
      </c>
      <c r="R1784" s="17">
        <v>680.53690330326106</v>
      </c>
      <c r="S1784" s="16">
        <v>746.78999996699986</v>
      </c>
      <c r="T1784" s="14">
        <v>0.1032884378864193</v>
      </c>
      <c r="U1784" s="15">
        <v>7.070555263787226E-2</v>
      </c>
      <c r="V1784" s="13">
        <v>6877.4969444444441</v>
      </c>
      <c r="W1784" s="17">
        <v>486.27722222222229</v>
      </c>
      <c r="X1784" s="16">
        <v>710.36591596028848</v>
      </c>
      <c r="Y1784" s="44">
        <v>0.85</v>
      </c>
      <c r="Z1784" s="15">
        <v>0.73795993255975378</v>
      </c>
      <c r="AA1784" s="13">
        <v>4033.2000000000003</v>
      </c>
      <c r="AB1784" s="16">
        <v>2976.3399999999992</v>
      </c>
      <c r="AC1784" s="16">
        <v>3428.2200000000003</v>
      </c>
      <c r="AD1784" s="14">
        <v>0.13869999999999999</v>
      </c>
      <c r="AE1784" s="14">
        <v>0.106796116504</v>
      </c>
      <c r="AF1784" s="22">
        <v>103</v>
      </c>
      <c r="AG1784" s="17">
        <v>10.999999999912001</v>
      </c>
      <c r="AH1784" s="17">
        <v>14.286099999999999</v>
      </c>
      <c r="AI1784" s="14">
        <v>1</v>
      </c>
      <c r="AJ1784" s="15">
        <v>0</v>
      </c>
      <c r="AK1784" s="21">
        <v>45.761227500000004</v>
      </c>
      <c r="AL1784" s="16">
        <v>0</v>
      </c>
      <c r="AM1784" s="16">
        <v>45.761227500000004</v>
      </c>
    </row>
    <row r="1785" spans="1:39" x14ac:dyDescent="0.25">
      <c r="A1785" s="11">
        <v>46266</v>
      </c>
      <c r="B1785" s="18">
        <v>46282</v>
      </c>
      <c r="C1785" s="12" t="s">
        <v>18</v>
      </c>
      <c r="D1785" s="12" t="s">
        <v>227</v>
      </c>
      <c r="E1785" s="12" t="s">
        <v>176</v>
      </c>
      <c r="F1785" s="12" t="s">
        <v>177</v>
      </c>
      <c r="G1785" s="35" t="s">
        <v>41</v>
      </c>
      <c r="H1785" s="35" t="s">
        <v>42</v>
      </c>
      <c r="I1785" s="12">
        <v>10432.499999999995</v>
      </c>
      <c r="J1785" s="14">
        <v>0.17700963488262417</v>
      </c>
      <c r="K1785" s="14">
        <v>0.24001800000000001</v>
      </c>
      <c r="L1785" s="16">
        <v>13578.349967</v>
      </c>
      <c r="M1785" s="17">
        <v>3259.0484023794061</v>
      </c>
      <c r="N1785" s="16">
        <v>2403.4987699671619</v>
      </c>
      <c r="O1785" s="14">
        <v>3.8167550286023151E-2</v>
      </c>
      <c r="P1785" s="15">
        <v>7.7811000000000005E-2</v>
      </c>
      <c r="Q1785" s="13">
        <v>14128.349967</v>
      </c>
      <c r="R1785" s="17">
        <v>1099.341039282237</v>
      </c>
      <c r="S1785" s="16">
        <v>539.24450782400606</v>
      </c>
      <c r="T1785" s="14">
        <v>8.5224624140687419E-2</v>
      </c>
      <c r="U1785" s="15">
        <v>7.8629951872133078E-2</v>
      </c>
      <c r="V1785" s="13">
        <v>13487.912222222223</v>
      </c>
      <c r="W1785" s="17">
        <v>1060.5538888888889</v>
      </c>
      <c r="X1785" s="16">
        <v>1149.5022495814731</v>
      </c>
      <c r="Y1785" s="44">
        <v>0.9</v>
      </c>
      <c r="Z1785" s="15">
        <v>0.88345842319674139</v>
      </c>
      <c r="AA1785" s="13">
        <v>10432.499999999995</v>
      </c>
      <c r="AB1785" s="16">
        <v>9216.68</v>
      </c>
      <c r="AC1785" s="16">
        <v>9389.2499999999945</v>
      </c>
      <c r="AD1785" s="14">
        <v>0.1542</v>
      </c>
      <c r="AE1785" s="14">
        <v>0.110749185667</v>
      </c>
      <c r="AF1785" s="22">
        <v>307</v>
      </c>
      <c r="AG1785" s="17">
        <v>33.999999999769003</v>
      </c>
      <c r="AH1785" s="17">
        <v>47.339399999999998</v>
      </c>
      <c r="AI1785" s="14">
        <v>1</v>
      </c>
      <c r="AJ1785" s="15">
        <v>0</v>
      </c>
      <c r="AK1785" s="21">
        <v>185.94479916666666</v>
      </c>
      <c r="AL1785" s="16">
        <v>0</v>
      </c>
      <c r="AM1785" s="16">
        <v>185.94479916666666</v>
      </c>
    </row>
    <row r="1786" spans="1:39" x14ac:dyDescent="0.25">
      <c r="A1786" s="11">
        <v>46266</v>
      </c>
      <c r="B1786" s="18">
        <v>46282</v>
      </c>
      <c r="C1786" s="12" t="s">
        <v>39</v>
      </c>
      <c r="D1786" s="12" t="s">
        <v>227</v>
      </c>
      <c r="E1786" s="12" t="s">
        <v>178</v>
      </c>
      <c r="F1786" s="12" t="s">
        <v>178</v>
      </c>
      <c r="G1786" s="35" t="s">
        <v>25</v>
      </c>
      <c r="H1786" s="35" t="s">
        <v>26</v>
      </c>
      <c r="I1786" s="12">
        <v>554.96999999999991</v>
      </c>
      <c r="J1786" s="14">
        <v>0.14948070922724413</v>
      </c>
      <c r="K1786" s="14">
        <v>0.22806000000000001</v>
      </c>
      <c r="L1786" s="16">
        <v>1171.116665</v>
      </c>
      <c r="M1786" s="17">
        <v>267.08486661990003</v>
      </c>
      <c r="N1786" s="16">
        <v>175.05934967204487</v>
      </c>
      <c r="O1786" s="14">
        <v>7.2677820756759534E-2</v>
      </c>
      <c r="P1786" s="15">
        <v>0.197603</v>
      </c>
      <c r="Q1786" s="13">
        <v>1294.116665</v>
      </c>
      <c r="R1786" s="17">
        <v>255.72133535399502</v>
      </c>
      <c r="S1786" s="16">
        <v>94.053579017205422</v>
      </c>
      <c r="T1786" s="14">
        <v>0</v>
      </c>
      <c r="U1786" s="15">
        <v>0</v>
      </c>
      <c r="V1786" s="13">
        <v>954.30111111111114</v>
      </c>
      <c r="W1786" s="17">
        <v>0</v>
      </c>
      <c r="X1786" s="16">
        <v>0</v>
      </c>
      <c r="Y1786" s="44">
        <v>0.95</v>
      </c>
      <c r="Z1786" s="15">
        <v>0.96790417098221526</v>
      </c>
      <c r="AA1786" s="13">
        <v>554.96999999999991</v>
      </c>
      <c r="AB1786" s="16">
        <v>537.15777776999994</v>
      </c>
      <c r="AC1786" s="16">
        <v>527.22149999999988</v>
      </c>
      <c r="AD1786" s="14">
        <v>9.64E-2</v>
      </c>
      <c r="AE1786" s="14">
        <v>0</v>
      </c>
      <c r="AF1786" s="22">
        <v>11</v>
      </c>
      <c r="AG1786" s="17">
        <v>0</v>
      </c>
      <c r="AH1786" s="17">
        <v>1.0604</v>
      </c>
      <c r="AI1786" s="14">
        <v>1</v>
      </c>
      <c r="AJ1786" s="15">
        <v>0</v>
      </c>
      <c r="AK1786" s="21">
        <v>7.0546721480460004</v>
      </c>
      <c r="AL1786" s="16">
        <v>0</v>
      </c>
      <c r="AM1786" s="16">
        <v>7.0546721480460004</v>
      </c>
    </row>
    <row r="1787" spans="1:39" x14ac:dyDescent="0.25">
      <c r="A1787" s="11">
        <v>46266</v>
      </c>
      <c r="B1787" s="18">
        <v>46282</v>
      </c>
      <c r="C1787" s="12" t="s">
        <v>18</v>
      </c>
      <c r="D1787" s="12" t="s">
        <v>227</v>
      </c>
      <c r="E1787" s="12" t="s">
        <v>181</v>
      </c>
      <c r="F1787" s="12" t="s">
        <v>182</v>
      </c>
      <c r="G1787" s="35" t="s">
        <v>25</v>
      </c>
      <c r="H1787" s="35" t="s">
        <v>26</v>
      </c>
      <c r="I1787" s="12">
        <v>443.10000000000008</v>
      </c>
      <c r="J1787" s="14">
        <v>0.119712</v>
      </c>
      <c r="K1787" s="14">
        <v>0.104547</v>
      </c>
      <c r="L1787" s="16">
        <v>1018.5</v>
      </c>
      <c r="M1787" s="17">
        <v>106.48111950000001</v>
      </c>
      <c r="N1787" s="16">
        <v>121.926672</v>
      </c>
      <c r="O1787" s="14">
        <v>3.8486302914441141E-2</v>
      </c>
      <c r="P1787" s="15">
        <v>2.4624E-2</v>
      </c>
      <c r="Q1787" s="13">
        <v>1140.5</v>
      </c>
      <c r="R1787" s="17">
        <v>28.083672</v>
      </c>
      <c r="S1787" s="16">
        <v>43.893628473920124</v>
      </c>
      <c r="T1787" s="14">
        <v>0</v>
      </c>
      <c r="U1787" s="15">
        <v>0</v>
      </c>
      <c r="V1787" s="13">
        <v>1006.8366666666666</v>
      </c>
      <c r="W1787" s="17">
        <v>0</v>
      </c>
      <c r="X1787" s="16">
        <v>0</v>
      </c>
      <c r="Y1787" s="44">
        <v>0.85874654502301695</v>
      </c>
      <c r="Z1787" s="15">
        <v>1</v>
      </c>
      <c r="AA1787" s="13">
        <v>443.10000000000008</v>
      </c>
      <c r="AB1787" s="16">
        <v>443.10000000000008</v>
      </c>
      <c r="AC1787" s="16">
        <v>380.51059409969889</v>
      </c>
      <c r="AD1787" s="14">
        <v>8.7599999999999997E-2</v>
      </c>
      <c r="AE1787" s="14">
        <v>0</v>
      </c>
      <c r="AF1787" s="22">
        <v>12</v>
      </c>
      <c r="AG1787" s="17">
        <v>0</v>
      </c>
      <c r="AH1787" s="17">
        <v>1.0511999999999999</v>
      </c>
      <c r="AI1787" s="14">
        <v>1</v>
      </c>
      <c r="AJ1787" s="15">
        <v>0</v>
      </c>
      <c r="AK1787" s="21">
        <v>4.9104923568750003</v>
      </c>
      <c r="AL1787" s="16">
        <v>0</v>
      </c>
      <c r="AM1787" s="16">
        <v>4.9104923568750003</v>
      </c>
    </row>
    <row r="1788" spans="1:39" x14ac:dyDescent="0.25">
      <c r="A1788" s="11">
        <v>46266</v>
      </c>
      <c r="B1788" s="18">
        <v>46282</v>
      </c>
      <c r="C1788" s="12" t="s">
        <v>18</v>
      </c>
      <c r="D1788" s="12" t="s">
        <v>227</v>
      </c>
      <c r="E1788" s="12" t="s">
        <v>183</v>
      </c>
      <c r="F1788" s="12" t="s">
        <v>183</v>
      </c>
      <c r="G1788" s="35" t="s">
        <v>32</v>
      </c>
      <c r="H1788" s="35" t="s">
        <v>33</v>
      </c>
      <c r="I1788" s="12">
        <v>12576.099999999991</v>
      </c>
      <c r="J1788" s="14">
        <v>0.185</v>
      </c>
      <c r="K1788" s="14">
        <v>0.19934499999999999</v>
      </c>
      <c r="L1788" s="16">
        <v>25642.250275999999</v>
      </c>
      <c r="M1788" s="17">
        <v>5111.6543812692198</v>
      </c>
      <c r="N1788" s="16">
        <v>4743.8163010600001</v>
      </c>
      <c r="O1788" s="14">
        <v>5.9803980445514632E-2</v>
      </c>
      <c r="P1788" s="15">
        <v>0.10637099999999999</v>
      </c>
      <c r="Q1788" s="13">
        <v>26574.333332999999</v>
      </c>
      <c r="R1788" s="17">
        <v>2826.7384109645427</v>
      </c>
      <c r="S1788" s="16">
        <v>1589.2509109993196</v>
      </c>
      <c r="T1788" s="14">
        <v>9.6797612464605734E-2</v>
      </c>
      <c r="U1788" s="15">
        <v>0.17273667673506732</v>
      </c>
      <c r="V1788" s="13">
        <v>17451.188333333332</v>
      </c>
      <c r="W1788" s="17">
        <v>3014.4602777777777</v>
      </c>
      <c r="X1788" s="16">
        <v>1689.2333653368487</v>
      </c>
      <c r="Y1788" s="44">
        <v>0.85</v>
      </c>
      <c r="Z1788" s="15">
        <v>0.87566892756896075</v>
      </c>
      <c r="AA1788" s="13">
        <v>12576.099999999991</v>
      </c>
      <c r="AB1788" s="16">
        <v>11012.5</v>
      </c>
      <c r="AC1788" s="16">
        <v>10689.684999999992</v>
      </c>
      <c r="AD1788" s="14">
        <v>5.04E-2</v>
      </c>
      <c r="AE1788" s="14">
        <v>1.4760147600999999E-2</v>
      </c>
      <c r="AF1788" s="22">
        <v>271</v>
      </c>
      <c r="AG1788" s="17">
        <v>3.9999999998709996</v>
      </c>
      <c r="AH1788" s="17">
        <v>13.6584</v>
      </c>
      <c r="AI1788" s="14">
        <v>1</v>
      </c>
      <c r="AJ1788" s="15">
        <v>0</v>
      </c>
      <c r="AK1788" s="21">
        <v>169.63395833333334</v>
      </c>
      <c r="AL1788" s="16">
        <v>0</v>
      </c>
      <c r="AM1788" s="16">
        <v>169.63395833333334</v>
      </c>
    </row>
    <row r="1789" spans="1:39" x14ac:dyDescent="0.25">
      <c r="A1789" s="11">
        <v>46266</v>
      </c>
      <c r="B1789" s="18">
        <v>46282</v>
      </c>
      <c r="C1789" s="12" t="s">
        <v>18</v>
      </c>
      <c r="D1789" s="12" t="s">
        <v>227</v>
      </c>
      <c r="E1789" s="12" t="s">
        <v>184</v>
      </c>
      <c r="F1789" s="12" t="s">
        <v>184</v>
      </c>
      <c r="G1789" s="35" t="s">
        <v>32</v>
      </c>
      <c r="H1789" s="35" t="s">
        <v>33</v>
      </c>
      <c r="I1789" s="12">
        <v>18112.8493198</v>
      </c>
      <c r="J1789" s="14">
        <v>0.2</v>
      </c>
      <c r="K1789" s="14">
        <v>0.16658600000000001</v>
      </c>
      <c r="L1789" s="16">
        <v>35550.466662999999</v>
      </c>
      <c r="M1789" s="17">
        <v>5922.2100395225179</v>
      </c>
      <c r="N1789" s="16">
        <v>7110.0933326000004</v>
      </c>
      <c r="O1789" s="14">
        <v>4.7133800088958809E-2</v>
      </c>
      <c r="P1789" s="15">
        <v>8.2081000000000001E-2</v>
      </c>
      <c r="Q1789" s="13">
        <v>38175.466662999999</v>
      </c>
      <c r="R1789" s="17">
        <v>3133.4804791657029</v>
      </c>
      <c r="S1789" s="16">
        <v>1799.3548139965535</v>
      </c>
      <c r="T1789" s="14">
        <v>2.4383349166472293E-2</v>
      </c>
      <c r="U1789" s="15">
        <v>1.6301194647568008E-2</v>
      </c>
      <c r="V1789" s="13">
        <v>28631.200833333336</v>
      </c>
      <c r="W1789" s="17">
        <v>466.72277777777805</v>
      </c>
      <c r="X1789" s="16">
        <v>698.12456697455923</v>
      </c>
      <c r="Y1789" s="44">
        <v>0.96</v>
      </c>
      <c r="Z1789" s="15">
        <v>0.95258888075156323</v>
      </c>
      <c r="AA1789" s="13">
        <v>18112.8493198</v>
      </c>
      <c r="AB1789" s="16">
        <v>17254.098860769995</v>
      </c>
      <c r="AC1789" s="16">
        <v>17388.335347008</v>
      </c>
      <c r="AD1789" s="14">
        <v>6.8699999999999997E-2</v>
      </c>
      <c r="AE1789" s="14">
        <v>6.2130177513999997E-2</v>
      </c>
      <c r="AF1789" s="22">
        <v>338</v>
      </c>
      <c r="AG1789" s="17">
        <v>20.999999999731997</v>
      </c>
      <c r="AH1789" s="17">
        <v>23.220599999999997</v>
      </c>
      <c r="AI1789" s="14">
        <v>1</v>
      </c>
      <c r="AJ1789" s="15">
        <v>0</v>
      </c>
      <c r="AK1789" s="21">
        <v>224.02783884580333</v>
      </c>
      <c r="AL1789" s="16">
        <v>0</v>
      </c>
      <c r="AM1789" s="16">
        <v>224.02783884580333</v>
      </c>
    </row>
    <row r="1790" spans="1:39" x14ac:dyDescent="0.25">
      <c r="A1790" s="11">
        <v>46266</v>
      </c>
      <c r="B1790" s="18">
        <v>46282</v>
      </c>
      <c r="C1790" s="12" t="s">
        <v>18</v>
      </c>
      <c r="D1790" s="12" t="s">
        <v>227</v>
      </c>
      <c r="E1790" s="12" t="s">
        <v>185</v>
      </c>
      <c r="F1790" s="12" t="s">
        <v>185</v>
      </c>
      <c r="G1790" s="35" t="s">
        <v>32</v>
      </c>
      <c r="H1790" s="35" t="s">
        <v>33</v>
      </c>
      <c r="I1790" s="12">
        <v>988.30000000000007</v>
      </c>
      <c r="J1790" s="14">
        <v>0.114706</v>
      </c>
      <c r="K1790" s="14">
        <v>6.6848000000000005E-2</v>
      </c>
      <c r="L1790" s="16">
        <v>1701.6666640000001</v>
      </c>
      <c r="M1790" s="17">
        <v>113.75301315507201</v>
      </c>
      <c r="N1790" s="16">
        <v>195.19137636078401</v>
      </c>
      <c r="O1790" s="14">
        <v>2.5761124157868326E-2</v>
      </c>
      <c r="P1790" s="15">
        <v>3.3718999999999999E-2</v>
      </c>
      <c r="Q1790" s="13">
        <v>1796.6666640000001</v>
      </c>
      <c r="R1790" s="17">
        <v>60.581803243415997</v>
      </c>
      <c r="S1790" s="16">
        <v>46.284153001607095</v>
      </c>
      <c r="T1790" s="14">
        <v>0.21934569094269926</v>
      </c>
      <c r="U1790" s="15">
        <v>0.30983297192672776</v>
      </c>
      <c r="V1790" s="13">
        <v>1560.1336111111109</v>
      </c>
      <c r="W1790" s="17">
        <v>483.38083333333321</v>
      </c>
      <c r="X1790" s="16">
        <v>342.20858489209508</v>
      </c>
      <c r="Y1790" s="44">
        <v>0.7</v>
      </c>
      <c r="Z1790" s="15">
        <v>0.58281899706263274</v>
      </c>
      <c r="AA1790" s="13">
        <v>988.30000000000007</v>
      </c>
      <c r="AB1790" s="16">
        <v>576.00001479699995</v>
      </c>
      <c r="AC1790" s="16">
        <v>691.81000000000006</v>
      </c>
      <c r="AD1790" s="14">
        <v>6.7699999999999996E-2</v>
      </c>
      <c r="AE1790" s="14">
        <v>0</v>
      </c>
      <c r="AF1790" s="22">
        <v>19</v>
      </c>
      <c r="AG1790" s="17">
        <v>0</v>
      </c>
      <c r="AH1790" s="17">
        <v>1.2863</v>
      </c>
      <c r="AI1790" s="14">
        <v>1</v>
      </c>
      <c r="AJ1790" s="15">
        <v>0</v>
      </c>
      <c r="AK1790" s="21">
        <v>8.2093776299585759</v>
      </c>
      <c r="AL1790" s="16">
        <v>0</v>
      </c>
      <c r="AM1790" s="16">
        <v>8.2093776299585759</v>
      </c>
    </row>
    <row r="1791" spans="1:39" x14ac:dyDescent="0.25">
      <c r="A1791" s="11">
        <v>46266</v>
      </c>
      <c r="B1791" s="18">
        <v>46282</v>
      </c>
      <c r="C1791" s="12" t="s">
        <v>18</v>
      </c>
      <c r="D1791" s="12" t="s">
        <v>227</v>
      </c>
      <c r="E1791" s="12" t="s">
        <v>186</v>
      </c>
      <c r="F1791" s="12" t="s">
        <v>187</v>
      </c>
      <c r="G1791" s="35" t="s">
        <v>36</v>
      </c>
      <c r="H1791" s="35" t="s">
        <v>37</v>
      </c>
      <c r="I1791" s="12">
        <v>2172.56</v>
      </c>
      <c r="J1791" s="14">
        <v>0.193663</v>
      </c>
      <c r="K1791" s="14">
        <v>9.604E-2</v>
      </c>
      <c r="L1791" s="16">
        <v>3999.7499979999998</v>
      </c>
      <c r="M1791" s="17">
        <v>384.13598980792</v>
      </c>
      <c r="N1791" s="16">
        <v>774.60358386267399</v>
      </c>
      <c r="O1791" s="14">
        <v>2.230102549893245E-2</v>
      </c>
      <c r="P1791" s="15">
        <v>3.1694E-2</v>
      </c>
      <c r="Q1791" s="13">
        <v>4440.7499980000002</v>
      </c>
      <c r="R1791" s="17">
        <v>140.74513043661202</v>
      </c>
      <c r="S1791" s="16">
        <v>99.033278939782235</v>
      </c>
      <c r="T1791" s="14">
        <v>5.071999201118433E-2</v>
      </c>
      <c r="U1791" s="15">
        <v>5.1190140789553341E-2</v>
      </c>
      <c r="V1791" s="13">
        <v>3629.274166666667</v>
      </c>
      <c r="W1791" s="17">
        <v>185.78305555555556</v>
      </c>
      <c r="X1791" s="16">
        <v>184.07675673973102</v>
      </c>
      <c r="Y1791" s="44">
        <v>0.96719999999999995</v>
      </c>
      <c r="Z1791" s="15">
        <v>1.0052656773575877</v>
      </c>
      <c r="AA1791" s="13">
        <v>2172.56</v>
      </c>
      <c r="AB1791" s="16">
        <v>2184.0000000000005</v>
      </c>
      <c r="AC1791" s="16">
        <v>2101.3000319999996</v>
      </c>
      <c r="AD1791" s="14">
        <v>5.8299999999999998E-2</v>
      </c>
      <c r="AE1791" s="14">
        <v>2.4390243902000001E-2</v>
      </c>
      <c r="AF1791" s="22">
        <v>41</v>
      </c>
      <c r="AG1791" s="17">
        <v>0.99999999998200007</v>
      </c>
      <c r="AH1791" s="17">
        <v>2.3902999999999999</v>
      </c>
      <c r="AI1791" s="14">
        <v>1</v>
      </c>
      <c r="AJ1791" s="15">
        <v>0</v>
      </c>
      <c r="AK1791" s="21">
        <v>23.3324</v>
      </c>
      <c r="AL1791" s="16">
        <v>0</v>
      </c>
      <c r="AM1791" s="16">
        <v>23.3324</v>
      </c>
    </row>
    <row r="1792" spans="1:39" x14ac:dyDescent="0.25">
      <c r="A1792" s="11">
        <v>46266</v>
      </c>
      <c r="B1792" s="18">
        <v>46282</v>
      </c>
      <c r="C1792" s="12" t="s">
        <v>39</v>
      </c>
      <c r="D1792" s="12" t="s">
        <v>227</v>
      </c>
      <c r="E1792" s="12" t="s">
        <v>188</v>
      </c>
      <c r="F1792" s="12" t="s">
        <v>189</v>
      </c>
      <c r="G1792" s="35" t="s">
        <v>21</v>
      </c>
      <c r="H1792" s="35" t="s">
        <v>22</v>
      </c>
      <c r="I1792" s="12">
        <v>9315.5600000000031</v>
      </c>
      <c r="J1792" s="14">
        <v>0.25150657008966415</v>
      </c>
      <c r="K1792" s="14">
        <v>0.247307</v>
      </c>
      <c r="L1792" s="16">
        <v>26441.501111000001</v>
      </c>
      <c r="M1792" s="17">
        <v>6539.1683152580772</v>
      </c>
      <c r="N1792" s="16">
        <v>6650.2112524496542</v>
      </c>
      <c r="O1792" s="14">
        <v>9.333000000000001E-2</v>
      </c>
      <c r="P1792" s="15">
        <v>0.15083099999999999</v>
      </c>
      <c r="Q1792" s="13">
        <v>26790.251111000001</v>
      </c>
      <c r="R1792" s="17">
        <v>4040.8003653232408</v>
      </c>
      <c r="S1792" s="16">
        <v>2500.3341361896305</v>
      </c>
      <c r="T1792" s="14">
        <v>2.945970904727413E-2</v>
      </c>
      <c r="U1792" s="15">
        <v>0</v>
      </c>
      <c r="V1792" s="13">
        <v>17256.816666666666</v>
      </c>
      <c r="W1792" s="17">
        <v>0</v>
      </c>
      <c r="X1792" s="16">
        <v>508.38079808215093</v>
      </c>
      <c r="Y1792" s="44">
        <v>0.87</v>
      </c>
      <c r="Z1792" s="15">
        <v>0.87898634113247087</v>
      </c>
      <c r="AA1792" s="13">
        <v>9315.5600000000031</v>
      </c>
      <c r="AB1792" s="16">
        <v>8188.2500000000027</v>
      </c>
      <c r="AC1792" s="16">
        <v>8104.5372000000025</v>
      </c>
      <c r="AD1792" s="14">
        <v>6.7000000000000004E-2</v>
      </c>
      <c r="AE1792" s="14">
        <v>5.2830188679000002E-2</v>
      </c>
      <c r="AF1792" s="22">
        <v>265</v>
      </c>
      <c r="AG1792" s="17">
        <v>13.999999999935001</v>
      </c>
      <c r="AH1792" s="17">
        <v>17.755000000000003</v>
      </c>
      <c r="AI1792" s="14">
        <v>1</v>
      </c>
      <c r="AJ1792" s="15">
        <v>0</v>
      </c>
      <c r="AK1792" s="21">
        <v>205.11672341666667</v>
      </c>
      <c r="AL1792" s="16">
        <v>0</v>
      </c>
      <c r="AM1792" s="16">
        <v>205.11672341666667</v>
      </c>
    </row>
    <row r="1793" spans="1:39" x14ac:dyDescent="0.25">
      <c r="A1793" s="11">
        <v>46266</v>
      </c>
      <c r="B1793" s="18">
        <v>46282</v>
      </c>
      <c r="C1793" s="12" t="s">
        <v>39</v>
      </c>
      <c r="D1793" s="12" t="s">
        <v>227</v>
      </c>
      <c r="E1793" s="12" t="s">
        <v>190</v>
      </c>
      <c r="F1793" s="12" t="s">
        <v>191</v>
      </c>
      <c r="G1793" s="35" t="s">
        <v>28</v>
      </c>
      <c r="H1793" s="35" t="s">
        <v>29</v>
      </c>
      <c r="I1793" s="12">
        <v>28451.23500017</v>
      </c>
      <c r="J1793" s="14">
        <v>0.18161387524789863</v>
      </c>
      <c r="K1793" s="14">
        <v>0.16381000000000001</v>
      </c>
      <c r="L1793" s="16">
        <v>52402.367770999997</v>
      </c>
      <c r="M1793" s="17">
        <v>8584.0318645675106</v>
      </c>
      <c r="N1793" s="16">
        <v>9516.9970830568964</v>
      </c>
      <c r="O1793" s="14">
        <v>4.0950920364197133E-2</v>
      </c>
      <c r="P1793" s="15">
        <v>6.0857000000000001E-2</v>
      </c>
      <c r="Q1793" s="13">
        <v>55769.11666</v>
      </c>
      <c r="R1793" s="17">
        <v>3393.94113257762</v>
      </c>
      <c r="S1793" s="16">
        <v>2283.7966551252794</v>
      </c>
      <c r="T1793" s="14">
        <v>0.12561052995608638</v>
      </c>
      <c r="U1793" s="15">
        <v>9.5590196755156315E-2</v>
      </c>
      <c r="V1793" s="13">
        <v>48409.334166666667</v>
      </c>
      <c r="W1793" s="17">
        <v>4627.4577777777777</v>
      </c>
      <c r="X1793" s="16">
        <v>6080.7221194962794</v>
      </c>
      <c r="Y1793" s="44">
        <v>0.9</v>
      </c>
      <c r="Z1793" s="15">
        <v>0.86396044221922597</v>
      </c>
      <c r="AA1793" s="13">
        <v>28451.23500017</v>
      </c>
      <c r="AB1793" s="16">
        <v>24580.741572429994</v>
      </c>
      <c r="AC1793" s="16">
        <v>25606.111500153002</v>
      </c>
      <c r="AD1793" s="14">
        <v>6.7699999999999996E-2</v>
      </c>
      <c r="AE1793" s="14">
        <v>4.7817047816999997E-2</v>
      </c>
      <c r="AF1793" s="22">
        <v>481</v>
      </c>
      <c r="AG1793" s="17">
        <v>22.999999999977</v>
      </c>
      <c r="AH1793" s="17">
        <v>32.563699999999997</v>
      </c>
      <c r="AI1793" s="14">
        <v>1</v>
      </c>
      <c r="AJ1793" s="15">
        <v>0</v>
      </c>
      <c r="AK1793" s="21">
        <v>270.54148814835497</v>
      </c>
      <c r="AL1793" s="16">
        <v>0</v>
      </c>
      <c r="AM1793" s="16">
        <v>270.54148814835497</v>
      </c>
    </row>
    <row r="1794" spans="1:39" x14ac:dyDescent="0.25">
      <c r="A1794" s="11">
        <v>46266</v>
      </c>
      <c r="B1794" s="18">
        <v>46282</v>
      </c>
      <c r="C1794" s="12" t="s">
        <v>39</v>
      </c>
      <c r="D1794" s="12" t="s">
        <v>227</v>
      </c>
      <c r="E1794" s="12" t="s">
        <v>192</v>
      </c>
      <c r="F1794" s="12" t="s">
        <v>193</v>
      </c>
      <c r="G1794" s="35" t="s">
        <v>41</v>
      </c>
      <c r="H1794" s="35" t="s">
        <v>42</v>
      </c>
      <c r="I1794" s="12">
        <v>1302.3899999999999</v>
      </c>
      <c r="J1794" s="14">
        <v>0.17844903030806161</v>
      </c>
      <c r="K1794" s="14">
        <v>0.20503399999999999</v>
      </c>
      <c r="L1794" s="16">
        <v>2781.1</v>
      </c>
      <c r="M1794" s="17">
        <v>570.22005739999997</v>
      </c>
      <c r="N1794" s="16">
        <v>496.28459818975011</v>
      </c>
      <c r="O1794" s="14">
        <v>7.0460014124293036E-2</v>
      </c>
      <c r="P1794" s="15">
        <v>0.14843400000000001</v>
      </c>
      <c r="Q1794" s="13">
        <v>2893.55</v>
      </c>
      <c r="R1794" s="17">
        <v>429.50120070000008</v>
      </c>
      <c r="S1794" s="16">
        <v>203.87957386934812</v>
      </c>
      <c r="T1794" s="14">
        <v>0.21447197514731275</v>
      </c>
      <c r="U1794" s="15">
        <v>5.9798507646831416E-2</v>
      </c>
      <c r="V1794" s="13">
        <v>1418.4161111111111</v>
      </c>
      <c r="W1794" s="17">
        <v>84.819166666666661</v>
      </c>
      <c r="X1794" s="16">
        <v>304.21050493077024</v>
      </c>
      <c r="Y1794" s="44">
        <v>0.6</v>
      </c>
      <c r="Z1794" s="15">
        <v>1</v>
      </c>
      <c r="AA1794" s="13">
        <v>1302.3899999999999</v>
      </c>
      <c r="AB1794" s="16">
        <v>1302.3899999999999</v>
      </c>
      <c r="AC1794" s="16">
        <v>781.43399999999986</v>
      </c>
      <c r="AD1794" s="14">
        <v>5.5899999999999998E-2</v>
      </c>
      <c r="AE1794" s="14">
        <v>6.0606060606000003E-2</v>
      </c>
      <c r="AF1794" s="22">
        <v>33</v>
      </c>
      <c r="AG1794" s="17">
        <v>1.999999999998</v>
      </c>
      <c r="AH1794" s="17">
        <v>1.8447</v>
      </c>
      <c r="AI1794" s="14">
        <v>1</v>
      </c>
      <c r="AJ1794" s="15">
        <v>0</v>
      </c>
      <c r="AK1794" s="21">
        <v>19.177692750000002</v>
      </c>
      <c r="AL1794" s="16">
        <v>0</v>
      </c>
      <c r="AM1794" s="16">
        <v>19.177692750000002</v>
      </c>
    </row>
    <row r="1795" spans="1:39" x14ac:dyDescent="0.25">
      <c r="A1795" s="11">
        <v>46266</v>
      </c>
      <c r="B1795" s="18">
        <v>46282</v>
      </c>
      <c r="C1795" s="12" t="s">
        <v>18</v>
      </c>
      <c r="D1795" s="12" t="s">
        <v>227</v>
      </c>
      <c r="E1795" s="12" t="s">
        <v>194</v>
      </c>
      <c r="F1795" s="12" t="s">
        <v>195</v>
      </c>
      <c r="G1795" s="35" t="s">
        <v>32</v>
      </c>
      <c r="H1795" s="35" t="s">
        <v>33</v>
      </c>
      <c r="I1795" s="12">
        <v>5962.9000000000005</v>
      </c>
      <c r="J1795" s="14">
        <v>0.192941</v>
      </c>
      <c r="K1795" s="14">
        <v>0.14446300000000001</v>
      </c>
      <c r="L1795" s="16">
        <v>21769.749997999999</v>
      </c>
      <c r="M1795" s="17">
        <v>3144.923393961074</v>
      </c>
      <c r="N1795" s="16">
        <v>4200.2773343641175</v>
      </c>
      <c r="O1795" s="14">
        <v>3.8299455341870903E-2</v>
      </c>
      <c r="P1795" s="15">
        <v>0.100913</v>
      </c>
      <c r="Q1795" s="13">
        <v>22540.249997999999</v>
      </c>
      <c r="R1795" s="17">
        <v>2274.6042480481742</v>
      </c>
      <c r="S1795" s="16">
        <v>863.27929819300664</v>
      </c>
      <c r="T1795" s="14">
        <v>0.15</v>
      </c>
      <c r="U1795" s="15">
        <v>0.13522412572602799</v>
      </c>
      <c r="V1795" s="13">
        <v>16653.159166666668</v>
      </c>
      <c r="W1795" s="17">
        <v>2251.9088888888891</v>
      </c>
      <c r="X1795" s="16">
        <v>2497.9738750000001</v>
      </c>
      <c r="Y1795" s="44">
        <v>0.85</v>
      </c>
      <c r="Z1795" s="15">
        <v>0.8673367584245919</v>
      </c>
      <c r="AA1795" s="13">
        <v>5962.9000000000005</v>
      </c>
      <c r="AB1795" s="16">
        <v>5171.8423568099997</v>
      </c>
      <c r="AC1795" s="16">
        <v>5068.4650000000001</v>
      </c>
      <c r="AD1795" s="14">
        <v>4.9200000000000001E-2</v>
      </c>
      <c r="AE1795" s="14">
        <v>4.9773755656E-2</v>
      </c>
      <c r="AF1795" s="22">
        <v>221</v>
      </c>
      <c r="AG1795" s="17">
        <v>10.999999999976</v>
      </c>
      <c r="AH1795" s="17">
        <v>10.873200000000001</v>
      </c>
      <c r="AI1795" s="14">
        <v>1</v>
      </c>
      <c r="AJ1795" s="15">
        <v>0</v>
      </c>
      <c r="AK1795" s="21">
        <v>152.61179615708917</v>
      </c>
      <c r="AL1795" s="16">
        <v>0</v>
      </c>
      <c r="AM1795" s="16">
        <v>152.61179615708917</v>
      </c>
    </row>
    <row r="1796" spans="1:39" x14ac:dyDescent="0.25">
      <c r="A1796" s="11">
        <v>46266</v>
      </c>
      <c r="B1796" s="18">
        <v>46282</v>
      </c>
      <c r="C1796" s="12" t="s">
        <v>18</v>
      </c>
      <c r="D1796" s="12" t="s">
        <v>227</v>
      </c>
      <c r="E1796" s="12" t="s">
        <v>196</v>
      </c>
      <c r="F1796" s="12" t="s">
        <v>196</v>
      </c>
      <c r="G1796" s="35" t="s">
        <v>32</v>
      </c>
      <c r="H1796" s="35" t="s">
        <v>33</v>
      </c>
      <c r="I1796" s="12">
        <v>19127.11</v>
      </c>
      <c r="J1796" s="14">
        <v>0.2</v>
      </c>
      <c r="K1796" s="14">
        <v>0.186198</v>
      </c>
      <c r="L1796" s="16">
        <v>37075.749999</v>
      </c>
      <c r="M1796" s="17">
        <v>6903.4304983138018</v>
      </c>
      <c r="N1796" s="16">
        <v>7415.1499997999999</v>
      </c>
      <c r="O1796" s="14">
        <v>5.6570732123684131E-2</v>
      </c>
      <c r="P1796" s="15">
        <v>0.131436</v>
      </c>
      <c r="Q1796" s="13">
        <v>40129.749999</v>
      </c>
      <c r="R1796" s="17">
        <v>5274.4938208685635</v>
      </c>
      <c r="S1796" s="16">
        <v>2270.1693373838425</v>
      </c>
      <c r="T1796" s="14">
        <v>4.9696665300889516E-2</v>
      </c>
      <c r="U1796" s="15">
        <v>0.10496857692218323</v>
      </c>
      <c r="V1796" s="13">
        <v>30364.272222222222</v>
      </c>
      <c r="W1796" s="17">
        <v>3187.2944444444447</v>
      </c>
      <c r="X1796" s="16">
        <v>1509.0030737328746</v>
      </c>
      <c r="Y1796" s="44">
        <v>0.82940000000000003</v>
      </c>
      <c r="Z1796" s="15">
        <v>0.86175067744159983</v>
      </c>
      <c r="AA1796" s="13">
        <v>19127.11</v>
      </c>
      <c r="AB1796" s="16">
        <v>16482.8</v>
      </c>
      <c r="AC1796" s="16">
        <v>15864.025034</v>
      </c>
      <c r="AD1796" s="14">
        <v>9.0499999999999997E-2</v>
      </c>
      <c r="AE1796" s="14">
        <v>6.2344139649999998E-2</v>
      </c>
      <c r="AF1796" s="22">
        <v>401</v>
      </c>
      <c r="AG1796" s="17">
        <v>24.999999999650001</v>
      </c>
      <c r="AH1796" s="17">
        <v>36.290500000000002</v>
      </c>
      <c r="AI1796" s="14">
        <v>1</v>
      </c>
      <c r="AJ1796" s="15">
        <v>0</v>
      </c>
      <c r="AK1796" s="21">
        <v>242.65977750000002</v>
      </c>
      <c r="AL1796" s="16">
        <v>0</v>
      </c>
      <c r="AM1796" s="16">
        <v>242.65977750000002</v>
      </c>
    </row>
    <row r="1797" spans="1:39" x14ac:dyDescent="0.25">
      <c r="A1797" s="11">
        <v>46266</v>
      </c>
      <c r="B1797" s="18">
        <v>46282</v>
      </c>
      <c r="C1797" s="12" t="s">
        <v>18</v>
      </c>
      <c r="D1797" s="12" t="s">
        <v>227</v>
      </c>
      <c r="E1797" s="12" t="s">
        <v>197</v>
      </c>
      <c r="F1797" s="12" t="s">
        <v>198</v>
      </c>
      <c r="G1797" s="35" t="s">
        <v>63</v>
      </c>
      <c r="H1797" s="35" t="s">
        <v>64</v>
      </c>
      <c r="I1797" s="12">
        <v>46026.310000869002</v>
      </c>
      <c r="J1797" s="14">
        <v>0.19500000000000001</v>
      </c>
      <c r="K1797" s="14">
        <v>0.16118499999999999</v>
      </c>
      <c r="L1797" s="16">
        <v>165728.99981800001</v>
      </c>
      <c r="M1797" s="17">
        <v>26713.028835664332</v>
      </c>
      <c r="N1797" s="16">
        <v>32317.154964510002</v>
      </c>
      <c r="O1797" s="14">
        <v>6.9413936312922905E-2</v>
      </c>
      <c r="P1797" s="15">
        <v>6.9903000000000007E-2</v>
      </c>
      <c r="Q1797" s="13">
        <v>175650.49981800001</v>
      </c>
      <c r="R1797" s="17">
        <v>12278.496888777656</v>
      </c>
      <c r="S1797" s="16">
        <v>12192.592607699729</v>
      </c>
      <c r="T1797" s="14">
        <v>0.14407802831013716</v>
      </c>
      <c r="U1797" s="15">
        <v>0.16426817478471184</v>
      </c>
      <c r="V1797" s="13">
        <v>142802.94861111109</v>
      </c>
      <c r="W1797" s="17">
        <v>23457.979722222219</v>
      </c>
      <c r="X1797" s="16">
        <v>20574.767272762725</v>
      </c>
      <c r="Y1797" s="44">
        <v>0.6875</v>
      </c>
      <c r="Z1797" s="15">
        <v>0.80928476937266791</v>
      </c>
      <c r="AA1797" s="13">
        <v>46026.310000869002</v>
      </c>
      <c r="AB1797" s="16">
        <v>37248.391674128186</v>
      </c>
      <c r="AC1797" s="16">
        <v>31643.088125597438</v>
      </c>
      <c r="AD1797" s="14">
        <v>6.6799999999999998E-2</v>
      </c>
      <c r="AE1797" s="14">
        <v>3.5635964912000002E-2</v>
      </c>
      <c r="AF1797" s="22">
        <v>1824</v>
      </c>
      <c r="AG1797" s="17">
        <v>64.999999999488011</v>
      </c>
      <c r="AH1797" s="17">
        <v>121.8432</v>
      </c>
      <c r="AI1797" s="14">
        <v>1</v>
      </c>
      <c r="AJ1797" s="15">
        <v>0</v>
      </c>
      <c r="AK1797" s="21">
        <v>894.44369765300826</v>
      </c>
      <c r="AL1797" s="16">
        <v>0</v>
      </c>
      <c r="AM1797" s="16">
        <v>894.44369765300826</v>
      </c>
    </row>
    <row r="1798" spans="1:39" x14ac:dyDescent="0.25">
      <c r="A1798" s="11">
        <v>46266</v>
      </c>
      <c r="B1798" s="18">
        <v>46282</v>
      </c>
      <c r="C1798" s="12" t="s">
        <v>39</v>
      </c>
      <c r="D1798" s="12" t="s">
        <v>227</v>
      </c>
      <c r="E1798" s="12" t="s">
        <v>197</v>
      </c>
      <c r="F1798" s="12" t="s">
        <v>198</v>
      </c>
      <c r="G1798" s="35" t="s">
        <v>63</v>
      </c>
      <c r="H1798" s="35" t="s">
        <v>64</v>
      </c>
      <c r="I1798" s="12">
        <v>3419.81</v>
      </c>
      <c r="J1798" s="14">
        <v>0.190279</v>
      </c>
      <c r="K1798" s="14">
        <v>0.13374900000000001</v>
      </c>
      <c r="L1798" s="16">
        <v>9472.5</v>
      </c>
      <c r="M1798" s="17">
        <v>1266.9374025</v>
      </c>
      <c r="N1798" s="16">
        <v>1802.4178274999999</v>
      </c>
      <c r="O1798" s="14">
        <v>9.0533654807634187E-2</v>
      </c>
      <c r="P1798" s="15">
        <v>0.10757899999999999</v>
      </c>
      <c r="Q1798" s="13">
        <v>10390.5</v>
      </c>
      <c r="R1798" s="17">
        <v>1117.7995994999999</v>
      </c>
      <c r="S1798" s="16">
        <v>940.68994027872304</v>
      </c>
      <c r="T1798" s="14">
        <v>0.12483915510763563</v>
      </c>
      <c r="U1798" s="15">
        <v>0.1662523580341346</v>
      </c>
      <c r="V1798" s="13">
        <v>5129.9205555555554</v>
      </c>
      <c r="W1798" s="17">
        <v>852.86138888888888</v>
      </c>
      <c r="X1798" s="16">
        <v>640.41494792484832</v>
      </c>
      <c r="Y1798" s="44">
        <v>0.6875</v>
      </c>
      <c r="Z1798" s="15">
        <v>0.68354583904758859</v>
      </c>
      <c r="AA1798" s="13">
        <v>3419.81</v>
      </c>
      <c r="AB1798" s="16">
        <v>2337.5968958333337</v>
      </c>
      <c r="AC1798" s="16">
        <v>2351.1193749999998</v>
      </c>
      <c r="AD1798" s="14">
        <v>8.3199999999999996E-2</v>
      </c>
      <c r="AE1798" s="14">
        <v>0.12903225806400001</v>
      </c>
      <c r="AF1798" s="22">
        <v>93</v>
      </c>
      <c r="AG1798" s="17">
        <v>11.999999999952001</v>
      </c>
      <c r="AH1798" s="17">
        <v>7.7375999999999996</v>
      </c>
      <c r="AI1798" s="14">
        <v>1</v>
      </c>
      <c r="AJ1798" s="15">
        <v>0</v>
      </c>
      <c r="AK1798" s="21">
        <v>19.407049999999998</v>
      </c>
      <c r="AL1798" s="16">
        <v>0</v>
      </c>
      <c r="AM1798" s="16">
        <v>19.407049999999998</v>
      </c>
    </row>
    <row r="1799" spans="1:39" x14ac:dyDescent="0.25">
      <c r="A1799" s="11">
        <v>46266</v>
      </c>
      <c r="B1799" s="18">
        <v>46282</v>
      </c>
      <c r="C1799" s="12" t="s">
        <v>18</v>
      </c>
      <c r="D1799" s="12" t="s">
        <v>227</v>
      </c>
      <c r="E1799" s="12" t="s">
        <v>199</v>
      </c>
      <c r="F1799" s="12" t="s">
        <v>205</v>
      </c>
      <c r="G1799" s="35" t="s">
        <v>28</v>
      </c>
      <c r="H1799" s="35" t="s">
        <v>29</v>
      </c>
      <c r="I1799" s="12">
        <v>16132.230277750004</v>
      </c>
      <c r="J1799" s="14">
        <v>0.14408560600680825</v>
      </c>
      <c r="K1799" s="14">
        <v>0.122128</v>
      </c>
      <c r="L1799" s="16">
        <v>5413.5833300000004</v>
      </c>
      <c r="M1799" s="17">
        <v>661.15010492624003</v>
      </c>
      <c r="N1799" s="16">
        <v>780.01943477140503</v>
      </c>
      <c r="O1799" s="14">
        <v>5.0886808012889063E-2</v>
      </c>
      <c r="P1799" s="15">
        <v>4.7114000000000003E-2</v>
      </c>
      <c r="Q1799" s="13">
        <v>5613.0833300000004</v>
      </c>
      <c r="R1799" s="17">
        <v>264.45480800962002</v>
      </c>
      <c r="S1799" s="16">
        <v>285.63189377405803</v>
      </c>
      <c r="T1799" s="14">
        <v>0.1656510824274226</v>
      </c>
      <c r="U1799" s="15">
        <v>9.9469291130809184E-2</v>
      </c>
      <c r="V1799" s="13">
        <v>4779.2472222222223</v>
      </c>
      <c r="W1799" s="17">
        <v>475.38833333333332</v>
      </c>
      <c r="X1799" s="16">
        <v>791.68747554936385</v>
      </c>
      <c r="Y1799" s="44">
        <v>0.73739999999999895</v>
      </c>
      <c r="Z1799" s="15">
        <v>0.71546093308920833</v>
      </c>
      <c r="AA1799" s="13">
        <v>16132.230277750004</v>
      </c>
      <c r="AB1799" s="16">
        <v>11541.980527328997</v>
      </c>
      <c r="AC1799" s="16">
        <v>11895.906606812836</v>
      </c>
      <c r="AD1799" s="14">
        <v>7.3599999999999999E-2</v>
      </c>
      <c r="AE1799" s="14">
        <v>7.4074074074000004E-2</v>
      </c>
      <c r="AF1799" s="22">
        <v>54</v>
      </c>
      <c r="AG1799" s="17">
        <v>3.9999999999960001</v>
      </c>
      <c r="AH1799" s="17">
        <v>3.9744000000000002</v>
      </c>
      <c r="AI1799" s="14">
        <v>1</v>
      </c>
      <c r="AJ1799" s="15">
        <v>0</v>
      </c>
      <c r="AK1799" s="21">
        <v>176.08530336498961</v>
      </c>
      <c r="AL1799" s="16">
        <v>0</v>
      </c>
      <c r="AM1799" s="16">
        <v>176.08530336498961</v>
      </c>
    </row>
    <row r="1800" spans="1:39" x14ac:dyDescent="0.25">
      <c r="A1800" s="11">
        <v>46266</v>
      </c>
      <c r="B1800" s="18">
        <v>46282</v>
      </c>
      <c r="C1800" s="12" t="s">
        <v>39</v>
      </c>
      <c r="D1800" s="12" t="s">
        <v>227</v>
      </c>
      <c r="E1800" s="12" t="s">
        <v>199</v>
      </c>
      <c r="F1800" s="12" t="s">
        <v>206</v>
      </c>
      <c r="G1800" s="35" t="s">
        <v>28</v>
      </c>
      <c r="H1800" s="35" t="s">
        <v>29</v>
      </c>
      <c r="I1800" s="12">
        <v>5441.3729145999996</v>
      </c>
      <c r="J1800" s="14">
        <v>0.110983</v>
      </c>
      <c r="K1800" s="14">
        <v>0.11786199999999999</v>
      </c>
      <c r="L1800" s="16">
        <v>8683.4333299999998</v>
      </c>
      <c r="M1800" s="17">
        <v>1023.44681914046</v>
      </c>
      <c r="N1800" s="16">
        <v>963.71348126339001</v>
      </c>
      <c r="O1800" s="14">
        <v>4.2836177347089402E-2</v>
      </c>
      <c r="P1800" s="15">
        <v>7.3478000000000002E-2</v>
      </c>
      <c r="Q1800" s="13">
        <v>9357.1833299999998</v>
      </c>
      <c r="R1800" s="17">
        <v>687.54711672174005</v>
      </c>
      <c r="S1800" s="16">
        <v>400.82596459310855</v>
      </c>
      <c r="T1800" s="14">
        <v>0.16201289267670083</v>
      </c>
      <c r="U1800" s="15">
        <v>0.15999994379637339</v>
      </c>
      <c r="V1800" s="13">
        <v>7710.0599999999995</v>
      </c>
      <c r="W1800" s="17">
        <v>1233.6091666666666</v>
      </c>
      <c r="X1800" s="16">
        <v>1249.1291233109239</v>
      </c>
      <c r="Y1800" s="44">
        <v>0.74439999999999895</v>
      </c>
      <c r="Z1800" s="15">
        <v>0.70659136692391844</v>
      </c>
      <c r="AA1800" s="13">
        <v>5441.3729145999996</v>
      </c>
      <c r="AB1800" s="16">
        <v>3844.82712567</v>
      </c>
      <c r="AC1800" s="16">
        <v>4050.5579976282338</v>
      </c>
      <c r="AD1800" s="14">
        <v>0.1134</v>
      </c>
      <c r="AE1800" s="14">
        <v>5.3191489361000002E-2</v>
      </c>
      <c r="AF1800" s="22">
        <v>94</v>
      </c>
      <c r="AG1800" s="17">
        <v>4.9999999999340003</v>
      </c>
      <c r="AH1800" s="17">
        <v>10.659599999999999</v>
      </c>
      <c r="AI1800" s="14">
        <v>1</v>
      </c>
      <c r="AJ1800" s="15">
        <v>0</v>
      </c>
      <c r="AK1800" s="21">
        <v>67.838926737053512</v>
      </c>
      <c r="AL1800" s="16">
        <v>0</v>
      </c>
      <c r="AM1800" s="16">
        <v>67.838926737053512</v>
      </c>
    </row>
    <row r="1801" spans="1:39" x14ac:dyDescent="0.25">
      <c r="A1801" s="11">
        <v>46266</v>
      </c>
      <c r="B1801" s="18">
        <v>46282</v>
      </c>
      <c r="C1801" s="12" t="s">
        <v>18</v>
      </c>
      <c r="D1801" s="12" t="s">
        <v>227</v>
      </c>
      <c r="E1801" s="12" t="s">
        <v>200</v>
      </c>
      <c r="F1801" s="12" t="s">
        <v>201</v>
      </c>
      <c r="G1801" s="35" t="s">
        <v>63</v>
      </c>
      <c r="H1801" s="35" t="s">
        <v>64</v>
      </c>
      <c r="I1801" s="12">
        <v>3122.2058070589997</v>
      </c>
      <c r="J1801" s="14">
        <v>0.19306799999999999</v>
      </c>
      <c r="K1801" s="14">
        <v>0.14046800000000001</v>
      </c>
      <c r="L1801" s="16">
        <v>8126.5833329999996</v>
      </c>
      <c r="M1801" s="17">
        <v>1141.524907619844</v>
      </c>
      <c r="N1801" s="16">
        <v>1568.9831909356437</v>
      </c>
      <c r="O1801" s="14">
        <v>3.631281868684616E-2</v>
      </c>
      <c r="P1801" s="15">
        <v>5.3834E-2</v>
      </c>
      <c r="Q1801" s="13">
        <v>8897.5833330000005</v>
      </c>
      <c r="R1801" s="17">
        <v>478.992501148722</v>
      </c>
      <c r="S1801" s="16">
        <v>323.09633032233336</v>
      </c>
      <c r="T1801" s="14">
        <v>0.16239214715496922</v>
      </c>
      <c r="U1801" s="15">
        <v>0.12976790957111417</v>
      </c>
      <c r="V1801" s="13">
        <v>6191.8513888888892</v>
      </c>
      <c r="W1801" s="17">
        <v>803.50361111111101</v>
      </c>
      <c r="X1801" s="16">
        <v>1005.5080419061451</v>
      </c>
      <c r="Y1801" s="44">
        <v>0.65</v>
      </c>
      <c r="Z1801" s="15">
        <v>0.46356975675196971</v>
      </c>
      <c r="AA1801" s="13">
        <v>3122.2058070589997</v>
      </c>
      <c r="AB1801" s="16">
        <v>1447.3601865079277</v>
      </c>
      <c r="AC1801" s="16">
        <v>2029.4337745883499</v>
      </c>
      <c r="AD1801" s="14">
        <v>4.19E-2</v>
      </c>
      <c r="AE1801" s="14">
        <v>3.7974683544E-2</v>
      </c>
      <c r="AF1801" s="22">
        <v>79</v>
      </c>
      <c r="AG1801" s="17">
        <v>2.9999999999760001</v>
      </c>
      <c r="AH1801" s="17">
        <v>3.3100999999999998</v>
      </c>
      <c r="AI1801" s="14">
        <v>1</v>
      </c>
      <c r="AJ1801" s="15">
        <v>0</v>
      </c>
      <c r="AK1801" s="21">
        <v>38.788617580646168</v>
      </c>
      <c r="AL1801" s="16">
        <v>0</v>
      </c>
      <c r="AM1801" s="16">
        <v>38.788617580646168</v>
      </c>
    </row>
    <row r="1802" spans="1:39" x14ac:dyDescent="0.25">
      <c r="A1802" s="11">
        <v>46266</v>
      </c>
      <c r="B1802" s="18">
        <v>46282</v>
      </c>
      <c r="C1802" s="12" t="s">
        <v>39</v>
      </c>
      <c r="D1802" s="12" t="s">
        <v>227</v>
      </c>
      <c r="E1802" s="12" t="s">
        <v>200</v>
      </c>
      <c r="F1802" s="12" t="s">
        <v>201</v>
      </c>
      <c r="G1802" s="35" t="s">
        <v>63</v>
      </c>
      <c r="H1802" s="35" t="s">
        <v>64</v>
      </c>
      <c r="I1802" s="12">
        <v>3679.40399996</v>
      </c>
      <c r="J1802" s="14">
        <v>0.25</v>
      </c>
      <c r="K1802" s="14">
        <v>0.198296</v>
      </c>
      <c r="L1802" s="16">
        <v>9698.5011109999996</v>
      </c>
      <c r="M1802" s="17">
        <v>1923.1739763068558</v>
      </c>
      <c r="N1802" s="16">
        <v>2424.6252777499999</v>
      </c>
      <c r="O1802" s="14">
        <v>9.0000000000000024E-2</v>
      </c>
      <c r="P1802" s="15">
        <v>0.134185</v>
      </c>
      <c r="Q1802" s="13">
        <v>10756.5</v>
      </c>
      <c r="R1802" s="17">
        <v>1443.3609524999999</v>
      </c>
      <c r="S1802" s="16">
        <v>968.08500000000026</v>
      </c>
      <c r="T1802" s="14">
        <v>0.18242760722839105</v>
      </c>
      <c r="U1802" s="15">
        <v>0.15728954514596066</v>
      </c>
      <c r="V1802" s="13">
        <v>720.13333333333333</v>
      </c>
      <c r="W1802" s="17">
        <v>113.26944444444447</v>
      </c>
      <c r="X1802" s="16">
        <v>131.37220088540533</v>
      </c>
      <c r="Y1802" s="44">
        <v>0.65</v>
      </c>
      <c r="Z1802" s="15">
        <v>0.37984748006943192</v>
      </c>
      <c r="AA1802" s="13">
        <v>3679.40399996</v>
      </c>
      <c r="AB1802" s="16">
        <v>1397.6123375421942</v>
      </c>
      <c r="AC1802" s="16">
        <v>2391.6125999740002</v>
      </c>
      <c r="AD1802" s="14">
        <v>6.6900000000000001E-2</v>
      </c>
      <c r="AE1802" s="14">
        <v>0.22302158273299999</v>
      </c>
      <c r="AF1802" s="22">
        <v>139</v>
      </c>
      <c r="AG1802" s="17">
        <v>30.999999999886999</v>
      </c>
      <c r="AH1802" s="17">
        <v>9.299100000000001</v>
      </c>
      <c r="AI1802" s="14">
        <v>1</v>
      </c>
      <c r="AJ1802" s="15">
        <v>0</v>
      </c>
      <c r="AK1802" s="21">
        <v>32.059250650000003</v>
      </c>
      <c r="AL1802" s="16">
        <v>0</v>
      </c>
      <c r="AM1802" s="16">
        <v>32.059250650000003</v>
      </c>
    </row>
    <row r="1803" spans="1:39" x14ac:dyDescent="0.25">
      <c r="A1803" s="11">
        <v>46266</v>
      </c>
      <c r="B1803" s="18">
        <v>46282</v>
      </c>
      <c r="C1803" s="12" t="s">
        <v>39</v>
      </c>
      <c r="D1803" s="12" t="s">
        <v>227</v>
      </c>
      <c r="E1803" s="12" t="s">
        <v>24</v>
      </c>
      <c r="F1803" s="12" t="s">
        <v>233</v>
      </c>
      <c r="G1803" s="35" t="s">
        <v>25</v>
      </c>
      <c r="H1803" s="35" t="s">
        <v>26</v>
      </c>
      <c r="I1803" s="12">
        <v>3020.3999999999996</v>
      </c>
      <c r="J1803" s="14">
        <v>0.128273</v>
      </c>
      <c r="K1803" s="14">
        <v>0.151811</v>
      </c>
      <c r="L1803" s="16">
        <v>6062.0505489999996</v>
      </c>
      <c r="M1803" s="17">
        <v>920.2859558942389</v>
      </c>
      <c r="N1803" s="16">
        <v>777.59741007187688</v>
      </c>
      <c r="O1803" s="14">
        <v>0.1</v>
      </c>
      <c r="P1803" s="15">
        <v>7.0301000000000002E-2</v>
      </c>
      <c r="Q1803" s="13">
        <v>6507.8011049999996</v>
      </c>
      <c r="R1803" s="17">
        <v>457.50492548260496</v>
      </c>
      <c r="S1803" s="16">
        <v>650.78011049999998</v>
      </c>
      <c r="T1803" s="14">
        <v>0.15</v>
      </c>
      <c r="U1803" s="15">
        <v>0.15030087053960944</v>
      </c>
      <c r="V1803" s="13">
        <v>3490.8425000000002</v>
      </c>
      <c r="W1803" s="17">
        <v>524.67666666666662</v>
      </c>
      <c r="X1803" s="16">
        <v>523.62637500000005</v>
      </c>
      <c r="Y1803" s="30">
        <v>0.83499999999999996</v>
      </c>
      <c r="Z1803" s="15">
        <v>0.84046483909415981</v>
      </c>
      <c r="AA1803" s="13">
        <v>3020.3999999999996</v>
      </c>
      <c r="AB1803" s="16">
        <v>2538.54</v>
      </c>
      <c r="AC1803" s="16">
        <v>2522.0339999999997</v>
      </c>
      <c r="AD1803" s="14">
        <v>0.1011</v>
      </c>
      <c r="AE1803" s="14">
        <v>0.11428571428500001</v>
      </c>
      <c r="AF1803" s="22">
        <v>70</v>
      </c>
      <c r="AG1803" s="17">
        <v>7.9999999999500009</v>
      </c>
      <c r="AH1803" s="17">
        <v>7.077</v>
      </c>
      <c r="AI1803" s="14">
        <v>1</v>
      </c>
      <c r="AJ1803" s="15">
        <v>0</v>
      </c>
      <c r="AK1803" s="21">
        <v>43.970942999999998</v>
      </c>
      <c r="AL1803" s="16">
        <v>0</v>
      </c>
      <c r="AM1803" s="16">
        <v>43.970942999999998</v>
      </c>
    </row>
    <row r="1804" spans="1:39" x14ac:dyDescent="0.25">
      <c r="A1804" s="11">
        <v>46266</v>
      </c>
      <c r="B1804" s="18">
        <v>46282</v>
      </c>
      <c r="C1804" s="12" t="s">
        <v>39</v>
      </c>
      <c r="D1804" s="12" t="s">
        <v>227</v>
      </c>
      <c r="E1804" s="12" t="s">
        <v>234</v>
      </c>
      <c r="F1804" s="12" t="s">
        <v>244</v>
      </c>
      <c r="G1804" s="35" t="s">
        <v>28</v>
      </c>
      <c r="H1804" s="35" t="s">
        <v>29</v>
      </c>
      <c r="I1804" s="12">
        <v>5888.5199999999995</v>
      </c>
      <c r="J1804" s="14">
        <v>0.14282523929329402</v>
      </c>
      <c r="K1804" s="14">
        <v>0.17397199999999999</v>
      </c>
      <c r="L1804" s="16">
        <v>10569.004444</v>
      </c>
      <c r="M1804" s="17">
        <v>1838.7108411315678</v>
      </c>
      <c r="N1804" s="16">
        <v>1509.520588806188</v>
      </c>
      <c r="O1804" s="14">
        <v>0.13529184258349913</v>
      </c>
      <c r="P1804" s="15">
        <v>0.10072399999999999</v>
      </c>
      <c r="Q1804" s="13">
        <v>11392.001111</v>
      </c>
      <c r="R1804" s="17">
        <v>1147.447919904364</v>
      </c>
      <c r="S1804" s="16">
        <v>1541.2448210204591</v>
      </c>
      <c r="T1804" s="14">
        <v>0.15</v>
      </c>
      <c r="U1804" s="15">
        <v>0.13291019401293419</v>
      </c>
      <c r="V1804" s="13">
        <v>3749.75</v>
      </c>
      <c r="W1804" s="17">
        <v>498.38</v>
      </c>
      <c r="X1804" s="16">
        <v>562.46249999999998</v>
      </c>
      <c r="Y1804" s="44">
        <v>0.78918750000000004</v>
      </c>
      <c r="Z1804" s="15">
        <v>0.3556275600660268</v>
      </c>
      <c r="AA1804" s="13">
        <v>5888.5199999999995</v>
      </c>
      <c r="AB1804" s="16">
        <v>2094.12</v>
      </c>
      <c r="AC1804" s="16">
        <v>4647.1463775000002</v>
      </c>
      <c r="AD1804" s="14">
        <v>6.0600000000000001E-2</v>
      </c>
      <c r="AE1804" s="14">
        <v>6.8376068375999993E-2</v>
      </c>
      <c r="AF1804" s="22">
        <v>117</v>
      </c>
      <c r="AG1804" s="17">
        <v>7.9999999999919993</v>
      </c>
      <c r="AH1804" s="17">
        <v>7.0902000000000003</v>
      </c>
      <c r="AI1804" s="14">
        <v>1</v>
      </c>
      <c r="AJ1804" s="15">
        <v>0</v>
      </c>
      <c r="AK1804" s="21">
        <v>42.178609000000002</v>
      </c>
      <c r="AL1804" s="16">
        <v>0</v>
      </c>
      <c r="AM1804" s="16">
        <v>42.178609000000002</v>
      </c>
    </row>
    <row r="1805" spans="1:39" x14ac:dyDescent="0.25">
      <c r="A1805" s="11">
        <v>46266</v>
      </c>
      <c r="B1805" s="18">
        <v>46282</v>
      </c>
      <c r="C1805" s="12" t="s">
        <v>18</v>
      </c>
      <c r="D1805" s="12" t="s">
        <v>227</v>
      </c>
      <c r="E1805" s="12" t="s">
        <v>235</v>
      </c>
      <c r="F1805" s="12" t="s">
        <v>235</v>
      </c>
      <c r="G1805" s="35" t="s">
        <v>28</v>
      </c>
      <c r="H1805" s="35" t="s">
        <v>29</v>
      </c>
      <c r="I1805" s="12">
        <v>2397.6388000000002</v>
      </c>
      <c r="J1805" s="14">
        <v>0.18374799999999999</v>
      </c>
      <c r="K1805" s="14">
        <v>0.24571000000000001</v>
      </c>
      <c r="L1805" s="16">
        <v>5590.3333329999996</v>
      </c>
      <c r="M1805" s="17">
        <v>1373.6008032514299</v>
      </c>
      <c r="N1805" s="16">
        <v>1027.2125692720838</v>
      </c>
      <c r="O1805" s="14">
        <v>0.08</v>
      </c>
      <c r="P1805" s="15">
        <v>0.14083100000000001</v>
      </c>
      <c r="Q1805" s="13">
        <v>5560.8333329999996</v>
      </c>
      <c r="R1805" s="17">
        <v>783.13771911972299</v>
      </c>
      <c r="S1805" s="16">
        <v>444.86666663999995</v>
      </c>
      <c r="T1805" s="14">
        <v>0.15</v>
      </c>
      <c r="U1805" s="15">
        <v>0.28170392259701837</v>
      </c>
      <c r="V1805" s="13">
        <v>4490.6969444444439</v>
      </c>
      <c r="W1805" s="17">
        <v>1265.0469444444445</v>
      </c>
      <c r="X1805" s="16">
        <v>673.60454166666659</v>
      </c>
      <c r="Y1805" s="44">
        <v>0.34866768575931401</v>
      </c>
      <c r="Z1805" s="15">
        <v>0.37732634368918844</v>
      </c>
      <c r="AA1805" s="13">
        <v>2397.6388000000002</v>
      </c>
      <c r="AB1805" s="16">
        <v>904.69228189133344</v>
      </c>
      <c r="AC1805" s="16">
        <v>835.97917168273875</v>
      </c>
      <c r="AD1805" s="14">
        <v>2.5600000000000001E-2</v>
      </c>
      <c r="AE1805" s="14">
        <v>0.135593220338</v>
      </c>
      <c r="AF1805" s="22">
        <v>59</v>
      </c>
      <c r="AG1805" s="17">
        <v>7.9999999999420002</v>
      </c>
      <c r="AH1805" s="17">
        <v>1.5104</v>
      </c>
      <c r="AI1805" s="14">
        <v>1</v>
      </c>
      <c r="AJ1805" s="15">
        <v>0</v>
      </c>
      <c r="AK1805" s="21">
        <v>19.597189019035003</v>
      </c>
      <c r="AL1805" s="16">
        <v>0</v>
      </c>
      <c r="AM1805" s="16">
        <v>19.597189019035003</v>
      </c>
    </row>
    <row r="1806" spans="1:39" x14ac:dyDescent="0.25">
      <c r="A1806" s="11">
        <v>46266</v>
      </c>
      <c r="B1806" s="18">
        <v>46282</v>
      </c>
      <c r="C1806" s="12" t="s">
        <v>18</v>
      </c>
      <c r="D1806" s="12" t="s">
        <v>227</v>
      </c>
      <c r="E1806" s="12" t="s">
        <v>256</v>
      </c>
      <c r="F1806" s="12" t="s">
        <v>237</v>
      </c>
      <c r="G1806" s="35" t="s">
        <v>36</v>
      </c>
      <c r="H1806" s="35" t="s">
        <v>37</v>
      </c>
      <c r="I1806" s="12">
        <v>5638.855790999999</v>
      </c>
      <c r="J1806" s="14">
        <v>0.15</v>
      </c>
      <c r="K1806" s="14">
        <v>0.13550999999999999</v>
      </c>
      <c r="L1806" s="16">
        <v>10493.799997</v>
      </c>
      <c r="M1806" s="17">
        <v>1422.01483759347</v>
      </c>
      <c r="N1806" s="16">
        <v>1574.0699995499999</v>
      </c>
      <c r="O1806" s="14">
        <v>0.1</v>
      </c>
      <c r="P1806" s="15">
        <v>4.2784999999999997E-2</v>
      </c>
      <c r="Q1806" s="13">
        <v>11101.799997</v>
      </c>
      <c r="R1806" s="17">
        <v>474.99051287164497</v>
      </c>
      <c r="S1806" s="16">
        <v>1110.1799997000001</v>
      </c>
      <c r="T1806" s="14">
        <v>0.15</v>
      </c>
      <c r="U1806" s="15">
        <v>7.2810189462639743E-2</v>
      </c>
      <c r="V1806" s="13">
        <v>9388.9369444444455</v>
      </c>
      <c r="W1806" s="17">
        <v>683.61027777777792</v>
      </c>
      <c r="X1806" s="16">
        <v>1408.3405416666667</v>
      </c>
      <c r="Y1806" s="44">
        <v>0.78</v>
      </c>
      <c r="Z1806" s="15">
        <v>0.87784308699667679</v>
      </c>
      <c r="AA1806" s="13">
        <v>5638.855790999999</v>
      </c>
      <c r="AB1806" s="16">
        <v>4950.0305747005268</v>
      </c>
      <c r="AC1806" s="16">
        <v>4398.3075169799995</v>
      </c>
      <c r="AD1806" s="14">
        <v>5.8200000000000002E-2</v>
      </c>
      <c r="AE1806" s="14">
        <v>5.1020408162999999E-2</v>
      </c>
      <c r="AF1806" s="22">
        <v>98</v>
      </c>
      <c r="AG1806" s="17">
        <v>4.9999999999739995</v>
      </c>
      <c r="AH1806" s="17">
        <v>5.7035999999999998</v>
      </c>
      <c r="AI1806" s="14">
        <v>1</v>
      </c>
      <c r="AJ1806" s="15">
        <v>0</v>
      </c>
      <c r="AK1806" s="21">
        <v>48.997283333333336</v>
      </c>
      <c r="AL1806" s="16">
        <v>0</v>
      </c>
      <c r="AM1806" s="16">
        <v>48.997283333333336</v>
      </c>
    </row>
    <row r="1807" spans="1:39" x14ac:dyDescent="0.25">
      <c r="A1807" s="11">
        <v>46266</v>
      </c>
      <c r="B1807" s="18">
        <v>46282</v>
      </c>
      <c r="C1807" s="12" t="s">
        <v>39</v>
      </c>
      <c r="D1807" s="12" t="s">
        <v>227</v>
      </c>
      <c r="E1807" s="12" t="s">
        <v>256</v>
      </c>
      <c r="F1807" s="12" t="s">
        <v>238</v>
      </c>
      <c r="G1807" s="35" t="s">
        <v>36</v>
      </c>
      <c r="H1807" s="35" t="s">
        <v>37</v>
      </c>
      <c r="I1807" s="12">
        <v>10060.4144877</v>
      </c>
      <c r="J1807" s="14">
        <v>0.216</v>
      </c>
      <c r="K1807" s="14">
        <v>0.156997</v>
      </c>
      <c r="L1807" s="16">
        <v>18854.261109999999</v>
      </c>
      <c r="M1807" s="17">
        <v>2960.06243148667</v>
      </c>
      <c r="N1807" s="16">
        <v>4072.5203997599997</v>
      </c>
      <c r="O1807" s="14">
        <v>0.1</v>
      </c>
      <c r="P1807" s="15">
        <v>7.4578000000000005E-2</v>
      </c>
      <c r="Q1807" s="13">
        <v>20207.504443999998</v>
      </c>
      <c r="R1807" s="17">
        <v>1507.035266424632</v>
      </c>
      <c r="S1807" s="16">
        <v>2020.7504443999999</v>
      </c>
      <c r="T1807" s="14">
        <v>0.15</v>
      </c>
      <c r="U1807" s="15">
        <v>7.7031497680893277E-2</v>
      </c>
      <c r="V1807" s="13">
        <v>16525.52</v>
      </c>
      <c r="W1807" s="17">
        <v>1272.9855555555555</v>
      </c>
      <c r="X1807" s="16">
        <v>2478.828</v>
      </c>
      <c r="Y1807" s="44">
        <v>0.85</v>
      </c>
      <c r="Z1807" s="15">
        <v>0.84217742753340374</v>
      </c>
      <c r="AA1807" s="13">
        <v>10060.4144877</v>
      </c>
      <c r="AB1807" s="16">
        <v>8472.6539931709722</v>
      </c>
      <c r="AC1807" s="16">
        <v>8551.3523145449999</v>
      </c>
      <c r="AD1807" s="14">
        <v>5.9499999999999997E-2</v>
      </c>
      <c r="AE1807" s="14">
        <v>9.3406593405999994E-2</v>
      </c>
      <c r="AF1807" s="22">
        <v>182</v>
      </c>
      <c r="AG1807" s="17">
        <v>16.999999999891998</v>
      </c>
      <c r="AH1807" s="17">
        <v>10.828999999999999</v>
      </c>
      <c r="AI1807" s="14">
        <v>1</v>
      </c>
      <c r="AJ1807" s="15">
        <v>0</v>
      </c>
      <c r="AK1807" s="21">
        <v>64.760933333333341</v>
      </c>
      <c r="AL1807" s="16">
        <v>0</v>
      </c>
      <c r="AM1807" s="16">
        <v>64.760933333333341</v>
      </c>
    </row>
    <row r="1808" spans="1:39" x14ac:dyDescent="0.25">
      <c r="A1808" s="11">
        <v>46266</v>
      </c>
      <c r="B1808" s="18">
        <v>46282</v>
      </c>
      <c r="C1808" s="12" t="s">
        <v>18</v>
      </c>
      <c r="D1808" s="12" t="s">
        <v>227</v>
      </c>
      <c r="E1808" s="12" t="s">
        <v>242</v>
      </c>
      <c r="F1808" s="12" t="s">
        <v>242</v>
      </c>
      <c r="G1808" s="35" t="s">
        <v>32</v>
      </c>
      <c r="H1808" s="35" t="s">
        <v>33</v>
      </c>
      <c r="I1808" s="12">
        <v>1496.3</v>
      </c>
      <c r="J1808" s="14">
        <v>0.19129564953229425</v>
      </c>
      <c r="K1808" s="14">
        <v>0.157028</v>
      </c>
      <c r="L1808" s="16">
        <v>2858.5</v>
      </c>
      <c r="M1808" s="17">
        <v>448.86453799999998</v>
      </c>
      <c r="N1808" s="16">
        <v>546.81861418806307</v>
      </c>
      <c r="O1808" s="14">
        <v>0.1</v>
      </c>
      <c r="P1808" s="15">
        <v>7.2751999999999997E-2</v>
      </c>
      <c r="Q1808" s="13">
        <v>2899.25</v>
      </c>
      <c r="R1808" s="17">
        <v>210.92623599999999</v>
      </c>
      <c r="S1808" s="16">
        <v>289.92500000000001</v>
      </c>
      <c r="T1808" s="14">
        <v>0.15</v>
      </c>
      <c r="U1808" s="15">
        <v>0.13845875683592335</v>
      </c>
      <c r="V1808" s="13">
        <v>1975.7247222222222</v>
      </c>
      <c r="W1808" s="17">
        <v>273.55638888888888</v>
      </c>
      <c r="X1808" s="16">
        <v>296.35870833333331</v>
      </c>
      <c r="Y1808" s="44">
        <v>0.9405</v>
      </c>
      <c r="Z1808" s="15">
        <v>0.94479716634364774</v>
      </c>
      <c r="AA1808" s="13">
        <v>1496.3</v>
      </c>
      <c r="AB1808" s="16">
        <v>1413.7</v>
      </c>
      <c r="AC1808" s="16">
        <v>1407.2701500000001</v>
      </c>
      <c r="AD1808" s="14">
        <v>9.5200000000000007E-2</v>
      </c>
      <c r="AE1808" s="14">
        <v>3.7037037037000002E-2</v>
      </c>
      <c r="AF1808" s="22">
        <v>27</v>
      </c>
      <c r="AG1808" s="17">
        <v>0.99999999999900002</v>
      </c>
      <c r="AH1808" s="17">
        <v>2.5704000000000002</v>
      </c>
      <c r="AI1808" s="14">
        <v>1</v>
      </c>
      <c r="AJ1808" s="15">
        <v>0</v>
      </c>
      <c r="AK1808" s="21">
        <v>21.9387075</v>
      </c>
      <c r="AL1808" s="16">
        <v>0</v>
      </c>
      <c r="AM1808" s="16">
        <v>21.9387075</v>
      </c>
    </row>
    <row r="1809" spans="1:39" x14ac:dyDescent="0.25">
      <c r="A1809" s="11">
        <v>46266</v>
      </c>
      <c r="B1809" s="18">
        <v>46282</v>
      </c>
      <c r="C1809" s="12" t="s">
        <v>39</v>
      </c>
      <c r="D1809" s="12" t="s">
        <v>227</v>
      </c>
      <c r="E1809" s="12" t="s">
        <v>243</v>
      </c>
      <c r="F1809" s="12" t="s">
        <v>243</v>
      </c>
      <c r="G1809" s="35" t="s">
        <v>36</v>
      </c>
      <c r="H1809" s="35" t="s">
        <v>37</v>
      </c>
      <c r="I1809" s="12">
        <v>7251.7</v>
      </c>
      <c r="J1809" s="14">
        <v>0.216</v>
      </c>
      <c r="K1809" s="14">
        <v>0.352968</v>
      </c>
      <c r="L1809" s="16">
        <v>25065.517776000001</v>
      </c>
      <c r="M1809" s="17">
        <v>8847.3256783591678</v>
      </c>
      <c r="N1809" s="16">
        <v>5414.151839616</v>
      </c>
      <c r="O1809" s="14">
        <v>0.1</v>
      </c>
      <c r="P1809" s="15">
        <v>0.23839099999999999</v>
      </c>
      <c r="Q1809" s="13">
        <v>27401.509999000002</v>
      </c>
      <c r="R1809" s="17">
        <v>6532.2733701716088</v>
      </c>
      <c r="S1809" s="16">
        <v>2740.1509999000004</v>
      </c>
      <c r="T1809" s="14">
        <v>0.15</v>
      </c>
      <c r="U1809" s="15">
        <v>0.1650024972514508</v>
      </c>
      <c r="V1809" s="13">
        <v>24022.521944444445</v>
      </c>
      <c r="W1809" s="17">
        <v>3963.7761111111113</v>
      </c>
      <c r="X1809" s="16">
        <v>3603.3782916666664</v>
      </c>
      <c r="Y1809" s="44">
        <v>0.51939999999999997</v>
      </c>
      <c r="Z1809" s="15">
        <v>0.52244734797817527</v>
      </c>
      <c r="AA1809" s="13">
        <v>7251.7</v>
      </c>
      <c r="AB1809" s="16">
        <v>3788.6314333333335</v>
      </c>
      <c r="AC1809" s="16">
        <v>3766.5329799999995</v>
      </c>
      <c r="AD1809" s="14">
        <v>5.9499999999999997E-2</v>
      </c>
      <c r="AE1809" s="14">
        <v>0.15283842794700001</v>
      </c>
      <c r="AF1809" s="22">
        <v>229</v>
      </c>
      <c r="AG1809" s="17">
        <v>34.999999999863</v>
      </c>
      <c r="AH1809" s="17">
        <v>13.625499999999999</v>
      </c>
      <c r="AI1809" s="14">
        <v>1</v>
      </c>
      <c r="AJ1809" s="15">
        <v>0</v>
      </c>
      <c r="AK1809" s="21">
        <v>75.625460782062319</v>
      </c>
      <c r="AL1809" s="16">
        <v>0</v>
      </c>
      <c r="AM1809" s="16">
        <v>75.625460782062319</v>
      </c>
    </row>
    <row r="1810" spans="1:39" x14ac:dyDescent="0.25">
      <c r="A1810" s="11">
        <v>46266</v>
      </c>
      <c r="B1810" s="18">
        <v>46282</v>
      </c>
      <c r="C1810" s="12" t="s">
        <v>39</v>
      </c>
      <c r="D1810" s="12" t="s">
        <v>227</v>
      </c>
      <c r="E1810" s="12" t="s">
        <v>246</v>
      </c>
      <c r="F1810" s="12" t="s">
        <v>246</v>
      </c>
      <c r="G1810" s="35" t="s">
        <v>36</v>
      </c>
      <c r="H1810" s="35" t="s">
        <v>37</v>
      </c>
      <c r="I1810" s="12">
        <v>96</v>
      </c>
      <c r="J1810" s="14">
        <v>0.216</v>
      </c>
      <c r="K1810" s="14">
        <v>0.87941499999999995</v>
      </c>
      <c r="L1810" s="16">
        <v>14971.759999</v>
      </c>
      <c r="M1810" s="17">
        <v>13166.390319520584</v>
      </c>
      <c r="N1810" s="16">
        <v>3233.9001597840002</v>
      </c>
      <c r="O1810" s="14">
        <v>0.1</v>
      </c>
      <c r="P1810" s="15">
        <v>0.32586399999999999</v>
      </c>
      <c r="Q1810" s="13">
        <v>16479.755555</v>
      </c>
      <c r="R1810" s="17">
        <v>5370.1590641745197</v>
      </c>
      <c r="S1810" s="16">
        <v>1647.9755555000002</v>
      </c>
      <c r="T1810" s="14">
        <v>0.15</v>
      </c>
      <c r="U1810" s="15">
        <v>0.16246441201157394</v>
      </c>
      <c r="V1810" s="13">
        <v>12631.446666666667</v>
      </c>
      <c r="W1810" s="17">
        <v>2052.1605555555557</v>
      </c>
      <c r="X1810" s="16">
        <v>1894.7169999999999</v>
      </c>
      <c r="Y1810" s="30">
        <v>0.85</v>
      </c>
      <c r="Z1810" s="15">
        <v>0.85364583333333321</v>
      </c>
      <c r="AA1810" s="13">
        <v>96</v>
      </c>
      <c r="AB1810" s="16">
        <v>81.949999999999989</v>
      </c>
      <c r="AC1810" s="16">
        <v>81.599999999999994</v>
      </c>
      <c r="AD1810" s="14">
        <v>5.9499999999999997E-2</v>
      </c>
      <c r="AE1810" s="14">
        <v>0.14285714285699999</v>
      </c>
      <c r="AF1810" s="22">
        <v>140</v>
      </c>
      <c r="AG1810" s="17">
        <v>19.999999999979998</v>
      </c>
      <c r="AH1810" s="17">
        <v>8.33</v>
      </c>
      <c r="AI1810" s="14">
        <v>1</v>
      </c>
      <c r="AJ1810" s="15">
        <v>4.4719915719844785</v>
      </c>
      <c r="AK1810" s="21">
        <v>11.687533962813593</v>
      </c>
      <c r="AL1810" s="16">
        <v>52.266553378984739</v>
      </c>
      <c r="AM1810" s="16">
        <v>11.687533962813593</v>
      </c>
    </row>
    <row r="1811" spans="1:39" x14ac:dyDescent="0.25">
      <c r="A1811" s="11">
        <v>46266</v>
      </c>
      <c r="B1811" s="18">
        <v>46282</v>
      </c>
      <c r="C1811" s="12" t="s">
        <v>18</v>
      </c>
      <c r="D1811" s="12" t="s">
        <v>228</v>
      </c>
      <c r="E1811" s="12" t="s">
        <v>259</v>
      </c>
      <c r="F1811" s="12" t="s">
        <v>259</v>
      </c>
      <c r="G1811" s="35"/>
      <c r="H1811" s="35"/>
      <c r="I1811" s="12">
        <v>0</v>
      </c>
      <c r="J1811" s="14">
        <v>0.1405750429336195</v>
      </c>
      <c r="K1811" s="14">
        <v>0.171796</v>
      </c>
      <c r="L1811" s="16">
        <v>23371.049993000001</v>
      </c>
      <c r="M1811" s="17">
        <v>4015.0529045974281</v>
      </c>
      <c r="N1811" s="16">
        <v>3285.3863561697426</v>
      </c>
      <c r="O1811" s="14">
        <v>3.7072550680267519E-2</v>
      </c>
      <c r="P1811" s="15">
        <v>7.4981999999999993E-2</v>
      </c>
      <c r="Q1811" s="13">
        <v>24470.049993000001</v>
      </c>
      <c r="R1811" s="17">
        <v>1834.8132885751259</v>
      </c>
      <c r="S1811" s="16">
        <v>907.16716851417232</v>
      </c>
      <c r="T1811" s="14">
        <v>0.15</v>
      </c>
      <c r="U1811" s="15">
        <v>0.19937509927397637</v>
      </c>
      <c r="V1811" s="13">
        <v>21435.138055555555</v>
      </c>
      <c r="W1811" s="17">
        <v>4273.6327777777778</v>
      </c>
      <c r="X1811" s="16">
        <v>3215.270708333333</v>
      </c>
      <c r="Y1811" s="44">
        <v>0</v>
      </c>
      <c r="Z1811" s="15">
        <v>0</v>
      </c>
      <c r="AA1811" s="13">
        <v>0</v>
      </c>
      <c r="AB1811" s="16">
        <v>0</v>
      </c>
      <c r="AC1811" s="16">
        <v>0</v>
      </c>
      <c r="AD1811" s="14">
        <v>5.9799999999999999E-2</v>
      </c>
      <c r="AE1811" s="14">
        <v>1.6597510372999998E-2</v>
      </c>
      <c r="AF1811" s="22">
        <v>241</v>
      </c>
      <c r="AG1811" s="17">
        <v>3.9999999998929994</v>
      </c>
      <c r="AH1811" s="17">
        <v>14.411799999999999</v>
      </c>
      <c r="AI1811" s="14">
        <v>1</v>
      </c>
      <c r="AJ1811" s="15">
        <v>0</v>
      </c>
      <c r="AK1811" s="21">
        <v>0</v>
      </c>
      <c r="AL1811" s="16">
        <v>0</v>
      </c>
      <c r="AM1811" s="16">
        <v>0</v>
      </c>
    </row>
    <row r="1812" spans="1:39" x14ac:dyDescent="0.25">
      <c r="A1812" s="11">
        <v>46266</v>
      </c>
      <c r="B1812" s="18">
        <v>46282</v>
      </c>
      <c r="C1812" s="12" t="s">
        <v>39</v>
      </c>
      <c r="D1812" s="12" t="s">
        <v>227</v>
      </c>
      <c r="E1812" s="12" t="s">
        <v>140</v>
      </c>
      <c r="F1812" s="12" t="s">
        <v>140</v>
      </c>
      <c r="G1812" s="35"/>
      <c r="H1812" s="35"/>
      <c r="I1812" s="12">
        <v>1344.28</v>
      </c>
      <c r="J1812" s="14">
        <v>0.216</v>
      </c>
      <c r="K1812" s="14">
        <v>0.236485</v>
      </c>
      <c r="L1812" s="16">
        <v>2683.3499969999998</v>
      </c>
      <c r="M1812" s="17">
        <v>634.57202404054499</v>
      </c>
      <c r="N1812" s="16">
        <v>579.60359935199995</v>
      </c>
      <c r="O1812" s="14">
        <v>3.6000000000000004E-2</v>
      </c>
      <c r="P1812" s="15">
        <v>6.8423999999999999E-2</v>
      </c>
      <c r="Q1812" s="13">
        <v>2721.5499970000001</v>
      </c>
      <c r="R1812" s="17">
        <v>186.219336994728</v>
      </c>
      <c r="S1812" s="16">
        <v>97.975799892000012</v>
      </c>
      <c r="T1812" s="14">
        <v>0.15</v>
      </c>
      <c r="U1812" s="15">
        <v>0.18917822475446519</v>
      </c>
      <c r="V1812" s="13">
        <v>1824.0794444444446</v>
      </c>
      <c r="W1812" s="17">
        <v>345.07611111111112</v>
      </c>
      <c r="X1812" s="16">
        <v>273.61191666666667</v>
      </c>
      <c r="Y1812" s="44">
        <v>0</v>
      </c>
      <c r="Z1812" s="15">
        <v>0.74622846430803103</v>
      </c>
      <c r="AA1812" s="13">
        <v>1344.28</v>
      </c>
      <c r="AB1812" s="16">
        <v>1003.1399999999999</v>
      </c>
      <c r="AC1812" s="16">
        <v>0</v>
      </c>
      <c r="AD1812" s="14">
        <v>0</v>
      </c>
      <c r="AE1812" s="14">
        <v>0.1</v>
      </c>
      <c r="AF1812" s="22">
        <v>50</v>
      </c>
      <c r="AG1812" s="17">
        <v>5</v>
      </c>
      <c r="AH1812" s="17">
        <v>0</v>
      </c>
      <c r="AI1812" s="14">
        <v>1</v>
      </c>
      <c r="AJ1812" s="15">
        <v>0</v>
      </c>
      <c r="AK1812" s="21">
        <v>15.119200000000001</v>
      </c>
      <c r="AL1812" s="16">
        <v>0</v>
      </c>
      <c r="AM1812" s="16">
        <v>15.119200000000001</v>
      </c>
    </row>
    <row r="1813" spans="1:39" x14ac:dyDescent="0.25">
      <c r="A1813" s="11">
        <v>46266</v>
      </c>
      <c r="B1813" s="18">
        <v>46282</v>
      </c>
      <c r="C1813" s="12" t="s">
        <v>18</v>
      </c>
      <c r="D1813" s="12" t="s">
        <v>227</v>
      </c>
      <c r="E1813" s="12" t="s">
        <v>260</v>
      </c>
      <c r="F1813" s="12" t="s">
        <v>260</v>
      </c>
      <c r="G1813" s="35"/>
      <c r="H1813" s="35"/>
      <c r="I1813" s="12">
        <v>0</v>
      </c>
      <c r="J1813" s="14">
        <v>0.17637401630555324</v>
      </c>
      <c r="K1813" s="14">
        <v>0.16490299999999999</v>
      </c>
      <c r="L1813" s="16">
        <v>65158.799891000002</v>
      </c>
      <c r="M1813" s="17">
        <v>10744.881578425573</v>
      </c>
      <c r="N1813" s="16">
        <v>11492.319234425515</v>
      </c>
      <c r="O1813" s="14">
        <v>4.1768057285654123E-2</v>
      </c>
      <c r="P1813" s="15">
        <v>7.4498999999999996E-2</v>
      </c>
      <c r="Q1813" s="13">
        <v>68329.299891000002</v>
      </c>
      <c r="R1813" s="17">
        <v>5090.4645125796087</v>
      </c>
      <c r="S1813" s="16">
        <v>2853.9821121359282</v>
      </c>
      <c r="T1813" s="14">
        <v>0.15</v>
      </c>
      <c r="U1813" s="15">
        <v>0.19283978566492685</v>
      </c>
      <c r="V1813" s="13">
        <v>59575.047777777778</v>
      </c>
      <c r="W1813" s="17">
        <v>11488.439444444442</v>
      </c>
      <c r="X1813" s="16">
        <v>8936.2571666666663</v>
      </c>
      <c r="Y1813" s="44">
        <v>0</v>
      </c>
      <c r="Z1813" s="15">
        <v>0</v>
      </c>
      <c r="AA1813" s="13">
        <v>0</v>
      </c>
      <c r="AB1813" s="16">
        <v>0</v>
      </c>
      <c r="AC1813" s="16">
        <v>0</v>
      </c>
      <c r="AD1813" s="14">
        <v>7.2900000000000006E-2</v>
      </c>
      <c r="AE1813" s="14">
        <v>5.4913294797000002E-2</v>
      </c>
      <c r="AF1813" s="22">
        <v>692</v>
      </c>
      <c r="AG1813" s="17">
        <v>37.999999999524</v>
      </c>
      <c r="AH1813" s="17">
        <v>50.446800000000003</v>
      </c>
      <c r="AI1813" s="14">
        <v>1</v>
      </c>
      <c r="AJ1813" s="15">
        <v>0</v>
      </c>
      <c r="AK1813" s="21">
        <v>0</v>
      </c>
      <c r="AL1813" s="16">
        <v>0</v>
      </c>
      <c r="AM1813" s="16">
        <v>0</v>
      </c>
    </row>
    <row r="1814" spans="1:39" x14ac:dyDescent="0.25">
      <c r="A1814" s="11">
        <v>46266</v>
      </c>
      <c r="B1814" s="18">
        <v>46282</v>
      </c>
      <c r="C1814" s="12" t="s">
        <v>18</v>
      </c>
      <c r="D1814" s="12" t="s">
        <v>227</v>
      </c>
      <c r="E1814" s="12" t="s">
        <v>251</v>
      </c>
      <c r="F1814" s="12" t="s">
        <v>251</v>
      </c>
      <c r="G1814" s="35" t="s">
        <v>36</v>
      </c>
      <c r="H1814" s="35" t="s">
        <v>37</v>
      </c>
      <c r="I1814" s="12">
        <v>141.40943799999999</v>
      </c>
      <c r="J1814" s="14">
        <v>5.7482999999999999E-2</v>
      </c>
      <c r="K1814" s="14">
        <v>0.180867</v>
      </c>
      <c r="L1814" s="16">
        <v>269</v>
      </c>
      <c r="M1814" s="17">
        <v>48.653222999999997</v>
      </c>
      <c r="N1814" s="16">
        <v>15.462927000000001</v>
      </c>
      <c r="O1814" s="14">
        <v>0.1</v>
      </c>
      <c r="P1814" s="15">
        <v>0.13415299999999999</v>
      </c>
      <c r="Q1814" s="13">
        <v>267</v>
      </c>
      <c r="R1814" s="17">
        <v>35.818850999999995</v>
      </c>
      <c r="S1814" s="16">
        <v>26.700000000000003</v>
      </c>
      <c r="T1814" s="14">
        <v>0.15</v>
      </c>
      <c r="U1814" s="15">
        <v>4.3172253664199682E-2</v>
      </c>
      <c r="V1814" s="13">
        <v>229.7</v>
      </c>
      <c r="W1814" s="17">
        <v>9.9166666666666661</v>
      </c>
      <c r="X1814" s="16">
        <v>34.454999999999998</v>
      </c>
      <c r="Y1814" s="44">
        <v>0.99</v>
      </c>
      <c r="Z1814" s="15">
        <v>1.0000000000070719</v>
      </c>
      <c r="AA1814" s="13">
        <v>141.40943799999999</v>
      </c>
      <c r="AB1814" s="16">
        <v>141.40943800100004</v>
      </c>
      <c r="AC1814" s="16">
        <v>139.99534362</v>
      </c>
      <c r="AD1814" s="14">
        <v>0.03</v>
      </c>
      <c r="AE1814" s="14">
        <v>0.5</v>
      </c>
      <c r="AF1814" s="22">
        <v>2</v>
      </c>
      <c r="AG1814" s="17">
        <v>1</v>
      </c>
      <c r="AH1814" s="17">
        <v>0.06</v>
      </c>
      <c r="AI1814" s="14">
        <v>1</v>
      </c>
      <c r="AJ1814" s="15">
        <v>0</v>
      </c>
      <c r="AK1814" s="21">
        <v>0.9699165833333333</v>
      </c>
      <c r="AL1814" s="16">
        <v>0</v>
      </c>
      <c r="AM1814" s="16">
        <v>0.9699165833333333</v>
      </c>
    </row>
    <row r="1815" spans="1:39" x14ac:dyDescent="0.25">
      <c r="A1815" s="11">
        <v>46266</v>
      </c>
      <c r="B1815" s="18">
        <v>46282</v>
      </c>
      <c r="C1815" s="12" t="s">
        <v>18</v>
      </c>
      <c r="D1815" s="12" t="s">
        <v>227</v>
      </c>
      <c r="E1815" s="12" t="s">
        <v>252</v>
      </c>
      <c r="F1815" s="12" t="s">
        <v>252</v>
      </c>
      <c r="G1815" s="35" t="s">
        <v>63</v>
      </c>
      <c r="H1815" s="35" t="s">
        <v>64</v>
      </c>
      <c r="I1815" s="12">
        <v>0</v>
      </c>
      <c r="J1815" s="14">
        <v>0.19129564953229425</v>
      </c>
      <c r="K1815" s="14">
        <v>0.1394</v>
      </c>
      <c r="L1815" s="16">
        <v>419.5</v>
      </c>
      <c r="M1815" s="17">
        <v>58.478299999999997</v>
      </c>
      <c r="N1815" s="16">
        <v>80.248524978797434</v>
      </c>
      <c r="O1815" s="14">
        <v>0.1</v>
      </c>
      <c r="P1815" s="15">
        <v>3.7620000000000001E-2</v>
      </c>
      <c r="Q1815" s="13">
        <v>452.5</v>
      </c>
      <c r="R1815" s="17">
        <v>17.023050000000001</v>
      </c>
      <c r="S1815" s="16">
        <v>45.25</v>
      </c>
      <c r="T1815" s="14">
        <v>0.15</v>
      </c>
      <c r="U1815" s="15">
        <v>0</v>
      </c>
      <c r="V1815" s="13">
        <v>0</v>
      </c>
      <c r="W1815" s="17">
        <v>0</v>
      </c>
      <c r="X1815" s="16">
        <v>0</v>
      </c>
      <c r="Y1815" s="44">
        <v>0</v>
      </c>
      <c r="Z1815" s="15">
        <v>0</v>
      </c>
      <c r="AA1815" s="13">
        <v>0</v>
      </c>
      <c r="AB1815" s="16">
        <v>0</v>
      </c>
      <c r="AC1815" s="16">
        <v>0</v>
      </c>
      <c r="AD1815" s="14">
        <v>7.3499999999999996E-2</v>
      </c>
      <c r="AE1815" s="14">
        <v>0</v>
      </c>
      <c r="AF1815" s="22">
        <v>4</v>
      </c>
      <c r="AG1815" s="17">
        <v>0</v>
      </c>
      <c r="AH1815" s="17">
        <v>0.29399999999999998</v>
      </c>
      <c r="AI1815" s="14">
        <v>1</v>
      </c>
      <c r="AJ1815" s="15">
        <v>0</v>
      </c>
      <c r="AK1815" s="21">
        <v>0</v>
      </c>
      <c r="AL1815" s="16">
        <v>0</v>
      </c>
      <c r="AM1815" s="16">
        <v>0</v>
      </c>
    </row>
    <row r="1816" spans="1:39" x14ac:dyDescent="0.25">
      <c r="A1816" s="11">
        <v>46266</v>
      </c>
      <c r="B1816" s="18">
        <v>46282</v>
      </c>
      <c r="C1816" s="12" t="s">
        <v>18</v>
      </c>
      <c r="D1816" s="12" t="s">
        <v>227</v>
      </c>
      <c r="E1816" s="12" t="s">
        <v>253</v>
      </c>
      <c r="F1816" s="12" t="s">
        <v>253</v>
      </c>
      <c r="G1816" s="35" t="s">
        <v>63</v>
      </c>
      <c r="H1816" s="35" t="s">
        <v>64</v>
      </c>
      <c r="I1816" s="12">
        <v>0</v>
      </c>
      <c r="J1816" s="14">
        <v>0.19129564953229425</v>
      </c>
      <c r="K1816" s="14">
        <v>0.155585</v>
      </c>
      <c r="L1816" s="16">
        <v>3500</v>
      </c>
      <c r="M1816" s="17">
        <v>544.54750000000001</v>
      </c>
      <c r="N1816" s="16">
        <v>669.5347733630299</v>
      </c>
      <c r="O1816" s="14">
        <v>0.09</v>
      </c>
      <c r="P1816" s="15">
        <v>6.2086000000000002E-2</v>
      </c>
      <c r="Q1816" s="13">
        <v>3502.5</v>
      </c>
      <c r="R1816" s="17">
        <v>217.45621500000001</v>
      </c>
      <c r="S1816" s="16">
        <v>315.22499999999997</v>
      </c>
      <c r="T1816" s="14">
        <v>0.15</v>
      </c>
      <c r="U1816" s="15">
        <v>0</v>
      </c>
      <c r="V1816" s="13">
        <v>0</v>
      </c>
      <c r="W1816" s="17">
        <v>0</v>
      </c>
      <c r="X1816" s="16">
        <v>0</v>
      </c>
      <c r="Y1816" s="44">
        <v>0</v>
      </c>
      <c r="Z1816" s="15">
        <v>0</v>
      </c>
      <c r="AA1816" s="13">
        <v>0</v>
      </c>
      <c r="AB1816" s="16">
        <v>0</v>
      </c>
      <c r="AC1816" s="16">
        <v>0</v>
      </c>
      <c r="AD1816" s="14">
        <v>4.5499999999999999E-2</v>
      </c>
      <c r="AE1816" s="14">
        <v>8.1081081080999998E-2</v>
      </c>
      <c r="AF1816" s="22">
        <v>37</v>
      </c>
      <c r="AG1816" s="17">
        <v>2.9999999999969997</v>
      </c>
      <c r="AH1816" s="17">
        <v>1.6835</v>
      </c>
      <c r="AI1816" s="14">
        <v>1</v>
      </c>
      <c r="AJ1816" s="15">
        <v>0</v>
      </c>
      <c r="AK1816" s="21">
        <v>0</v>
      </c>
      <c r="AL1816" s="16">
        <v>0</v>
      </c>
      <c r="AM1816" s="16">
        <v>0</v>
      </c>
    </row>
    <row r="1817" spans="1:39" x14ac:dyDescent="0.25">
      <c r="A1817" s="11">
        <v>46266</v>
      </c>
      <c r="B1817" s="18">
        <v>46282</v>
      </c>
      <c r="C1817" s="12" t="s">
        <v>39</v>
      </c>
      <c r="D1817" s="12" t="s">
        <v>227</v>
      </c>
      <c r="E1817" s="12" t="s">
        <v>254</v>
      </c>
      <c r="F1817" s="12" t="s">
        <v>254</v>
      </c>
      <c r="G1817" s="35" t="s">
        <v>63</v>
      </c>
      <c r="H1817" s="35" t="s">
        <v>64</v>
      </c>
      <c r="I1817" s="12">
        <v>0</v>
      </c>
      <c r="J1817" s="14">
        <v>0.19</v>
      </c>
      <c r="K1817" s="14">
        <v>0.212871</v>
      </c>
      <c r="L1817" s="16">
        <v>7868.0022220000001</v>
      </c>
      <c r="M1817" s="17">
        <v>1674.8695009993621</v>
      </c>
      <c r="N1817" s="16">
        <v>1494.9204221800001</v>
      </c>
      <c r="O1817" s="14">
        <v>0.1</v>
      </c>
      <c r="P1817" s="15">
        <v>0.104628</v>
      </c>
      <c r="Q1817" s="13">
        <v>8366</v>
      </c>
      <c r="R1817" s="17">
        <v>875.31784800000003</v>
      </c>
      <c r="S1817" s="16">
        <v>836.6</v>
      </c>
      <c r="T1817" s="14">
        <v>0.15</v>
      </c>
      <c r="U1817" s="15">
        <v>0.16539192794703658</v>
      </c>
      <c r="V1817" s="13">
        <v>6763.9133333333339</v>
      </c>
      <c r="W1817" s="17">
        <v>1118.6966666666667</v>
      </c>
      <c r="X1817" s="16">
        <v>1014.587</v>
      </c>
      <c r="Y1817" s="44">
        <v>0</v>
      </c>
      <c r="Z1817" s="15">
        <v>0</v>
      </c>
      <c r="AA1817" s="13">
        <v>0</v>
      </c>
      <c r="AB1817" s="16">
        <v>0</v>
      </c>
      <c r="AC1817" s="16">
        <v>0</v>
      </c>
      <c r="AD1817" s="14">
        <v>7.5600000000000001E-2</v>
      </c>
      <c r="AE1817" s="14">
        <v>1.5151515151E-2</v>
      </c>
      <c r="AF1817" s="22">
        <v>66</v>
      </c>
      <c r="AG1817" s="17">
        <v>0.99999999996599997</v>
      </c>
      <c r="AH1817" s="17">
        <v>4.9896000000000003</v>
      </c>
      <c r="AI1817" s="14">
        <v>1</v>
      </c>
      <c r="AJ1817" s="15">
        <v>0</v>
      </c>
      <c r="AK1817" s="21">
        <v>0</v>
      </c>
      <c r="AL1817" s="16">
        <v>0</v>
      </c>
      <c r="AM1817" s="16">
        <v>0</v>
      </c>
    </row>
    <row r="1818" spans="1:39" x14ac:dyDescent="0.25">
      <c r="A1818" s="11">
        <v>46266</v>
      </c>
      <c r="B1818" s="18">
        <v>46282</v>
      </c>
      <c r="C1818" s="12" t="s">
        <v>18</v>
      </c>
      <c r="D1818" s="12" t="s">
        <v>227</v>
      </c>
      <c r="E1818" s="12" t="s">
        <v>261</v>
      </c>
      <c r="F1818" s="12" t="s">
        <v>245</v>
      </c>
      <c r="G1818" s="35" t="s">
        <v>25</v>
      </c>
      <c r="H1818" s="35" t="s">
        <v>26</v>
      </c>
      <c r="I1818" s="12">
        <v>1110.73</v>
      </c>
      <c r="J1818" s="14">
        <v>0.19129564953229425</v>
      </c>
      <c r="K1818" s="14">
        <v>0.14995600000000001</v>
      </c>
      <c r="L1818" s="16">
        <v>2224.9999979999998</v>
      </c>
      <c r="M1818" s="17">
        <v>333.652099700088</v>
      </c>
      <c r="N1818" s="16">
        <v>425.63281982676335</v>
      </c>
      <c r="O1818" s="14">
        <v>0.1</v>
      </c>
      <c r="P1818" s="15">
        <v>4.0777000000000001E-2</v>
      </c>
      <c r="Q1818" s="13">
        <v>2285.9999979999998</v>
      </c>
      <c r="R1818" s="17">
        <v>93.216221918445996</v>
      </c>
      <c r="S1818" s="16">
        <v>228.59999979999998</v>
      </c>
      <c r="T1818" s="14">
        <v>0.15</v>
      </c>
      <c r="U1818" s="15">
        <v>6.2872905467460494E-2</v>
      </c>
      <c r="V1818" s="13">
        <v>1989.5383333333332</v>
      </c>
      <c r="W1818" s="17">
        <v>125.08805555555556</v>
      </c>
      <c r="X1818" s="16">
        <v>298.43074999999999</v>
      </c>
      <c r="Y1818" s="44">
        <v>0.95</v>
      </c>
      <c r="Z1818" s="15">
        <v>0.76095000585200723</v>
      </c>
      <c r="AA1818" s="13">
        <v>1110.73</v>
      </c>
      <c r="AB1818" s="16">
        <v>845.21</v>
      </c>
      <c r="AC1818" s="16">
        <v>1055.1934999999999</v>
      </c>
      <c r="AD1818" s="14">
        <v>0.1103</v>
      </c>
      <c r="AE1818" s="14">
        <v>7.5757575756999998E-2</v>
      </c>
      <c r="AF1818" s="22">
        <v>66</v>
      </c>
      <c r="AG1818" s="17">
        <v>4.9999999999620002</v>
      </c>
      <c r="AH1818" s="17">
        <v>7.2797999999999998</v>
      </c>
      <c r="AI1818" s="14">
        <v>1</v>
      </c>
      <c r="AJ1818" s="15">
        <v>0</v>
      </c>
      <c r="AK1818" s="21">
        <v>11.832940000000001</v>
      </c>
      <c r="AL1818" s="16">
        <v>0</v>
      </c>
      <c r="AM1818" s="16">
        <v>11.832940000000001</v>
      </c>
    </row>
    <row r="1819" spans="1:39" x14ac:dyDescent="0.25">
      <c r="A1819" s="11">
        <v>46266</v>
      </c>
      <c r="B1819" s="18">
        <v>46282</v>
      </c>
      <c r="C1819" s="12" t="s">
        <v>18</v>
      </c>
      <c r="D1819" s="12" t="s">
        <v>228</v>
      </c>
      <c r="E1819" s="12" t="s">
        <v>262</v>
      </c>
      <c r="F1819" s="12" t="s">
        <v>262</v>
      </c>
      <c r="G1819" s="35"/>
      <c r="H1819" s="35"/>
      <c r="I1819" s="12">
        <v>0</v>
      </c>
      <c r="J1819" s="14">
        <v>0.19900000000000001</v>
      </c>
      <c r="K1819" s="14">
        <v>0</v>
      </c>
      <c r="L1819" s="16">
        <v>0</v>
      </c>
      <c r="M1819" s="17">
        <v>0</v>
      </c>
      <c r="N1819" s="16">
        <v>0</v>
      </c>
      <c r="O1819" s="14">
        <v>7.3462008042313981E-2</v>
      </c>
      <c r="P1819" s="15">
        <v>0</v>
      </c>
      <c r="Q1819" s="13">
        <v>0</v>
      </c>
      <c r="R1819" s="17">
        <v>0</v>
      </c>
      <c r="S1819" s="16">
        <v>0</v>
      </c>
      <c r="T1819" s="14">
        <v>0.15</v>
      </c>
      <c r="U1819" s="15">
        <v>0</v>
      </c>
      <c r="V1819" s="13">
        <v>0</v>
      </c>
      <c r="W1819" s="17">
        <v>0</v>
      </c>
      <c r="X1819" s="16">
        <v>0</v>
      </c>
      <c r="Y1819" s="44">
        <v>0</v>
      </c>
      <c r="Z1819" s="15">
        <v>0</v>
      </c>
      <c r="AA1819" s="13">
        <v>0</v>
      </c>
      <c r="AB1819" s="16">
        <v>0</v>
      </c>
      <c r="AC1819" s="16">
        <v>0</v>
      </c>
      <c r="AD1819" s="14">
        <v>6.0900000000000003E-2</v>
      </c>
      <c r="AE1819" s="14">
        <v>9.0909090908999998E-2</v>
      </c>
      <c r="AF1819" s="22">
        <v>77</v>
      </c>
      <c r="AG1819" s="17">
        <v>6.9999999999930003</v>
      </c>
      <c r="AH1819" s="17">
        <v>4.6893000000000002</v>
      </c>
      <c r="AI1819" s="14">
        <v>1</v>
      </c>
      <c r="AJ1819" s="15">
        <v>0</v>
      </c>
      <c r="AK1819" s="21">
        <v>0</v>
      </c>
      <c r="AL1819" s="16">
        <v>0</v>
      </c>
      <c r="AM1819" s="16">
        <v>0</v>
      </c>
    </row>
    <row r="1820" spans="1:39" x14ac:dyDescent="0.25">
      <c r="A1820" s="11">
        <v>46266</v>
      </c>
      <c r="B1820" s="18">
        <v>46282</v>
      </c>
      <c r="C1820" s="12" t="s">
        <v>18</v>
      </c>
      <c r="D1820" s="12" t="s">
        <v>228</v>
      </c>
      <c r="E1820" s="12" t="s">
        <v>263</v>
      </c>
      <c r="F1820" s="12" t="s">
        <v>263</v>
      </c>
      <c r="G1820" s="35"/>
      <c r="H1820" s="35"/>
      <c r="I1820" s="12">
        <v>0</v>
      </c>
      <c r="J1820" s="14">
        <v>0.15</v>
      </c>
      <c r="K1820" s="14">
        <v>0.64883599999999997</v>
      </c>
      <c r="L1820" s="16">
        <v>3390.5</v>
      </c>
      <c r="M1820" s="17">
        <v>2199.8784579999997</v>
      </c>
      <c r="N1820" s="16">
        <v>508.57499999999999</v>
      </c>
      <c r="O1820" s="14">
        <v>0.1</v>
      </c>
      <c r="P1820" s="15">
        <v>0.27760099999999999</v>
      </c>
      <c r="Q1820" s="13">
        <v>3726.5</v>
      </c>
      <c r="R1820" s="17">
        <v>1034.4801264999999</v>
      </c>
      <c r="S1820" s="16">
        <v>372.65000000000003</v>
      </c>
      <c r="T1820" s="14">
        <v>0.15</v>
      </c>
      <c r="U1820" s="15">
        <v>0</v>
      </c>
      <c r="V1820" s="13">
        <v>0</v>
      </c>
      <c r="W1820" s="17">
        <v>0</v>
      </c>
      <c r="X1820" s="16">
        <v>0</v>
      </c>
      <c r="Y1820" s="44">
        <v>0</v>
      </c>
      <c r="Z1820" s="15">
        <v>0</v>
      </c>
      <c r="AA1820" s="13">
        <v>0</v>
      </c>
      <c r="AB1820" s="16">
        <v>0</v>
      </c>
      <c r="AC1820" s="16">
        <v>0</v>
      </c>
      <c r="AD1820" s="14">
        <v>0</v>
      </c>
      <c r="AE1820" s="14">
        <v>0</v>
      </c>
      <c r="AF1820" s="22">
        <v>40</v>
      </c>
      <c r="AG1820" s="17">
        <v>0</v>
      </c>
      <c r="AH1820" s="17">
        <v>0</v>
      </c>
      <c r="AI1820" s="14">
        <v>1</v>
      </c>
      <c r="AJ1820" s="15">
        <v>0</v>
      </c>
      <c r="AK1820" s="21">
        <v>0</v>
      </c>
      <c r="AL1820" s="16">
        <v>0</v>
      </c>
      <c r="AM1820" s="16">
        <v>0</v>
      </c>
    </row>
    <row r="1821" spans="1:39" x14ac:dyDescent="0.25">
      <c r="A1821" s="11">
        <v>46266</v>
      </c>
      <c r="B1821" s="18">
        <v>46282</v>
      </c>
      <c r="C1821" s="12" t="s">
        <v>39</v>
      </c>
      <c r="D1821" s="12" t="s">
        <v>227</v>
      </c>
      <c r="E1821" s="12" t="s">
        <v>248</v>
      </c>
      <c r="F1821" s="12" t="s">
        <v>248</v>
      </c>
      <c r="G1821" s="12" t="s">
        <v>41</v>
      </c>
      <c r="H1821" s="12" t="s">
        <v>42</v>
      </c>
      <c r="I1821" s="12">
        <v>434.84</v>
      </c>
      <c r="J1821" s="14">
        <v>0</v>
      </c>
      <c r="K1821" s="14">
        <v>0</v>
      </c>
      <c r="L1821" s="16">
        <v>0</v>
      </c>
      <c r="M1821" s="17">
        <v>0</v>
      </c>
      <c r="N1821" s="16">
        <v>0</v>
      </c>
      <c r="O1821" s="14">
        <v>0</v>
      </c>
      <c r="P1821" s="15">
        <v>0</v>
      </c>
      <c r="Q1821" s="13">
        <v>0</v>
      </c>
      <c r="R1821" s="17">
        <v>0</v>
      </c>
      <c r="S1821" s="16">
        <v>0</v>
      </c>
      <c r="T1821" s="14">
        <v>0</v>
      </c>
      <c r="U1821" s="15" t="e">
        <v>#N/A</v>
      </c>
      <c r="V1821" s="13">
        <v>0</v>
      </c>
      <c r="W1821" s="17">
        <v>0</v>
      </c>
      <c r="X1821" s="16">
        <v>0</v>
      </c>
      <c r="Y1821" s="14">
        <v>0.9</v>
      </c>
      <c r="Z1821" s="15">
        <v>0.97198969735994845</v>
      </c>
      <c r="AA1821" s="13">
        <v>434.84</v>
      </c>
      <c r="AB1821" s="16">
        <v>422.65999999999997</v>
      </c>
      <c r="AC1821" s="16">
        <v>391.35599999999999</v>
      </c>
      <c r="AD1821" s="14">
        <v>0</v>
      </c>
      <c r="AE1821" s="14">
        <v>0.125</v>
      </c>
      <c r="AF1821" s="22">
        <v>8</v>
      </c>
      <c r="AG1821" s="17">
        <v>1</v>
      </c>
      <c r="AH1821" s="17">
        <v>0</v>
      </c>
      <c r="AI1821" s="14">
        <v>1</v>
      </c>
      <c r="AJ1821" s="15">
        <v>0</v>
      </c>
      <c r="AK1821" s="21">
        <v>5.0190874999999995</v>
      </c>
      <c r="AL1821" s="16">
        <v>0</v>
      </c>
      <c r="AM1821" s="16">
        <v>5.0190874999999995</v>
      </c>
    </row>
  </sheetData>
  <autoFilter ref="A1:AM1426" xr:uid="{D3070A1E-258B-4ABD-9660-62B66387B8F9}"/>
  <conditionalFormatting sqref="E2:E751">
    <cfRule type="duplicateValues" dxfId="44" priority="373"/>
  </conditionalFormatting>
  <conditionalFormatting sqref="E247:E751">
    <cfRule type="duplicateValues" dxfId="43" priority="374"/>
  </conditionalFormatting>
  <conditionalFormatting sqref="E492:E751">
    <cfRule type="duplicateValues" dxfId="42" priority="375"/>
  </conditionalFormatting>
  <conditionalFormatting sqref="E752:E886">
    <cfRule type="duplicateValues" dxfId="41" priority="67"/>
  </conditionalFormatting>
  <conditionalFormatting sqref="E887:E1156">
    <cfRule type="duplicateValues" dxfId="40" priority="61"/>
  </conditionalFormatting>
  <conditionalFormatting sqref="E1157:E1291">
    <cfRule type="duplicateValues" dxfId="39" priority="50"/>
  </conditionalFormatting>
  <conditionalFormatting sqref="E1292:E1426">
    <cfRule type="duplicateValues" dxfId="38" priority="24"/>
  </conditionalFormatting>
  <conditionalFormatting sqref="E1427:E1561">
    <cfRule type="duplicateValues" dxfId="37" priority="16"/>
  </conditionalFormatting>
  <conditionalFormatting sqref="E1562:E1691">
    <cfRule type="duplicateValues" dxfId="36" priority="7"/>
  </conditionalFormatting>
  <conditionalFormatting sqref="F492:F751">
    <cfRule type="duplicateValues" dxfId="35" priority="376"/>
  </conditionalFormatting>
  <conditionalFormatting sqref="F752:F877">
    <cfRule type="duplicateValues" dxfId="34" priority="66"/>
  </conditionalFormatting>
  <conditionalFormatting sqref="F878">
    <cfRule type="duplicateValues" dxfId="33" priority="64"/>
  </conditionalFormatting>
  <conditionalFormatting sqref="F879">
    <cfRule type="duplicateValues" dxfId="32" priority="63"/>
  </conditionalFormatting>
  <conditionalFormatting sqref="F880:F886">
    <cfRule type="duplicateValues" dxfId="31" priority="68"/>
  </conditionalFormatting>
  <conditionalFormatting sqref="F887:F1012">
    <cfRule type="duplicateValues" dxfId="30" priority="57"/>
  </conditionalFormatting>
  <conditionalFormatting sqref="F1013">
    <cfRule type="duplicateValues" dxfId="29" priority="56"/>
  </conditionalFormatting>
  <conditionalFormatting sqref="F1014">
    <cfRule type="duplicateValues" dxfId="28" priority="55"/>
  </conditionalFormatting>
  <conditionalFormatting sqref="F1015:F1021">
    <cfRule type="duplicateValues" dxfId="27" priority="58"/>
  </conditionalFormatting>
  <conditionalFormatting sqref="F1022:F1147">
    <cfRule type="duplicateValues" dxfId="26" priority="53"/>
  </conditionalFormatting>
  <conditionalFormatting sqref="F1148">
    <cfRule type="duplicateValues" dxfId="25" priority="52"/>
  </conditionalFormatting>
  <conditionalFormatting sqref="F1149">
    <cfRule type="duplicateValues" dxfId="24" priority="51"/>
  </conditionalFormatting>
  <conditionalFormatting sqref="F1150:F1156">
    <cfRule type="duplicateValues" dxfId="23" priority="54"/>
  </conditionalFormatting>
  <conditionalFormatting sqref="F1157:F1282">
    <cfRule type="duplicateValues" dxfId="22" priority="46"/>
  </conditionalFormatting>
  <conditionalFormatting sqref="F1283">
    <cfRule type="duplicateValues" dxfId="21" priority="45"/>
  </conditionalFormatting>
  <conditionalFormatting sqref="F1284">
    <cfRule type="duplicateValues" dxfId="20" priority="44"/>
  </conditionalFormatting>
  <conditionalFormatting sqref="F1285:F1291">
    <cfRule type="duplicateValues" dxfId="19" priority="47"/>
  </conditionalFormatting>
  <conditionalFormatting sqref="F1292:F1417">
    <cfRule type="duplicateValues" dxfId="18" priority="20"/>
  </conditionalFormatting>
  <conditionalFormatting sqref="F1418">
    <cfRule type="duplicateValues" dxfId="17" priority="19"/>
  </conditionalFormatting>
  <conditionalFormatting sqref="F1419">
    <cfRule type="duplicateValues" dxfId="16" priority="18"/>
  </conditionalFormatting>
  <conditionalFormatting sqref="F1420:F1426">
    <cfRule type="duplicateValues" dxfId="15" priority="21"/>
  </conditionalFormatting>
  <conditionalFormatting sqref="F1427:F1552">
    <cfRule type="duplicateValues" dxfId="14" priority="12"/>
  </conditionalFormatting>
  <conditionalFormatting sqref="F1553">
    <cfRule type="duplicateValues" dxfId="13" priority="11"/>
  </conditionalFormatting>
  <conditionalFormatting sqref="F1554">
    <cfRule type="duplicateValues" dxfId="12" priority="10"/>
  </conditionalFormatting>
  <conditionalFormatting sqref="F1555:F1561">
    <cfRule type="duplicateValues" dxfId="11" priority="13"/>
  </conditionalFormatting>
  <conditionalFormatting sqref="F1562:F1691">
    <cfRule type="duplicateValues" dxfId="10" priority="8"/>
  </conditionalFormatting>
  <conditionalFormatting sqref="J125:J1561 AL492:AM1561">
    <cfRule type="cellIs" dxfId="9" priority="15" operator="equal">
      <formula>0</formula>
    </cfRule>
  </conditionalFormatting>
  <conditionalFormatting sqref="K1157:K1561">
    <cfRule type="cellIs" dxfId="8" priority="9" operator="equal">
      <formula>0</formula>
    </cfRule>
  </conditionalFormatting>
  <conditionalFormatting sqref="O2:Q886 I126">
    <cfRule type="cellIs" dxfId="7" priority="129" operator="equal">
      <formula>0</formula>
    </cfRule>
  </conditionalFormatting>
  <conditionalFormatting sqref="Q887:Q1691">
    <cfRule type="cellIs" dxfId="6" priority="6" operator="equal">
      <formula>0</formula>
    </cfRule>
  </conditionalFormatting>
  <conditionalFormatting sqref="AG2:AH1691 O887:O1691 J1562:K1691 AK1562:AM1691">
    <cfRule type="cellIs" dxfId="5" priority="5" operator="equal">
      <formula>0</formula>
    </cfRule>
  </conditionalFormatting>
  <conditionalFormatting sqref="AK2:AM751">
    <cfRule type="cellIs" dxfId="4" priority="101" operator="equal">
      <formula>0</formula>
    </cfRule>
  </conditionalFormatting>
  <conditionalFormatting sqref="E1692:E1821">
    <cfRule type="duplicateValues" dxfId="3" priority="3"/>
  </conditionalFormatting>
  <conditionalFormatting sqref="F1692:F1821">
    <cfRule type="duplicateValues" dxfId="2" priority="4"/>
  </conditionalFormatting>
  <conditionalFormatting sqref="Q1692:Q1821">
    <cfRule type="cellIs" dxfId="1" priority="2" operator="equal">
      <formula>0</formula>
    </cfRule>
  </conditionalFormatting>
  <conditionalFormatting sqref="AG1692:AH1821 AK1692:AM1821 O1692:O1821 J1692:K1821">
    <cfRule type="cellIs" dxfId="0" priority="1" operator="equal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8fcbaf-ba4c-43e1-adae-5475c970fe10}" enabled="0" method="" siteId="{638fcbaf-ba4c-43e1-adae-5475c970fe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KPIs JH</vt:lpstr>
      <vt:lpstr>Clients evolution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Tavera Romero</dc:creator>
  <cp:lastModifiedBy>Fredy Tavera Romero</cp:lastModifiedBy>
  <dcterms:created xsi:type="dcterms:W3CDTF">2026-03-28T18:21:06Z</dcterms:created>
  <dcterms:modified xsi:type="dcterms:W3CDTF">2026-09-22T13:14:32Z</dcterms:modified>
</cp:coreProperties>
</file>