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1988" tabRatio="500" activeTab="1"/>
  </bookViews>
  <sheets>
    <sheet name="j721e" sheetId="4" r:id="rId1"/>
    <sheet name="am6x" sheetId="6" r:id="rId2"/>
  </sheets>
  <calcPr calcId="145621"/>
</workbook>
</file>

<file path=xl/calcChain.xml><?xml version="1.0" encoding="utf-8"?>
<calcChain xmlns="http://schemas.openxmlformats.org/spreadsheetml/2006/main">
  <c r="I40" i="6" l="1"/>
  <c r="I39" i="6"/>
  <c r="I38" i="6"/>
  <c r="I37" i="6"/>
  <c r="H40" i="6"/>
  <c r="H39" i="6"/>
  <c r="H38" i="6"/>
  <c r="H37" i="6"/>
  <c r="G40" i="6"/>
  <c r="G39" i="6"/>
  <c r="G38" i="6"/>
  <c r="G37" i="6"/>
  <c r="F40" i="6"/>
  <c r="F39" i="6"/>
  <c r="F38" i="6"/>
  <c r="F37" i="6"/>
  <c r="I14" i="6"/>
  <c r="H14" i="6"/>
  <c r="G14" i="6"/>
  <c r="I18" i="6"/>
  <c r="I17" i="6"/>
  <c r="I16" i="6"/>
  <c r="I15" i="6"/>
  <c r="H18" i="6"/>
  <c r="H17" i="6"/>
  <c r="H16" i="6"/>
  <c r="H15" i="6"/>
  <c r="G18" i="6"/>
  <c r="G17" i="6"/>
  <c r="G16" i="6"/>
  <c r="G15" i="6"/>
  <c r="F18" i="6"/>
  <c r="F17" i="6"/>
  <c r="F16" i="6"/>
  <c r="F15" i="6"/>
  <c r="F14" i="6"/>
  <c r="F54" i="4" l="1"/>
  <c r="F53" i="4"/>
  <c r="P27" i="4"/>
  <c r="O27" i="4"/>
  <c r="N27" i="4"/>
  <c r="M27" i="4"/>
  <c r="L27" i="4"/>
  <c r="K27" i="4"/>
  <c r="J27" i="4"/>
  <c r="I27" i="4"/>
  <c r="H27" i="4"/>
  <c r="G27" i="4"/>
  <c r="F27" i="4"/>
  <c r="P25" i="4"/>
  <c r="O25" i="4"/>
  <c r="N25" i="4"/>
  <c r="M25" i="4"/>
  <c r="L25" i="4"/>
  <c r="K25" i="4"/>
  <c r="J25" i="4"/>
  <c r="I25" i="4"/>
  <c r="H25" i="4"/>
  <c r="G25" i="4"/>
  <c r="F25" i="4"/>
  <c r="P26" i="4"/>
  <c r="O26" i="4"/>
  <c r="N26" i="4"/>
  <c r="M26" i="4"/>
  <c r="L26" i="4"/>
  <c r="K26" i="4"/>
  <c r="J26" i="4"/>
  <c r="I26" i="4"/>
  <c r="H26" i="4"/>
  <c r="G26" i="4"/>
  <c r="F26" i="4"/>
  <c r="P24" i="4"/>
  <c r="O24" i="4"/>
  <c r="N24" i="4"/>
  <c r="M24" i="4"/>
  <c r="L24" i="4"/>
  <c r="K24" i="4"/>
  <c r="J24" i="4"/>
  <c r="I24" i="4"/>
  <c r="H24" i="4"/>
  <c r="G24" i="4"/>
  <c r="F24" i="4"/>
  <c r="P23" i="4"/>
  <c r="N23" i="4"/>
  <c r="M23" i="4"/>
  <c r="L23" i="4"/>
  <c r="K23" i="4"/>
  <c r="J23" i="4"/>
  <c r="I23" i="4"/>
  <c r="H23" i="4"/>
  <c r="G23" i="4"/>
  <c r="F23" i="4"/>
  <c r="O23" i="4"/>
  <c r="P22" i="4"/>
  <c r="O22" i="4"/>
  <c r="N22" i="4"/>
  <c r="M22" i="4"/>
  <c r="L22" i="4"/>
  <c r="K22" i="4"/>
  <c r="J22" i="4"/>
  <c r="I22" i="4"/>
  <c r="H22" i="4"/>
  <c r="G22" i="4"/>
  <c r="F22" i="4"/>
  <c r="P21" i="4"/>
  <c r="O21" i="4"/>
  <c r="N21" i="4"/>
  <c r="M21" i="4"/>
  <c r="L21" i="4"/>
  <c r="K21" i="4"/>
  <c r="J21" i="4"/>
  <c r="I21" i="4"/>
  <c r="H21" i="4"/>
  <c r="G21" i="4"/>
  <c r="F21" i="4"/>
  <c r="J54" i="6" l="1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Q68" i="4" l="1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2" i="4"/>
  <c r="Q3" i="4"/>
</calcChain>
</file>

<file path=xl/sharedStrings.xml><?xml version="1.0" encoding="utf-8"?>
<sst xmlns="http://schemas.openxmlformats.org/spreadsheetml/2006/main" count="403" uniqueCount="154">
  <si>
    <t>Resource</t>
  </si>
  <si>
    <t>Resource type</t>
  </si>
  <si>
    <t>Resource subtype</t>
  </si>
  <si>
    <t>HOST_ID_A72_2
(Uboot/ VM1/RTOS )</t>
  </si>
  <si>
    <t>HOST_ID_A72_3
(Linux VM2 )</t>
  </si>
  <si>
    <t>HOST_ID_MCU_0_R5_0
(Autosar)</t>
  </si>
  <si>
    <t>HOST_ID_MCU_0_R5_2
(Autosar)</t>
  </si>
  <si>
    <t>HOST_ID_MAIN_1_R5_0
(for customer)</t>
  </si>
  <si>
    <t>HOST_ID_MAIN_1_R5_2
(for customer)</t>
  </si>
  <si>
    <t>HOST_ID_C7X_1
(TIDL)</t>
  </si>
  <si>
    <t>HOST_ID_C6X_0_1
(Radio)</t>
  </si>
  <si>
    <t>HOST_ID_C6X_1_1
(Legacy)</t>
  </si>
  <si>
    <t>HOST_ID_MAIN_0_R5_0
(ethFW)</t>
  </si>
  <si>
    <t>HOST_ID_MAIN_0_R5_2
(PSDKRA)</t>
  </si>
  <si>
    <t>HOST_ID_ALL
(Balance)</t>
  </si>
  <si>
    <t>J721E_DEV_NAVSS0_UDMAP_0</t>
  </si>
  <si>
    <t>RESASG_SUBTYPE_UDMAP_TX_UHCHAN</t>
  </si>
  <si>
    <t>RESASG_SUBTYPE_UDMAP_RX_UHCHAN</t>
  </si>
  <si>
    <t>RESASG_SUBTYPE_UDMAP_TX_HCHAN</t>
  </si>
  <si>
    <t>RESASG_SUBTYPE_UDMAP_RX_HCHAN</t>
  </si>
  <si>
    <t>RESASG_SUBTYPE_UDMAP_TX_CHAN</t>
  </si>
  <si>
    <t>RESASG_SUBTYPE_UDMAP_RX_CHAN</t>
  </si>
  <si>
    <t>RESASG_SUBTYPE_UDMAP_TX_ECHAN</t>
  </si>
  <si>
    <t>J721E_DEV_NAVSS0_RINGACC_0</t>
  </si>
  <si>
    <t>RESASG_SUBTYPE_RA_UDMAP_TX_UH</t>
  </si>
  <si>
    <t>RESASG_SUBTYPE_RA_UDMAP_RX_UH</t>
  </si>
  <si>
    <t>RESASG_SUBTYPE_RA_UDMAP_TX_H</t>
  </si>
  <si>
    <t>RESASG_SUBTYPE_RA_UDMAP_RX_H</t>
  </si>
  <si>
    <t>RESASG_SUBTYPE_RA_UDMAP_TX</t>
  </si>
  <si>
    <t>RESASG_SUBTYPE_RA_UDMAP_RX</t>
  </si>
  <si>
    <t>RESASG_SUBTYPE_RA_UDMAP_TX_EXT</t>
  </si>
  <si>
    <t>RESASG_SUBTYPE_RA_GP</t>
  </si>
  <si>
    <t>RESASG_SUBTYPE_RA_MONITORS</t>
  </si>
  <si>
    <t>J721E_DEV_NAVSS0_PROXY_0</t>
  </si>
  <si>
    <t>RESASG_SUBTYPE_PROXY_PROXIES</t>
  </si>
  <si>
    <t>RESASG_SUBTYPE_UDMAP_RX_FLOW_COMMON</t>
  </si>
  <si>
    <t>J721E_DEV_NAVSS0_UDMASS_INTAGGR_0</t>
  </si>
  <si>
    <t>RESASG_SUBTYPE_IA_VINT</t>
  </si>
  <si>
    <t>RESASG_SUBTYPE_GLOBAL_EVENT_SEVT</t>
  </si>
  <si>
    <t>J721E_DEV_MCU_NAVSS0_UDMAP_0</t>
  </si>
  <si>
    <t>J721E_DEV_MCU_NAVSS0_RINGACC_0</t>
  </si>
  <si>
    <t>J721E_DEV_MCU_NAVSS0_PROXY_0</t>
  </si>
  <si>
    <t>J721E_DEV_MCU_NAVSS0_INTAGGR_0</t>
  </si>
  <si>
    <t>J721E_DEV_C66SS0_INTROUTER0</t>
  </si>
  <si>
    <t>RESASG_SUBTYPE_IR_OUTPUT</t>
  </si>
  <si>
    <t>J721E_DEV_C66SS1_INTROUTER0</t>
  </si>
  <si>
    <t>J721E_DEV_CMPEVENT_INTRTR0</t>
  </si>
  <si>
    <t>J721E_DEV_MAIN2MCU_LVL_INTRTR0</t>
  </si>
  <si>
    <t>J721E_DEV_MAIN2MCU_PLS_INTRTR0</t>
  </si>
  <si>
    <t>J721E_DEV_GPIOMUX_INTRTR0</t>
  </si>
  <si>
    <t>J721E_DEV_R5FSS0_INTROUTER0</t>
  </si>
  <si>
    <t>J721E_DEV_R5FSS1_INTROUTER0</t>
  </si>
  <si>
    <t>J721E_DEV_TIMESYNC_INTRTR0</t>
  </si>
  <si>
    <t>J721E_DEV_WKUP_GPIOMUX_INTRTR0</t>
  </si>
  <si>
    <t>J721E_DEV_NAVSS0_INTR_ROUTER_0</t>
  </si>
  <si>
    <t>J721E_DEV_MCU_NAVSS0_INTR_ROUTER_0</t>
  </si>
  <si>
    <t>J721E_DEV_NAVSS0_MODSS_INTAGGR_0</t>
  </si>
  <si>
    <t>J721E_DEV_NAVSS0_MODSS_INTAGGR_1</t>
  </si>
  <si>
    <t>RESASG_SUBTYPE_RA_ERROR_OES</t>
  </si>
  <si>
    <t>RESASG_SUBTYPE_RA_VIRTID</t>
  </si>
  <si>
    <t>RESASG_SUBTYPE_UDMAP_INVALID_FLOW_OES</t>
  </si>
  <si>
    <t>RESASG_SUBTYPE_GLOBAL_EVENT_TRIGGER</t>
  </si>
  <si>
    <t>RESASG_SUBTYPE_UDMAP_GLOBAL_CONFIG</t>
  </si>
  <si>
    <t>MCU Nav High Capacity TX channel</t>
  </si>
  <si>
    <t>MCU Nav High Capacity RX channel</t>
  </si>
  <si>
    <t>MCU Nav High Capacity Tx ring</t>
  </si>
  <si>
    <t>MCU Nav High Capacity Rx ring</t>
  </si>
  <si>
    <t>MCU Nav ring monitors</t>
  </si>
  <si>
    <t>MCU Nav nonsecure proxies</t>
  </si>
  <si>
    <t>MCU Nav Free RX Flow</t>
  </si>
  <si>
    <t>MCU Nav Free Ring</t>
  </si>
  <si>
    <t>MCU Nav IA VINT</t>
  </si>
  <si>
    <t>Main Nav Ultra High Capacity TX channel</t>
  </si>
  <si>
    <t>Main Nav Ultra High Capacity RX channel</t>
  </si>
  <si>
    <t>Main Nav High Capacity TX channel</t>
  </si>
  <si>
    <t>Main Nav High Capacity RX channel</t>
  </si>
  <si>
    <t>Main Nav extended TX channels</t>
  </si>
  <si>
    <t>Main Nav Ultra High Capacity TX ring</t>
  </si>
  <si>
    <t>Main Nav Ultra High Capacity RX ring</t>
  </si>
  <si>
    <t>Main Nav High Capacity TX ring</t>
  </si>
  <si>
    <t>Main Nav High Capacity RX ring</t>
  </si>
  <si>
    <t>Main Nav Normal Capacity TX ring</t>
  </si>
  <si>
    <t>Main Nav Normal Capacity RX ring</t>
  </si>
  <si>
    <t>Main Nav ring monitors</t>
  </si>
  <si>
    <t>Main Nav nonsecure proxies</t>
  </si>
  <si>
    <t>Main Nav Free RX Flow</t>
  </si>
  <si>
    <t>Main Nav IA VINT</t>
  </si>
  <si>
    <t>Main 2 MCU level IRQ IR</t>
  </si>
  <si>
    <t>Main 2 MCU Pulse IRQ IR</t>
  </si>
  <si>
    <t>Interrupt router for C6x_0</t>
  </si>
  <si>
    <t>Interrupt router for C6x_1</t>
  </si>
  <si>
    <t>compare event IR</t>
  </si>
  <si>
    <t>Main GPIO IR</t>
  </si>
  <si>
    <t>Interrupt router for R5FSS0 cluster</t>
  </si>
  <si>
    <t>Interrupt router for R5FSS1 cluster</t>
  </si>
  <si>
    <t>Timesync Router</t>
  </si>
  <si>
    <t>WKUP GPIO IR</t>
  </si>
  <si>
    <t>MODSS INTA0 VINT</t>
  </si>
  <si>
    <t>MODSS INTA0 global events</t>
  </si>
  <si>
    <t>MODSS INTA1 VINT</t>
  </si>
  <si>
    <t>MODSS INTA1 global events</t>
  </si>
  <si>
    <t>Main Nav IA global events</t>
  </si>
  <si>
    <t>Main Nav Ring Error OES</t>
  </si>
  <si>
    <t>Main Nav GP Ring / Free Ring</t>
  </si>
  <si>
    <t>Main Nav TX rings for extended channels</t>
  </si>
  <si>
    <t>virt_id range</t>
  </si>
  <si>
    <t>Main Nav UDMA global event config</t>
  </si>
  <si>
    <t>Main Nav UDMA global event trigger</t>
  </si>
  <si>
    <t>Main Nav Normal Capacity RX channel</t>
  </si>
  <si>
    <t>Main Nav Normal Capacity TX channel</t>
  </si>
  <si>
    <t>Main Nav IR</t>
  </si>
  <si>
    <t>MCU Nav IA global events</t>
  </si>
  <si>
    <t>Main Nav invalid flow OES</t>
  </si>
  <si>
    <t>MCU Nav UDMA global event trigger</t>
  </si>
  <si>
    <t>MCU Nav UDMA global event config</t>
  </si>
  <si>
    <t>MCU Nav IR</t>
  </si>
  <si>
    <t>Comments</t>
  </si>
  <si>
    <t>Waste 4 IRQ lines. They can't be routed to C6x_1</t>
  </si>
  <si>
    <t>Waste 20 IRQ lines. They can't be routed to MCU_R5. Last 104 are not connected</t>
  </si>
  <si>
    <t>Resource count</t>
  </si>
  <si>
    <t>Resource start</t>
  </si>
  <si>
    <t>AM6_DEV_CMPEVENT_INTRTR0</t>
  </si>
  <si>
    <t>AM6_DEV_MAIN2MCU_LVL_INTRTR0</t>
  </si>
  <si>
    <t>AM6_DEV_MAIN2MCU_PLS_INTRTR0</t>
  </si>
  <si>
    <t>AM6_DEV_GPIOMUX_INTRTR0</t>
  </si>
  <si>
    <t>AM6_DEV_NAVSS0_INTR_ROUTER_0</t>
  </si>
  <si>
    <t>AM6_DEV_NAVSS0_MODSS_INTA0</t>
  </si>
  <si>
    <t>AM6_DEV_NAVSS0_MODSS_INTA1</t>
  </si>
  <si>
    <t>AM6_DEV_NAVSS0_PROXY0</t>
  </si>
  <si>
    <t>AM6_DEV_NAVSS0_RINGACC0</t>
  </si>
  <si>
    <t>AM6_DEV_NAVSS0_UDMAP0</t>
  </si>
  <si>
    <t>AM6_DEV_NAVSS0_UDMASS_INTA0</t>
  </si>
  <si>
    <t>AM6_DEV_MCU_NAVSS0_INTR_ROUTER_0</t>
  </si>
  <si>
    <t>AM6_DEV_MCU_NAVSS0_PROXY0</t>
  </si>
  <si>
    <t>AM6_DEV_MCU_NAVSS0_RINGACC0</t>
  </si>
  <si>
    <t>AM6_DEV_MCU_NAVSS0_UDMAP0</t>
  </si>
  <si>
    <t>AM6_DEV_MCU_NAVSS0_INTR_AGGR_0</t>
  </si>
  <si>
    <t>AM6_DEV_TIMESYNC_INTRTR0</t>
  </si>
  <si>
    <t>AM6_DEV_WKUP_GPIOMUX_INTRTR0</t>
  </si>
  <si>
    <t>MCU Nav Ring Error OES</t>
  </si>
  <si>
    <t>MCU Nav Normal Capacity Rx ring</t>
  </si>
  <si>
    <t>MCU Nav Normal Capacity Tx ring</t>
  </si>
  <si>
    <t>MCU Nav Normal Capacity RX channels</t>
  </si>
  <si>
    <t>MCU Nav Normal Capacity TX channels</t>
  </si>
  <si>
    <t>HOST_ID_A53_2
(Uboot/ VM1/RTOS )</t>
  </si>
  <si>
    <t>HOST_ID_A53_3
(Linux VM2 )</t>
  </si>
  <si>
    <t>HOST_ID_R5_0
(MCUSW)</t>
  </si>
  <si>
    <t>HOST_ID_R5_2
(MCUSW)</t>
  </si>
  <si>
    <t>MCU Nav GP Ring / Free Ring</t>
  </si>
  <si>
    <t>MCU Nav invalid flow OES</t>
  </si>
  <si>
    <t>MCU Nav Normal Capacity RX channel</t>
  </si>
  <si>
    <t>MCU Nav Normal Capacity TX channel</t>
  </si>
  <si>
    <t>Same as UDMA channel allocation, DO NOT modify here</t>
  </si>
  <si>
    <t>Ideally 72 for R50_0 and 8 for R50_1
For flow sharing purpose, mark them as host_id_all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</si>
</sst>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2" tint="-9.9978637043366805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F2F2F2"/>
      </patternFill>
    </fill>
    <fill>
      <patternFill patternType="solid">
        <fgColor rgb="FFF2DCDB"/>
        <bgColor rgb="FFDCE6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Dashed">
        <color theme="9"/>
      </right>
      <top/>
      <bottom/>
      <diagonal/>
    </border>
  </borders>
  <cellStyleXfs count="5">
    <xf numFmtId="0" fontId="0" fillId="0" borderId="0"/>
    <xf numFmtId="0" fontId="4" fillId="3" borderId="0" applyBorder="0" applyProtection="0"/>
    <xf numFmtId="0" fontId="6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6">
    <xf numFmtId="0" fontId="0" fillId="0" borderId="0" xfId="0"/>
    <xf numFmtId="1" fontId="3" fillId="2" borderId="1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2" fillId="5" borderId="1" xfId="3" applyBorder="1" applyAlignment="1">
      <alignment horizontal="center" vertical="center"/>
    </xf>
    <xf numFmtId="0" fontId="6" fillId="4" borderId="1" xfId="2" applyBorder="1" applyAlignment="1" applyProtection="1">
      <alignment horizontal="center" vertical="center" wrapText="1"/>
    </xf>
    <xf numFmtId="0" fontId="6" fillId="4" borderId="1" xfId="2" applyBorder="1" applyAlignment="1" applyProtection="1">
      <alignment horizontal="left" vertical="center" wrapText="1"/>
    </xf>
    <xf numFmtId="0" fontId="6" fillId="4" borderId="2" xfId="2" applyBorder="1" applyAlignment="1" applyProtection="1">
      <alignment horizontal="center" vertical="center" wrapText="1"/>
    </xf>
    <xf numFmtId="0" fontId="2" fillId="6" borderId="0" xfId="4" applyBorder="1" applyAlignment="1">
      <alignment horizontal="center" vertical="center"/>
    </xf>
    <xf numFmtId="0" fontId="7" fillId="0" borderId="0" xfId="0" applyFont="1"/>
    <xf numFmtId="0" fontId="5" fillId="0" borderId="0" xfId="0" applyNumberFormat="1" applyFont="1" applyFill="1" applyBorder="1" applyAlignment="1" applyProtection="1">
      <alignment horizontal="center" vertical="center"/>
    </xf>
    <xf numFmtId="0" fontId="1" fillId="5" borderId="1" xfId="3" applyFont="1" applyBorder="1" applyAlignment="1">
      <alignment horizontal="center" vertical="center"/>
    </xf>
    <xf numFmtId="0" fontId="8" fillId="6" borderId="3" xfId="4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5">
    <cellStyle name="20% - Accent3" xfId="4" builtinId="38"/>
    <cellStyle name="40% - Accent1" xfId="3" builtinId="31"/>
    <cellStyle name="Accent1" xfId="2" builtinId="29"/>
    <cellStyle name="Explanatory Text" xfId="1" builtinId="53"/>
    <cellStyle name="Normal" xfId="0" builtinId="0"/>
  </cellStyles>
  <dxfs count="176"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  <dxf>
      <fill>
        <patternFill patternType="solid">
          <bgColor rgb="FFDCE6F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DCE6F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3D69B"/>
      <rgbColor rgb="007F7F7F"/>
      <rgbColor rgb="009999FF"/>
      <rgbColor rgb="00993366"/>
      <rgbColor rgb="00F2F2F2"/>
      <rgbColor rgb="00DCE6F2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6EFCE"/>
      <rgbColor rgb="00F2DCDB"/>
      <rgbColor rgb="0095B3D7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A7D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>
      <pane xSplit="1" ySplit="1" topLeftCell="E45" activePane="bottomRight" state="frozen"/>
      <selection pane="topRight" activeCell="B1" sqref="B1"/>
      <selection pane="bottomLeft" activeCell="A2" sqref="A2"/>
      <selection pane="bottomRight" activeCell="F54" sqref="F54"/>
    </sheetView>
  </sheetViews>
  <sheetFormatPr defaultColWidth="9" defaultRowHeight="14.4" outlineLevelCol="1" x14ac:dyDescent="0.3"/>
  <cols>
    <col min="1" max="1" width="36.21875" customWidth="1"/>
    <col min="2" max="2" width="38.21875" customWidth="1" outlineLevel="1"/>
    <col min="3" max="3" width="45.33203125" customWidth="1" outlineLevel="1"/>
    <col min="4" max="4" width="8.6640625" style="2" customWidth="1"/>
    <col min="5" max="5" width="11.77734375" style="2" customWidth="1"/>
    <col min="6" max="16" width="8.77734375" customWidth="1"/>
    <col min="17" max="17" width="12.109375" customWidth="1"/>
    <col min="18" max="18" width="47" bestFit="1" customWidth="1"/>
    <col min="19" max="1012" width="8.5546875" customWidth="1"/>
  </cols>
  <sheetData>
    <row r="1" spans="1:18" s="4" customFormat="1" ht="86.4" x14ac:dyDescent="0.3">
      <c r="A1" s="7" t="s">
        <v>0</v>
      </c>
      <c r="B1" s="7" t="s">
        <v>1</v>
      </c>
      <c r="C1" s="7" t="s">
        <v>2</v>
      </c>
      <c r="D1" s="7" t="s">
        <v>119</v>
      </c>
      <c r="E1" s="7" t="s">
        <v>120</v>
      </c>
      <c r="F1" s="9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116</v>
      </c>
    </row>
    <row r="2" spans="1:18" x14ac:dyDescent="0.3">
      <c r="A2" s="8" t="s">
        <v>89</v>
      </c>
      <c r="B2" s="3" t="s">
        <v>43</v>
      </c>
      <c r="C2" s="3" t="s">
        <v>44</v>
      </c>
      <c r="D2" s="5">
        <v>93</v>
      </c>
      <c r="E2" s="5">
        <v>4</v>
      </c>
      <c r="F2" s="10"/>
      <c r="G2" s="10"/>
      <c r="H2" s="10"/>
      <c r="I2" s="10"/>
      <c r="J2" s="10"/>
      <c r="K2" s="10"/>
      <c r="L2" s="10"/>
      <c r="M2" s="6">
        <v>93</v>
      </c>
      <c r="N2" s="10"/>
      <c r="O2" s="10"/>
      <c r="P2" s="10"/>
      <c r="Q2" s="1">
        <f t="shared" ref="Q2" si="0">D2-SUM(F2:P2)</f>
        <v>0</v>
      </c>
    </row>
    <row r="3" spans="1:18" ht="13.8" customHeight="1" x14ac:dyDescent="0.3">
      <c r="A3" s="8" t="s">
        <v>90</v>
      </c>
      <c r="B3" s="3" t="s">
        <v>45</v>
      </c>
      <c r="C3" s="3" t="s">
        <v>44</v>
      </c>
      <c r="D3" s="5">
        <v>93</v>
      </c>
      <c r="E3" s="5">
        <v>4</v>
      </c>
      <c r="F3" s="10"/>
      <c r="G3" s="10"/>
      <c r="H3" s="10"/>
      <c r="I3" s="10"/>
      <c r="J3" s="10"/>
      <c r="K3" s="10"/>
      <c r="L3" s="10"/>
      <c r="M3" s="10"/>
      <c r="N3" s="6">
        <v>93</v>
      </c>
      <c r="O3" s="10"/>
      <c r="P3" s="10"/>
      <c r="Q3" s="1">
        <f>D3-SUM(F3:P3)</f>
        <v>0</v>
      </c>
    </row>
    <row r="4" spans="1:18" x14ac:dyDescent="0.3">
      <c r="A4" s="8" t="s">
        <v>91</v>
      </c>
      <c r="B4" s="3" t="s">
        <v>46</v>
      </c>
      <c r="C4" s="3" t="s">
        <v>44</v>
      </c>
      <c r="D4" s="5">
        <v>32</v>
      </c>
      <c r="E4" s="5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">
        <f t="shared" ref="Q4:Q67" si="1">D4-SUM(F4:P4)</f>
        <v>32</v>
      </c>
    </row>
    <row r="5" spans="1:18" x14ac:dyDescent="0.3">
      <c r="A5" s="8" t="s">
        <v>87</v>
      </c>
      <c r="B5" s="3" t="s">
        <v>47</v>
      </c>
      <c r="C5" s="3" t="s">
        <v>44</v>
      </c>
      <c r="D5" s="5">
        <v>64</v>
      </c>
      <c r="E5" s="5">
        <v>0</v>
      </c>
      <c r="F5" s="10"/>
      <c r="G5" s="10"/>
      <c r="H5" s="6">
        <v>32</v>
      </c>
      <c r="I5" s="6">
        <v>32</v>
      </c>
      <c r="J5" s="10"/>
      <c r="K5" s="10"/>
      <c r="L5" s="10"/>
      <c r="M5" s="10"/>
      <c r="N5" s="10"/>
      <c r="O5" s="10"/>
      <c r="P5" s="10"/>
      <c r="Q5" s="1">
        <f t="shared" si="1"/>
        <v>0</v>
      </c>
    </row>
    <row r="6" spans="1:18" x14ac:dyDescent="0.3">
      <c r="A6" s="8" t="s">
        <v>88</v>
      </c>
      <c r="B6" s="3" t="s">
        <v>48</v>
      </c>
      <c r="C6" s="3" t="s">
        <v>44</v>
      </c>
      <c r="D6" s="5">
        <v>48</v>
      </c>
      <c r="E6" s="5">
        <v>0</v>
      </c>
      <c r="F6" s="10"/>
      <c r="G6" s="10"/>
      <c r="H6" s="6">
        <v>24</v>
      </c>
      <c r="I6" s="6">
        <v>24</v>
      </c>
      <c r="J6" s="10"/>
      <c r="K6" s="10"/>
      <c r="L6" s="10"/>
      <c r="M6" s="10"/>
      <c r="N6" s="10"/>
      <c r="O6" s="10"/>
      <c r="P6" s="10"/>
      <c r="Q6" s="1">
        <f t="shared" si="1"/>
        <v>0</v>
      </c>
    </row>
    <row r="7" spans="1:18" x14ac:dyDescent="0.3">
      <c r="A7" s="8" t="s">
        <v>92</v>
      </c>
      <c r="B7" s="3" t="s">
        <v>49</v>
      </c>
      <c r="C7" s="3" t="s">
        <v>44</v>
      </c>
      <c r="D7" s="5">
        <v>64</v>
      </c>
      <c r="E7" s="5">
        <v>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">
        <f t="shared" si="1"/>
        <v>64</v>
      </c>
    </row>
    <row r="8" spans="1:18" x14ac:dyDescent="0.3">
      <c r="A8" s="8" t="s">
        <v>93</v>
      </c>
      <c r="B8" s="3" t="s">
        <v>50</v>
      </c>
      <c r="C8" s="3" t="s">
        <v>44</v>
      </c>
      <c r="D8" s="5">
        <v>256</v>
      </c>
      <c r="E8" s="5">
        <v>0</v>
      </c>
      <c r="F8" s="10"/>
      <c r="G8" s="10"/>
      <c r="H8" s="10"/>
      <c r="I8" s="10"/>
      <c r="J8" s="10"/>
      <c r="K8" s="10"/>
      <c r="L8" s="10"/>
      <c r="M8" s="10"/>
      <c r="N8" s="10"/>
      <c r="O8" s="6">
        <v>128</v>
      </c>
      <c r="P8" s="6">
        <v>128</v>
      </c>
      <c r="Q8" s="1">
        <f t="shared" si="1"/>
        <v>0</v>
      </c>
    </row>
    <row r="9" spans="1:18" x14ac:dyDescent="0.3">
      <c r="A9" s="8" t="s">
        <v>94</v>
      </c>
      <c r="B9" s="3" t="s">
        <v>51</v>
      </c>
      <c r="C9" s="3" t="s">
        <v>44</v>
      </c>
      <c r="D9" s="5">
        <v>256</v>
      </c>
      <c r="E9" s="5">
        <v>0</v>
      </c>
      <c r="F9" s="10"/>
      <c r="G9" s="10"/>
      <c r="H9" s="10"/>
      <c r="I9" s="10"/>
      <c r="J9" s="6">
        <v>128</v>
      </c>
      <c r="K9" s="6">
        <v>128</v>
      </c>
      <c r="L9" s="10"/>
      <c r="M9" s="10"/>
      <c r="N9" s="10"/>
      <c r="O9" s="10"/>
      <c r="P9" s="10"/>
      <c r="Q9" s="1">
        <f t="shared" si="1"/>
        <v>0</v>
      </c>
    </row>
    <row r="10" spans="1:18" x14ac:dyDescent="0.3">
      <c r="A10" s="8" t="s">
        <v>95</v>
      </c>
      <c r="B10" s="3" t="s">
        <v>52</v>
      </c>
      <c r="C10" s="3" t="s">
        <v>44</v>
      </c>
      <c r="D10" s="5">
        <v>48</v>
      </c>
      <c r="E10" s="5">
        <v>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">
        <f t="shared" si="1"/>
        <v>48</v>
      </c>
    </row>
    <row r="11" spans="1:18" x14ac:dyDescent="0.3">
      <c r="A11" s="8" t="s">
        <v>96</v>
      </c>
      <c r="B11" s="3" t="s">
        <v>53</v>
      </c>
      <c r="C11" s="3" t="s">
        <v>44</v>
      </c>
      <c r="D11" s="5">
        <v>32</v>
      </c>
      <c r="E11" s="5">
        <v>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">
        <f t="shared" si="1"/>
        <v>32</v>
      </c>
    </row>
    <row r="12" spans="1:18" x14ac:dyDescent="0.3">
      <c r="A12" s="8" t="s">
        <v>97</v>
      </c>
      <c r="B12" s="3" t="s">
        <v>56</v>
      </c>
      <c r="C12" s="3" t="s">
        <v>37</v>
      </c>
      <c r="D12" s="5">
        <v>64</v>
      </c>
      <c r="E12" s="5">
        <v>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">
        <f t="shared" si="1"/>
        <v>64</v>
      </c>
    </row>
    <row r="13" spans="1:18" x14ac:dyDescent="0.3">
      <c r="A13" s="8" t="s">
        <v>98</v>
      </c>
      <c r="B13" s="3" t="s">
        <v>56</v>
      </c>
      <c r="C13" s="3" t="s">
        <v>38</v>
      </c>
      <c r="D13" s="5">
        <v>1024</v>
      </c>
      <c r="E13" s="5">
        <v>20480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">
        <f t="shared" si="1"/>
        <v>1024</v>
      </c>
    </row>
    <row r="14" spans="1:18" x14ac:dyDescent="0.3">
      <c r="A14" s="8" t="s">
        <v>99</v>
      </c>
      <c r="B14" s="3" t="s">
        <v>57</v>
      </c>
      <c r="C14" s="3" t="s">
        <v>37</v>
      </c>
      <c r="D14" s="5">
        <v>64</v>
      </c>
      <c r="E14" s="5">
        <v>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">
        <f t="shared" si="1"/>
        <v>64</v>
      </c>
    </row>
    <row r="15" spans="1:18" x14ac:dyDescent="0.3">
      <c r="A15" s="8" t="s">
        <v>100</v>
      </c>
      <c r="B15" s="3" t="s">
        <v>57</v>
      </c>
      <c r="C15" s="3" t="s">
        <v>38</v>
      </c>
      <c r="D15" s="5">
        <v>1024</v>
      </c>
      <c r="E15" s="5">
        <v>22528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">
        <f t="shared" si="1"/>
        <v>1024</v>
      </c>
    </row>
    <row r="16" spans="1:18" x14ac:dyDescent="0.3">
      <c r="A16" s="8" t="s">
        <v>86</v>
      </c>
      <c r="B16" s="3" t="s">
        <v>36</v>
      </c>
      <c r="C16" s="3" t="s">
        <v>37</v>
      </c>
      <c r="D16" s="5">
        <v>218</v>
      </c>
      <c r="E16" s="5">
        <v>38</v>
      </c>
      <c r="F16" s="6">
        <v>86</v>
      </c>
      <c r="G16" s="6">
        <v>32</v>
      </c>
      <c r="H16" s="6"/>
      <c r="I16" s="6"/>
      <c r="J16" s="6">
        <v>12</v>
      </c>
      <c r="K16" s="6">
        <v>12</v>
      </c>
      <c r="L16" s="6">
        <v>12</v>
      </c>
      <c r="M16" s="6">
        <v>12</v>
      </c>
      <c r="N16" s="6">
        <v>12</v>
      </c>
      <c r="O16" s="6">
        <v>28</v>
      </c>
      <c r="P16" s="6">
        <v>8</v>
      </c>
      <c r="Q16" s="1">
        <f t="shared" si="1"/>
        <v>4</v>
      </c>
    </row>
    <row r="17" spans="1:18" x14ac:dyDescent="0.3">
      <c r="A17" s="8" t="s">
        <v>101</v>
      </c>
      <c r="B17" s="3" t="s">
        <v>36</v>
      </c>
      <c r="C17" s="3" t="s">
        <v>38</v>
      </c>
      <c r="D17" s="5">
        <v>4570</v>
      </c>
      <c r="E17" s="5">
        <v>38</v>
      </c>
      <c r="F17" s="6">
        <v>1024</v>
      </c>
      <c r="G17" s="6">
        <v>512</v>
      </c>
      <c r="H17" s="6">
        <v>32</v>
      </c>
      <c r="I17" s="6">
        <v>32</v>
      </c>
      <c r="J17" s="6">
        <v>256</v>
      </c>
      <c r="K17" s="6">
        <v>256</v>
      </c>
      <c r="L17" s="6">
        <v>256</v>
      </c>
      <c r="M17" s="6">
        <v>256</v>
      </c>
      <c r="N17" s="6">
        <v>256</v>
      </c>
      <c r="O17" s="6">
        <v>512</v>
      </c>
      <c r="P17" s="6">
        <v>256</v>
      </c>
      <c r="Q17" s="1">
        <f t="shared" si="1"/>
        <v>922</v>
      </c>
    </row>
    <row r="18" spans="1:18" x14ac:dyDescent="0.3">
      <c r="A18" s="8" t="s">
        <v>84</v>
      </c>
      <c r="B18" s="3" t="s">
        <v>33</v>
      </c>
      <c r="C18" s="3" t="s">
        <v>34</v>
      </c>
      <c r="D18" s="5">
        <v>64</v>
      </c>
      <c r="E18" s="5">
        <v>0</v>
      </c>
      <c r="F18" s="6">
        <v>4</v>
      </c>
      <c r="G18" s="6">
        <v>4</v>
      </c>
      <c r="H18" s="6">
        <v>4</v>
      </c>
      <c r="I18" s="6">
        <v>4</v>
      </c>
      <c r="J18" s="6">
        <v>4</v>
      </c>
      <c r="K18" s="6">
        <v>4</v>
      </c>
      <c r="L18" s="6">
        <v>4</v>
      </c>
      <c r="M18" s="6">
        <v>4</v>
      </c>
      <c r="N18" s="6">
        <v>4</v>
      </c>
      <c r="O18" s="6">
        <v>12</v>
      </c>
      <c r="P18" s="6">
        <v>4</v>
      </c>
      <c r="Q18" s="1">
        <f t="shared" si="1"/>
        <v>12</v>
      </c>
    </row>
    <row r="19" spans="1:18" x14ac:dyDescent="0.3">
      <c r="A19" s="8" t="s">
        <v>102</v>
      </c>
      <c r="B19" s="3" t="s">
        <v>23</v>
      </c>
      <c r="C19" s="3" t="s">
        <v>58</v>
      </c>
      <c r="D19" s="5">
        <v>1</v>
      </c>
      <c r="E19" s="5">
        <v>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">
        <f t="shared" si="1"/>
        <v>1</v>
      </c>
    </row>
    <row r="20" spans="1:18" x14ac:dyDescent="0.3">
      <c r="A20" s="8" t="s">
        <v>103</v>
      </c>
      <c r="B20" s="3" t="s">
        <v>23</v>
      </c>
      <c r="C20" s="3" t="s">
        <v>31</v>
      </c>
      <c r="D20" s="5">
        <v>534</v>
      </c>
      <c r="E20" s="5">
        <v>440</v>
      </c>
      <c r="F20" s="6">
        <v>150</v>
      </c>
      <c r="G20" s="6">
        <v>40</v>
      </c>
      <c r="H20" s="6">
        <v>6</v>
      </c>
      <c r="I20" s="6">
        <v>6</v>
      </c>
      <c r="J20" s="6">
        <v>10</v>
      </c>
      <c r="K20" s="6">
        <v>10</v>
      </c>
      <c r="L20" s="6">
        <v>32</v>
      </c>
      <c r="M20" s="6">
        <v>38</v>
      </c>
      <c r="N20" s="6">
        <v>12</v>
      </c>
      <c r="O20" s="6">
        <v>182</v>
      </c>
      <c r="P20" s="6">
        <v>40</v>
      </c>
      <c r="Q20" s="1">
        <f t="shared" si="1"/>
        <v>8</v>
      </c>
    </row>
    <row r="21" spans="1:18" x14ac:dyDescent="0.3">
      <c r="A21" s="8" t="s">
        <v>82</v>
      </c>
      <c r="B21" s="3" t="s">
        <v>23</v>
      </c>
      <c r="C21" s="3" t="s">
        <v>29</v>
      </c>
      <c r="D21" s="5">
        <v>124</v>
      </c>
      <c r="E21" s="5">
        <v>316</v>
      </c>
      <c r="F21" s="14">
        <f>F34</f>
        <v>36</v>
      </c>
      <c r="G21" s="14">
        <f t="shared" ref="G21:P21" si="2">G34</f>
        <v>20</v>
      </c>
      <c r="H21" s="14">
        <f t="shared" si="2"/>
        <v>2</v>
      </c>
      <c r="I21" s="14">
        <f t="shared" si="2"/>
        <v>2</v>
      </c>
      <c r="J21" s="14">
        <f t="shared" si="2"/>
        <v>6</v>
      </c>
      <c r="K21" s="14">
        <f t="shared" si="2"/>
        <v>6</v>
      </c>
      <c r="L21" s="14">
        <f t="shared" si="2"/>
        <v>6</v>
      </c>
      <c r="M21" s="14">
        <f t="shared" si="2"/>
        <v>16</v>
      </c>
      <c r="N21" s="14">
        <f t="shared" si="2"/>
        <v>8</v>
      </c>
      <c r="O21" s="14">
        <f t="shared" si="2"/>
        <v>20</v>
      </c>
      <c r="P21" s="14">
        <f t="shared" si="2"/>
        <v>2</v>
      </c>
      <c r="Q21" s="1">
        <f t="shared" si="1"/>
        <v>0</v>
      </c>
      <c r="R21" s="11" t="s">
        <v>152</v>
      </c>
    </row>
    <row r="22" spans="1:18" x14ac:dyDescent="0.3">
      <c r="A22" s="8" t="s">
        <v>81</v>
      </c>
      <c r="B22" s="3" t="s">
        <v>23</v>
      </c>
      <c r="C22" s="3" t="s">
        <v>28</v>
      </c>
      <c r="D22" s="5">
        <v>124</v>
      </c>
      <c r="E22" s="5">
        <v>16</v>
      </c>
      <c r="F22" s="14">
        <f>F37</f>
        <v>36</v>
      </c>
      <c r="G22" s="14">
        <f t="shared" ref="G22:P22" si="3">G37</f>
        <v>20</v>
      </c>
      <c r="H22" s="14">
        <f t="shared" si="3"/>
        <v>2</v>
      </c>
      <c r="I22" s="14">
        <f t="shared" si="3"/>
        <v>2</v>
      </c>
      <c r="J22" s="14">
        <f t="shared" si="3"/>
        <v>6</v>
      </c>
      <c r="K22" s="14">
        <f t="shared" si="3"/>
        <v>6</v>
      </c>
      <c r="L22" s="14">
        <f t="shared" si="3"/>
        <v>6</v>
      </c>
      <c r="M22" s="14">
        <f t="shared" si="3"/>
        <v>16</v>
      </c>
      <c r="N22" s="14">
        <f t="shared" si="3"/>
        <v>8</v>
      </c>
      <c r="O22" s="14">
        <f t="shared" si="3"/>
        <v>14</v>
      </c>
      <c r="P22" s="14">
        <f t="shared" si="3"/>
        <v>6</v>
      </c>
      <c r="Q22" s="1">
        <f t="shared" si="1"/>
        <v>2</v>
      </c>
      <c r="R22" s="11" t="s">
        <v>152</v>
      </c>
    </row>
    <row r="23" spans="1:18" x14ac:dyDescent="0.3">
      <c r="A23" s="8" t="s">
        <v>104</v>
      </c>
      <c r="B23" s="3" t="s">
        <v>23</v>
      </c>
      <c r="C23" s="3" t="s">
        <v>30</v>
      </c>
      <c r="D23" s="12">
        <v>160</v>
      </c>
      <c r="E23" s="5">
        <v>140</v>
      </c>
      <c r="F23" s="14">
        <f t="shared" ref="F23:N23" si="4">F38</f>
        <v>0</v>
      </c>
      <c r="G23" s="14">
        <f t="shared" si="4"/>
        <v>0</v>
      </c>
      <c r="H23" s="14">
        <f t="shared" si="4"/>
        <v>0</v>
      </c>
      <c r="I23" s="14">
        <f t="shared" si="4"/>
        <v>0</v>
      </c>
      <c r="J23" s="14">
        <f t="shared" si="4"/>
        <v>0</v>
      </c>
      <c r="K23" s="14">
        <f t="shared" si="4"/>
        <v>0</v>
      </c>
      <c r="L23" s="14">
        <f t="shared" si="4"/>
        <v>16</v>
      </c>
      <c r="M23" s="14">
        <f t="shared" si="4"/>
        <v>6</v>
      </c>
      <c r="N23" s="14">
        <f t="shared" si="4"/>
        <v>6</v>
      </c>
      <c r="O23" s="14">
        <f>O38</f>
        <v>132</v>
      </c>
      <c r="P23" s="14">
        <f t="shared" ref="P23" si="5">P38</f>
        <v>0</v>
      </c>
      <c r="Q23" s="1">
        <f t="shared" si="1"/>
        <v>0</v>
      </c>
      <c r="R23" s="11" t="s">
        <v>152</v>
      </c>
    </row>
    <row r="24" spans="1:18" x14ac:dyDescent="0.3">
      <c r="A24" s="8" t="s">
        <v>80</v>
      </c>
      <c r="B24" s="3" t="s">
        <v>23</v>
      </c>
      <c r="C24" s="3" t="s">
        <v>27</v>
      </c>
      <c r="D24" s="12">
        <v>12</v>
      </c>
      <c r="E24" s="5">
        <v>304</v>
      </c>
      <c r="F24" s="14">
        <f>F35</f>
        <v>4</v>
      </c>
      <c r="G24" s="14">
        <f t="shared" ref="G24:P24" si="6">G35</f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0</v>
      </c>
      <c r="O24" s="14">
        <f t="shared" si="6"/>
        <v>6</v>
      </c>
      <c r="P24" s="14">
        <f t="shared" si="6"/>
        <v>0</v>
      </c>
      <c r="Q24" s="1">
        <f t="shared" si="1"/>
        <v>2</v>
      </c>
      <c r="R24" s="11" t="s">
        <v>152</v>
      </c>
    </row>
    <row r="25" spans="1:18" x14ac:dyDescent="0.3">
      <c r="A25" s="8" t="s">
        <v>78</v>
      </c>
      <c r="B25" s="3" t="s">
        <v>23</v>
      </c>
      <c r="C25" s="3" t="s">
        <v>25</v>
      </c>
      <c r="D25" s="5">
        <v>4</v>
      </c>
      <c r="E25" s="5">
        <v>300</v>
      </c>
      <c r="F25" s="14">
        <f>F36</f>
        <v>2</v>
      </c>
      <c r="G25" s="14">
        <f t="shared" ref="G25:P25" si="7">G36</f>
        <v>0</v>
      </c>
      <c r="H25" s="14">
        <f t="shared" si="7"/>
        <v>0</v>
      </c>
      <c r="I25" s="14">
        <f t="shared" si="7"/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4">
        <f t="shared" si="7"/>
        <v>0</v>
      </c>
      <c r="O25" s="14">
        <f t="shared" si="7"/>
        <v>2</v>
      </c>
      <c r="P25" s="14">
        <f t="shared" si="7"/>
        <v>0</v>
      </c>
      <c r="Q25" s="1">
        <f t="shared" si="1"/>
        <v>0</v>
      </c>
      <c r="R25" s="11" t="s">
        <v>152</v>
      </c>
    </row>
    <row r="26" spans="1:18" x14ac:dyDescent="0.3">
      <c r="A26" s="8" t="s">
        <v>79</v>
      </c>
      <c r="B26" s="3" t="s">
        <v>23</v>
      </c>
      <c r="C26" s="3" t="s">
        <v>26</v>
      </c>
      <c r="D26" s="5">
        <v>12</v>
      </c>
      <c r="E26" s="5">
        <v>4</v>
      </c>
      <c r="F26" s="14">
        <f>F39</f>
        <v>4</v>
      </c>
      <c r="G26" s="14">
        <f t="shared" ref="G26:P26" si="8">G39</f>
        <v>0</v>
      </c>
      <c r="H26" s="14">
        <f t="shared" si="8"/>
        <v>0</v>
      </c>
      <c r="I26" s="14">
        <f t="shared" si="8"/>
        <v>0</v>
      </c>
      <c r="J26" s="14">
        <f t="shared" si="8"/>
        <v>0</v>
      </c>
      <c r="K26" s="14">
        <f t="shared" si="8"/>
        <v>0</v>
      </c>
      <c r="L26" s="14">
        <f t="shared" si="8"/>
        <v>0</v>
      </c>
      <c r="M26" s="14">
        <f t="shared" si="8"/>
        <v>0</v>
      </c>
      <c r="N26" s="14">
        <f t="shared" si="8"/>
        <v>0</v>
      </c>
      <c r="O26" s="14">
        <f t="shared" si="8"/>
        <v>6</v>
      </c>
      <c r="P26" s="14">
        <f t="shared" si="8"/>
        <v>0</v>
      </c>
      <c r="Q26" s="1">
        <f t="shared" si="1"/>
        <v>2</v>
      </c>
      <c r="R26" s="11" t="s">
        <v>152</v>
      </c>
    </row>
    <row r="27" spans="1:18" x14ac:dyDescent="0.3">
      <c r="A27" s="8" t="s">
        <v>77</v>
      </c>
      <c r="B27" s="3" t="s">
        <v>23</v>
      </c>
      <c r="C27" s="3" t="s">
        <v>24</v>
      </c>
      <c r="D27" s="5">
        <v>4</v>
      </c>
      <c r="E27" s="5">
        <v>0</v>
      </c>
      <c r="F27" s="14">
        <f>F40</f>
        <v>2</v>
      </c>
      <c r="G27" s="14">
        <f t="shared" ref="G27:P27" si="9">G40</f>
        <v>0</v>
      </c>
      <c r="H27" s="14">
        <f t="shared" si="9"/>
        <v>0</v>
      </c>
      <c r="I27" s="14">
        <f t="shared" si="9"/>
        <v>0</v>
      </c>
      <c r="J27" s="14">
        <f t="shared" si="9"/>
        <v>0</v>
      </c>
      <c r="K27" s="14">
        <f t="shared" si="9"/>
        <v>0</v>
      </c>
      <c r="L27" s="14">
        <f t="shared" si="9"/>
        <v>0</v>
      </c>
      <c r="M27" s="14">
        <f t="shared" si="9"/>
        <v>0</v>
      </c>
      <c r="N27" s="14">
        <f t="shared" si="9"/>
        <v>0</v>
      </c>
      <c r="O27" s="14">
        <f t="shared" si="9"/>
        <v>2</v>
      </c>
      <c r="P27" s="14">
        <f t="shared" si="9"/>
        <v>0</v>
      </c>
      <c r="Q27" s="1">
        <f t="shared" si="1"/>
        <v>0</v>
      </c>
      <c r="R27" s="11" t="s">
        <v>152</v>
      </c>
    </row>
    <row r="28" spans="1:18" x14ac:dyDescent="0.3">
      <c r="A28" s="8" t="s">
        <v>105</v>
      </c>
      <c r="B28" s="3" t="s">
        <v>23</v>
      </c>
      <c r="C28" s="3" t="s">
        <v>59</v>
      </c>
      <c r="D28" s="5">
        <v>4096</v>
      </c>
      <c r="E28" s="5">
        <v>0</v>
      </c>
      <c r="F28" s="13"/>
      <c r="G28" s="6"/>
      <c r="H28" s="6"/>
      <c r="I28" s="6"/>
      <c r="J28" s="6"/>
      <c r="K28" s="6"/>
      <c r="L28" s="6"/>
      <c r="M28" s="6"/>
      <c r="N28" s="6"/>
      <c r="O28" s="6"/>
      <c r="P28" s="6"/>
      <c r="Q28" s="1">
        <f t="shared" si="1"/>
        <v>4096</v>
      </c>
    </row>
    <row r="29" spans="1:18" x14ac:dyDescent="0.3">
      <c r="A29" s="8" t="s">
        <v>83</v>
      </c>
      <c r="B29" s="3" t="s">
        <v>23</v>
      </c>
      <c r="C29" s="3" t="s">
        <v>32</v>
      </c>
      <c r="D29" s="5">
        <v>32</v>
      </c>
      <c r="E29" s="5">
        <v>0</v>
      </c>
      <c r="F29" s="6">
        <v>3</v>
      </c>
      <c r="G29" s="6">
        <v>2</v>
      </c>
      <c r="H29" s="6">
        <v>1</v>
      </c>
      <c r="I29" s="6">
        <v>1</v>
      </c>
      <c r="J29" s="6">
        <v>3</v>
      </c>
      <c r="K29" s="6">
        <v>3</v>
      </c>
      <c r="L29" s="6">
        <v>3</v>
      </c>
      <c r="M29" s="6">
        <v>3</v>
      </c>
      <c r="N29" s="6">
        <v>3</v>
      </c>
      <c r="O29" s="6">
        <v>6</v>
      </c>
      <c r="P29" s="6">
        <v>3</v>
      </c>
      <c r="Q29" s="1">
        <f t="shared" si="1"/>
        <v>1</v>
      </c>
    </row>
    <row r="30" spans="1:18" ht="28.8" x14ac:dyDescent="0.3">
      <c r="A30" s="8" t="s">
        <v>85</v>
      </c>
      <c r="B30" s="3" t="s">
        <v>15</v>
      </c>
      <c r="C30" s="3" t="s">
        <v>35</v>
      </c>
      <c r="D30" s="5">
        <v>160</v>
      </c>
      <c r="E30" s="5">
        <v>140</v>
      </c>
      <c r="F30" s="6">
        <v>16</v>
      </c>
      <c r="G30" s="6">
        <v>16</v>
      </c>
      <c r="H30" s="6"/>
      <c r="I30" s="6"/>
      <c r="J30" s="6"/>
      <c r="K30" s="6"/>
      <c r="L30" s="6"/>
      <c r="M30" s="6"/>
      <c r="N30" s="6"/>
      <c r="O30" s="6"/>
      <c r="P30" s="6"/>
      <c r="Q30" s="1">
        <f t="shared" si="1"/>
        <v>128</v>
      </c>
      <c r="R30" s="15" t="s">
        <v>153</v>
      </c>
    </row>
    <row r="31" spans="1:18" x14ac:dyDescent="0.3">
      <c r="A31" s="8" t="s">
        <v>112</v>
      </c>
      <c r="B31" s="3" t="s">
        <v>15</v>
      </c>
      <c r="C31" s="3" t="s">
        <v>60</v>
      </c>
      <c r="D31" s="5">
        <v>1</v>
      </c>
      <c r="E31" s="5">
        <v>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">
        <f t="shared" si="1"/>
        <v>1</v>
      </c>
    </row>
    <row r="32" spans="1:18" x14ac:dyDescent="0.3">
      <c r="A32" s="8" t="s">
        <v>107</v>
      </c>
      <c r="B32" s="3" t="s">
        <v>15</v>
      </c>
      <c r="C32" s="3" t="s">
        <v>61</v>
      </c>
      <c r="D32" s="5">
        <v>1024</v>
      </c>
      <c r="E32" s="5">
        <v>49152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">
        <f t="shared" si="1"/>
        <v>1024</v>
      </c>
    </row>
    <row r="33" spans="1:18" x14ac:dyDescent="0.3">
      <c r="A33" s="8" t="s">
        <v>106</v>
      </c>
      <c r="B33" s="3" t="s">
        <v>15</v>
      </c>
      <c r="C33" s="3" t="s">
        <v>62</v>
      </c>
      <c r="D33" s="5">
        <v>1</v>
      </c>
      <c r="E33" s="5">
        <v>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">
        <f t="shared" si="1"/>
        <v>1</v>
      </c>
    </row>
    <row r="34" spans="1:18" x14ac:dyDescent="0.3">
      <c r="A34" s="8" t="s">
        <v>108</v>
      </c>
      <c r="B34" s="3" t="s">
        <v>15</v>
      </c>
      <c r="C34" s="3" t="s">
        <v>21</v>
      </c>
      <c r="D34" s="5">
        <v>124</v>
      </c>
      <c r="E34" s="5">
        <v>16</v>
      </c>
      <c r="F34" s="6">
        <v>36</v>
      </c>
      <c r="G34" s="6">
        <v>20</v>
      </c>
      <c r="H34" s="6">
        <v>2</v>
      </c>
      <c r="I34" s="6">
        <v>2</v>
      </c>
      <c r="J34" s="6">
        <v>6</v>
      </c>
      <c r="K34" s="6">
        <v>6</v>
      </c>
      <c r="L34" s="6">
        <v>6</v>
      </c>
      <c r="M34" s="6">
        <v>16</v>
      </c>
      <c r="N34" s="6">
        <v>8</v>
      </c>
      <c r="O34" s="6">
        <v>20</v>
      </c>
      <c r="P34" s="6">
        <v>2</v>
      </c>
      <c r="Q34" s="1">
        <f t="shared" si="1"/>
        <v>0</v>
      </c>
    </row>
    <row r="35" spans="1:18" x14ac:dyDescent="0.3">
      <c r="A35" s="8" t="s">
        <v>75</v>
      </c>
      <c r="B35" s="3" t="s">
        <v>15</v>
      </c>
      <c r="C35" s="3" t="s">
        <v>19</v>
      </c>
      <c r="D35" s="5">
        <v>12</v>
      </c>
      <c r="E35" s="5">
        <v>4</v>
      </c>
      <c r="F35" s="6">
        <v>4</v>
      </c>
      <c r="G35" s="6"/>
      <c r="H35" s="6"/>
      <c r="I35" s="6"/>
      <c r="J35" s="6"/>
      <c r="K35" s="6"/>
      <c r="L35" s="6"/>
      <c r="M35" s="6"/>
      <c r="N35" s="6"/>
      <c r="O35" s="6">
        <v>6</v>
      </c>
      <c r="P35" s="6"/>
      <c r="Q35" s="1">
        <f t="shared" si="1"/>
        <v>2</v>
      </c>
    </row>
    <row r="36" spans="1:18" x14ac:dyDescent="0.3">
      <c r="A36" s="8" t="s">
        <v>73</v>
      </c>
      <c r="B36" s="3" t="s">
        <v>15</v>
      </c>
      <c r="C36" s="3" t="s">
        <v>17</v>
      </c>
      <c r="D36" s="5">
        <v>4</v>
      </c>
      <c r="E36" s="5">
        <v>0</v>
      </c>
      <c r="F36" s="6">
        <v>2</v>
      </c>
      <c r="G36" s="6"/>
      <c r="H36" s="6"/>
      <c r="I36" s="6"/>
      <c r="J36" s="6"/>
      <c r="K36" s="6"/>
      <c r="L36" s="6"/>
      <c r="M36" s="6"/>
      <c r="N36" s="6"/>
      <c r="O36" s="6">
        <v>2</v>
      </c>
      <c r="P36" s="6"/>
      <c r="Q36" s="1">
        <f t="shared" si="1"/>
        <v>0</v>
      </c>
    </row>
    <row r="37" spans="1:18" x14ac:dyDescent="0.3">
      <c r="A37" s="8" t="s">
        <v>109</v>
      </c>
      <c r="B37" s="3" t="s">
        <v>15</v>
      </c>
      <c r="C37" s="3" t="s">
        <v>20</v>
      </c>
      <c r="D37" s="5">
        <v>124</v>
      </c>
      <c r="E37" s="5">
        <v>16</v>
      </c>
      <c r="F37" s="6">
        <v>36</v>
      </c>
      <c r="G37" s="6">
        <v>20</v>
      </c>
      <c r="H37" s="6">
        <v>2</v>
      </c>
      <c r="I37" s="6">
        <v>2</v>
      </c>
      <c r="J37" s="6">
        <v>6</v>
      </c>
      <c r="K37" s="6">
        <v>6</v>
      </c>
      <c r="L37" s="6">
        <v>6</v>
      </c>
      <c r="M37" s="6">
        <v>16</v>
      </c>
      <c r="N37" s="6">
        <v>8</v>
      </c>
      <c r="O37" s="6">
        <v>14</v>
      </c>
      <c r="P37" s="6">
        <v>6</v>
      </c>
      <c r="Q37" s="1">
        <f t="shared" si="1"/>
        <v>2</v>
      </c>
    </row>
    <row r="38" spans="1:18" x14ac:dyDescent="0.3">
      <c r="A38" s="8" t="s">
        <v>76</v>
      </c>
      <c r="B38" s="3" t="s">
        <v>15</v>
      </c>
      <c r="C38" s="3" t="s">
        <v>22</v>
      </c>
      <c r="D38" s="5">
        <v>160</v>
      </c>
      <c r="E38" s="5">
        <v>140</v>
      </c>
      <c r="F38" s="6"/>
      <c r="G38" s="6"/>
      <c r="H38" s="6"/>
      <c r="I38" s="6"/>
      <c r="J38" s="6"/>
      <c r="K38" s="6"/>
      <c r="L38" s="6">
        <v>16</v>
      </c>
      <c r="M38" s="6">
        <v>6</v>
      </c>
      <c r="N38" s="6">
        <v>6</v>
      </c>
      <c r="O38" s="6">
        <v>132</v>
      </c>
      <c r="P38" s="6"/>
      <c r="Q38" s="1">
        <f t="shared" si="1"/>
        <v>0</v>
      </c>
    </row>
    <row r="39" spans="1:18" x14ac:dyDescent="0.3">
      <c r="A39" s="8" t="s">
        <v>74</v>
      </c>
      <c r="B39" s="3" t="s">
        <v>15</v>
      </c>
      <c r="C39" s="3" t="s">
        <v>18</v>
      </c>
      <c r="D39" s="5">
        <v>12</v>
      </c>
      <c r="E39" s="5">
        <v>4</v>
      </c>
      <c r="F39" s="6">
        <v>4</v>
      </c>
      <c r="G39" s="6"/>
      <c r="H39" s="6"/>
      <c r="I39" s="6"/>
      <c r="J39" s="6"/>
      <c r="K39" s="6"/>
      <c r="L39" s="6"/>
      <c r="M39" s="6"/>
      <c r="N39" s="6"/>
      <c r="O39" s="6">
        <v>6</v>
      </c>
      <c r="P39" s="6"/>
      <c r="Q39" s="1">
        <f t="shared" si="1"/>
        <v>2</v>
      </c>
    </row>
    <row r="40" spans="1:18" x14ac:dyDescent="0.3">
      <c r="A40" s="8" t="s">
        <v>72</v>
      </c>
      <c r="B40" s="3" t="s">
        <v>15</v>
      </c>
      <c r="C40" s="3" t="s">
        <v>16</v>
      </c>
      <c r="D40" s="5">
        <v>4</v>
      </c>
      <c r="E40" s="5">
        <v>0</v>
      </c>
      <c r="F40" s="6">
        <v>2</v>
      </c>
      <c r="G40" s="6"/>
      <c r="H40" s="6"/>
      <c r="I40" s="6"/>
      <c r="J40" s="6"/>
      <c r="K40" s="6"/>
      <c r="L40" s="6"/>
      <c r="M40" s="6"/>
      <c r="N40" s="6"/>
      <c r="O40" s="6">
        <v>2</v>
      </c>
      <c r="P40" s="6"/>
      <c r="Q40" s="1">
        <f t="shared" si="1"/>
        <v>0</v>
      </c>
    </row>
    <row r="41" spans="1:18" x14ac:dyDescent="0.3">
      <c r="A41" s="8" t="s">
        <v>110</v>
      </c>
      <c r="B41" s="3" t="s">
        <v>54</v>
      </c>
      <c r="C41" s="3" t="s">
        <v>44</v>
      </c>
      <c r="D41" s="5">
        <v>178</v>
      </c>
      <c r="E41" s="5">
        <v>10</v>
      </c>
      <c r="F41" s="6">
        <v>128</v>
      </c>
      <c r="G41" s="6">
        <v>50</v>
      </c>
      <c r="H41" s="10"/>
      <c r="I41" s="10"/>
      <c r="J41" s="10"/>
      <c r="K41" s="10"/>
      <c r="L41" s="10"/>
      <c r="M41" s="10"/>
      <c r="N41" s="10"/>
      <c r="O41" s="10"/>
      <c r="P41" s="10"/>
      <c r="Q41" s="1">
        <f t="shared" si="1"/>
        <v>0</v>
      </c>
    </row>
    <row r="42" spans="1:18" x14ac:dyDescent="0.3">
      <c r="A42" s="8" t="s">
        <v>110</v>
      </c>
      <c r="B42" s="3" t="s">
        <v>54</v>
      </c>
      <c r="C42" s="3" t="s">
        <v>44</v>
      </c>
      <c r="D42" s="5">
        <v>28</v>
      </c>
      <c r="E42" s="5">
        <v>196</v>
      </c>
      <c r="F42" s="10"/>
      <c r="G42" s="10"/>
      <c r="H42" s="10"/>
      <c r="I42" s="10"/>
      <c r="J42" s="10"/>
      <c r="K42" s="10"/>
      <c r="L42" s="10"/>
      <c r="M42" s="10"/>
      <c r="N42" s="10"/>
      <c r="O42" s="6">
        <v>28</v>
      </c>
      <c r="P42" s="10"/>
      <c r="Q42" s="1">
        <f t="shared" si="1"/>
        <v>0</v>
      </c>
    </row>
    <row r="43" spans="1:18" x14ac:dyDescent="0.3">
      <c r="A43" s="8" t="s">
        <v>110</v>
      </c>
      <c r="B43" s="3" t="s">
        <v>54</v>
      </c>
      <c r="C43" s="3" t="s">
        <v>44</v>
      </c>
      <c r="D43" s="5">
        <v>28</v>
      </c>
      <c r="E43" s="5">
        <v>228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6">
        <v>28</v>
      </c>
      <c r="Q43" s="1">
        <f t="shared" si="1"/>
        <v>0</v>
      </c>
    </row>
    <row r="44" spans="1:18" x14ac:dyDescent="0.3">
      <c r="A44" s="8" t="s">
        <v>110</v>
      </c>
      <c r="B44" s="3" t="s">
        <v>54</v>
      </c>
      <c r="C44" s="3" t="s">
        <v>44</v>
      </c>
      <c r="D44" s="5">
        <v>28</v>
      </c>
      <c r="E44" s="5">
        <v>260</v>
      </c>
      <c r="F44" s="10"/>
      <c r="G44" s="10"/>
      <c r="H44" s="10"/>
      <c r="I44" s="10"/>
      <c r="J44" s="6">
        <v>28</v>
      </c>
      <c r="K44" s="10"/>
      <c r="L44" s="10"/>
      <c r="M44" s="10"/>
      <c r="N44" s="10"/>
      <c r="O44" s="10"/>
      <c r="P44" s="10"/>
      <c r="Q44" s="1">
        <f t="shared" si="1"/>
        <v>0</v>
      </c>
    </row>
    <row r="45" spans="1:18" x14ac:dyDescent="0.3">
      <c r="A45" s="8" t="s">
        <v>110</v>
      </c>
      <c r="B45" s="3" t="s">
        <v>54</v>
      </c>
      <c r="C45" s="3" t="s">
        <v>44</v>
      </c>
      <c r="D45" s="5">
        <v>52</v>
      </c>
      <c r="E45" s="5">
        <v>292</v>
      </c>
      <c r="F45" s="10"/>
      <c r="G45" s="10"/>
      <c r="H45" s="10"/>
      <c r="I45" s="10"/>
      <c r="J45" s="10"/>
      <c r="K45" s="6">
        <v>28</v>
      </c>
      <c r="L45" s="10"/>
      <c r="M45" s="6">
        <v>24</v>
      </c>
      <c r="N45" s="10"/>
      <c r="O45" s="10"/>
      <c r="P45" s="10"/>
      <c r="Q45" s="1">
        <f t="shared" si="1"/>
        <v>0</v>
      </c>
    </row>
    <row r="46" spans="1:18" x14ac:dyDescent="0.3">
      <c r="A46" s="8" t="s">
        <v>110</v>
      </c>
      <c r="B46" s="3" t="s">
        <v>54</v>
      </c>
      <c r="C46" s="3" t="s">
        <v>44</v>
      </c>
      <c r="D46" s="5">
        <v>28</v>
      </c>
      <c r="E46" s="5">
        <v>348</v>
      </c>
      <c r="F46" s="10"/>
      <c r="G46" s="10"/>
      <c r="H46" s="10"/>
      <c r="I46" s="10"/>
      <c r="J46" s="10"/>
      <c r="K46" s="10"/>
      <c r="L46" s="10"/>
      <c r="M46" s="10">
        <v>4</v>
      </c>
      <c r="N46" s="6">
        <v>24</v>
      </c>
      <c r="O46" s="10"/>
      <c r="P46" s="10"/>
      <c r="Q46" s="1">
        <f t="shared" si="1"/>
        <v>0</v>
      </c>
      <c r="R46" s="11" t="s">
        <v>117</v>
      </c>
    </row>
    <row r="47" spans="1:18" x14ac:dyDescent="0.3">
      <c r="A47" s="8" t="s">
        <v>110</v>
      </c>
      <c r="B47" s="3" t="s">
        <v>54</v>
      </c>
      <c r="C47" s="3" t="s">
        <v>44</v>
      </c>
      <c r="D47" s="5">
        <v>132</v>
      </c>
      <c r="E47" s="5">
        <v>380</v>
      </c>
      <c r="F47" s="10">
        <v>20</v>
      </c>
      <c r="G47" s="10"/>
      <c r="H47" s="6">
        <v>4</v>
      </c>
      <c r="I47" s="6">
        <v>4</v>
      </c>
      <c r="J47" s="10"/>
      <c r="K47" s="10"/>
      <c r="L47" s="10"/>
      <c r="M47" s="10"/>
      <c r="N47" s="10"/>
      <c r="O47" s="10"/>
      <c r="P47" s="10"/>
      <c r="Q47" s="1">
        <f t="shared" si="1"/>
        <v>104</v>
      </c>
      <c r="R47" s="11" t="s">
        <v>118</v>
      </c>
    </row>
    <row r="48" spans="1:18" x14ac:dyDescent="0.3">
      <c r="A48" s="8" t="s">
        <v>71</v>
      </c>
      <c r="B48" s="3" t="s">
        <v>42</v>
      </c>
      <c r="C48" s="3" t="s">
        <v>37</v>
      </c>
      <c r="D48" s="5">
        <v>248</v>
      </c>
      <c r="E48" s="5">
        <v>8</v>
      </c>
      <c r="F48" s="6">
        <v>32</v>
      </c>
      <c r="G48" s="6">
        <v>16</v>
      </c>
      <c r="H48" s="6">
        <v>64</v>
      </c>
      <c r="I48" s="6">
        <v>4</v>
      </c>
      <c r="J48" s="6">
        <v>16</v>
      </c>
      <c r="K48" s="6">
        <v>16</v>
      </c>
      <c r="L48" s="6">
        <v>8</v>
      </c>
      <c r="M48" s="6">
        <v>8</v>
      </c>
      <c r="N48" s="6">
        <v>8</v>
      </c>
      <c r="O48" s="6">
        <v>24</v>
      </c>
      <c r="P48" s="6">
        <v>8</v>
      </c>
      <c r="Q48" s="1">
        <f t="shared" si="1"/>
        <v>44</v>
      </c>
    </row>
    <row r="49" spans="1:18" x14ac:dyDescent="0.3">
      <c r="A49" s="8" t="s">
        <v>111</v>
      </c>
      <c r="B49" s="3" t="s">
        <v>42</v>
      </c>
      <c r="C49" s="3" t="s">
        <v>38</v>
      </c>
      <c r="D49" s="5">
        <v>1528</v>
      </c>
      <c r="E49" s="5">
        <v>16392</v>
      </c>
      <c r="F49" s="6">
        <v>128</v>
      </c>
      <c r="G49" s="6">
        <v>128</v>
      </c>
      <c r="H49" s="6">
        <v>256</v>
      </c>
      <c r="I49" s="6">
        <v>64</v>
      </c>
      <c r="J49" s="6">
        <v>128</v>
      </c>
      <c r="K49" s="6">
        <v>128</v>
      </c>
      <c r="L49" s="6">
        <v>64</v>
      </c>
      <c r="M49" s="6">
        <v>64</v>
      </c>
      <c r="N49" s="6">
        <v>64</v>
      </c>
      <c r="O49" s="6">
        <v>128</v>
      </c>
      <c r="P49" s="6">
        <v>128</v>
      </c>
      <c r="Q49" s="1">
        <f t="shared" si="1"/>
        <v>248</v>
      </c>
    </row>
    <row r="50" spans="1:18" x14ac:dyDescent="0.3">
      <c r="A50" s="8" t="s">
        <v>68</v>
      </c>
      <c r="B50" s="3" t="s">
        <v>41</v>
      </c>
      <c r="C50" s="3" t="s">
        <v>34</v>
      </c>
      <c r="D50" s="5">
        <v>63</v>
      </c>
      <c r="E50" s="5">
        <v>1</v>
      </c>
      <c r="F50" s="6">
        <v>4</v>
      </c>
      <c r="G50" s="6">
        <v>4</v>
      </c>
      <c r="H50" s="6">
        <v>4</v>
      </c>
      <c r="I50" s="6">
        <v>4</v>
      </c>
      <c r="J50" s="6">
        <v>4</v>
      </c>
      <c r="K50" s="6">
        <v>4</v>
      </c>
      <c r="L50" s="6">
        <v>4</v>
      </c>
      <c r="M50" s="6">
        <v>4</v>
      </c>
      <c r="N50" s="6">
        <v>4</v>
      </c>
      <c r="O50" s="6">
        <v>16</v>
      </c>
      <c r="P50" s="6">
        <v>4</v>
      </c>
      <c r="Q50" s="1">
        <f t="shared" si="1"/>
        <v>7</v>
      </c>
    </row>
    <row r="51" spans="1:18" x14ac:dyDescent="0.3">
      <c r="A51" s="8" t="s">
        <v>139</v>
      </c>
      <c r="B51" s="3" t="s">
        <v>40</v>
      </c>
      <c r="C51" s="3" t="s">
        <v>58</v>
      </c>
      <c r="D51" s="5">
        <v>1</v>
      </c>
      <c r="E51" s="5">
        <v>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">
        <f t="shared" si="1"/>
        <v>1</v>
      </c>
    </row>
    <row r="52" spans="1:18" x14ac:dyDescent="0.3">
      <c r="A52" s="8" t="s">
        <v>148</v>
      </c>
      <c r="B52" s="3" t="s">
        <v>40</v>
      </c>
      <c r="C52" s="3" t="s">
        <v>31</v>
      </c>
      <c r="D52" s="5">
        <v>156</v>
      </c>
      <c r="E52" s="5">
        <v>96</v>
      </c>
      <c r="F52" s="6">
        <v>20</v>
      </c>
      <c r="G52" s="6">
        <v>8</v>
      </c>
      <c r="H52" s="6">
        <v>32</v>
      </c>
      <c r="I52" s="6">
        <v>12</v>
      </c>
      <c r="J52" s="6">
        <v>8</v>
      </c>
      <c r="K52" s="6">
        <v>8</v>
      </c>
      <c r="L52" s="6">
        <v>8</v>
      </c>
      <c r="M52" s="6">
        <v>8</v>
      </c>
      <c r="N52" s="6">
        <v>8</v>
      </c>
      <c r="O52" s="6">
        <v>16</v>
      </c>
      <c r="P52" s="6">
        <v>8</v>
      </c>
      <c r="Q52" s="1">
        <f t="shared" si="1"/>
        <v>20</v>
      </c>
      <c r="R52" s="11"/>
    </row>
    <row r="53" spans="1:18" x14ac:dyDescent="0.3">
      <c r="A53" s="8" t="s">
        <v>140</v>
      </c>
      <c r="B53" s="3" t="s">
        <v>40</v>
      </c>
      <c r="C53" s="3" t="s">
        <v>29</v>
      </c>
      <c r="D53" s="5">
        <v>43</v>
      </c>
      <c r="E53" s="5">
        <v>50</v>
      </c>
      <c r="F53" s="14">
        <f>F63</f>
        <v>12</v>
      </c>
      <c r="G53" s="14">
        <v>6</v>
      </c>
      <c r="H53" s="14">
        <v>5</v>
      </c>
      <c r="I53" s="14">
        <v>2</v>
      </c>
      <c r="J53" s="14">
        <v>2</v>
      </c>
      <c r="K53" s="14">
        <v>2</v>
      </c>
      <c r="L53" s="14">
        <v>2</v>
      </c>
      <c r="M53" s="14">
        <v>2</v>
      </c>
      <c r="N53" s="14">
        <v>2</v>
      </c>
      <c r="O53" s="14">
        <v>3</v>
      </c>
      <c r="P53" s="14">
        <v>2</v>
      </c>
      <c r="Q53" s="1">
        <f t="shared" si="1"/>
        <v>3</v>
      </c>
      <c r="R53" s="11" t="s">
        <v>152</v>
      </c>
    </row>
    <row r="54" spans="1:18" x14ac:dyDescent="0.3">
      <c r="A54" s="8" t="s">
        <v>141</v>
      </c>
      <c r="B54" s="3" t="s">
        <v>40</v>
      </c>
      <c r="C54" s="3" t="s">
        <v>28</v>
      </c>
      <c r="D54" s="5">
        <v>44</v>
      </c>
      <c r="E54" s="5">
        <v>2</v>
      </c>
      <c r="F54" s="14">
        <f>F65</f>
        <v>12</v>
      </c>
      <c r="G54" s="14">
        <v>6</v>
      </c>
      <c r="H54" s="14">
        <v>5</v>
      </c>
      <c r="I54" s="14">
        <v>2</v>
      </c>
      <c r="J54" s="14">
        <v>2</v>
      </c>
      <c r="K54" s="14">
        <v>2</v>
      </c>
      <c r="L54" s="14">
        <v>2</v>
      </c>
      <c r="M54" s="14">
        <v>2</v>
      </c>
      <c r="N54" s="14">
        <v>2</v>
      </c>
      <c r="O54" s="14">
        <v>3</v>
      </c>
      <c r="P54" s="14">
        <v>2</v>
      </c>
      <c r="Q54" s="1">
        <f t="shared" si="1"/>
        <v>4</v>
      </c>
      <c r="R54" s="11" t="s">
        <v>152</v>
      </c>
    </row>
    <row r="55" spans="1:18" x14ac:dyDescent="0.3">
      <c r="A55" s="8" t="s">
        <v>66</v>
      </c>
      <c r="B55" s="3" t="s">
        <v>40</v>
      </c>
      <c r="C55" s="3" t="s">
        <v>27</v>
      </c>
      <c r="D55" s="5">
        <v>2</v>
      </c>
      <c r="E55" s="5">
        <v>48</v>
      </c>
      <c r="F55" s="14"/>
      <c r="G55" s="14"/>
      <c r="H55" s="14">
        <v>2</v>
      </c>
      <c r="I55" s="14"/>
      <c r="J55" s="14"/>
      <c r="K55" s="14"/>
      <c r="L55" s="14"/>
      <c r="M55" s="14"/>
      <c r="N55" s="14"/>
      <c r="O55" s="14"/>
      <c r="P55" s="14"/>
      <c r="Q55" s="1">
        <f t="shared" si="1"/>
        <v>0</v>
      </c>
      <c r="R55" s="11" t="s">
        <v>152</v>
      </c>
    </row>
    <row r="56" spans="1:18" x14ac:dyDescent="0.3">
      <c r="A56" s="8" t="s">
        <v>65</v>
      </c>
      <c r="B56" s="3" t="s">
        <v>40</v>
      </c>
      <c r="C56" s="3" t="s">
        <v>26</v>
      </c>
      <c r="D56" s="5">
        <v>2</v>
      </c>
      <c r="E56" s="5">
        <v>0</v>
      </c>
      <c r="F56" s="14"/>
      <c r="G56" s="14"/>
      <c r="H56" s="14">
        <v>2</v>
      </c>
      <c r="I56" s="14"/>
      <c r="J56" s="14"/>
      <c r="K56" s="14"/>
      <c r="L56" s="14"/>
      <c r="M56" s="14"/>
      <c r="N56" s="14"/>
      <c r="O56" s="14"/>
      <c r="P56" s="14"/>
      <c r="Q56" s="1">
        <f t="shared" si="1"/>
        <v>0</v>
      </c>
      <c r="R56" s="11" t="s">
        <v>152</v>
      </c>
    </row>
    <row r="57" spans="1:18" x14ac:dyDescent="0.3">
      <c r="A57" s="8" t="s">
        <v>105</v>
      </c>
      <c r="B57" s="3" t="s">
        <v>40</v>
      </c>
      <c r="C57" s="3" t="s">
        <v>59</v>
      </c>
      <c r="D57" s="5">
        <v>4096</v>
      </c>
      <c r="E57" s="5">
        <v>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">
        <f t="shared" si="1"/>
        <v>4096</v>
      </c>
    </row>
    <row r="58" spans="1:18" x14ac:dyDescent="0.3">
      <c r="A58" s="8" t="s">
        <v>67</v>
      </c>
      <c r="B58" s="3" t="s">
        <v>40</v>
      </c>
      <c r="C58" s="3" t="s">
        <v>32</v>
      </c>
      <c r="D58" s="5">
        <v>32</v>
      </c>
      <c r="E58" s="5">
        <v>0</v>
      </c>
      <c r="F58" s="6">
        <v>3</v>
      </c>
      <c r="G58" s="6">
        <v>2</v>
      </c>
      <c r="H58" s="6">
        <v>3</v>
      </c>
      <c r="I58" s="6">
        <v>3</v>
      </c>
      <c r="J58" s="6">
        <v>3</v>
      </c>
      <c r="K58" s="6">
        <v>3</v>
      </c>
      <c r="L58" s="6">
        <v>3</v>
      </c>
      <c r="M58" s="6">
        <v>3</v>
      </c>
      <c r="N58" s="6">
        <v>3</v>
      </c>
      <c r="O58" s="6">
        <v>3</v>
      </c>
      <c r="P58" s="6">
        <v>3</v>
      </c>
      <c r="Q58" s="1">
        <f t="shared" si="1"/>
        <v>0</v>
      </c>
    </row>
    <row r="59" spans="1:18" x14ac:dyDescent="0.3">
      <c r="A59" s="8" t="s">
        <v>69</v>
      </c>
      <c r="B59" s="3" t="s">
        <v>39</v>
      </c>
      <c r="C59" s="3" t="s">
        <v>35</v>
      </c>
      <c r="D59" s="5">
        <v>48</v>
      </c>
      <c r="E59" s="5">
        <v>48</v>
      </c>
      <c r="F59" s="6">
        <v>8</v>
      </c>
      <c r="G59" s="6">
        <v>4</v>
      </c>
      <c r="H59" s="6">
        <v>8</v>
      </c>
      <c r="I59" s="6">
        <v>4</v>
      </c>
      <c r="J59" s="6">
        <v>4</v>
      </c>
      <c r="K59" s="6">
        <v>4</v>
      </c>
      <c r="L59" s="6"/>
      <c r="M59" s="6"/>
      <c r="N59" s="6"/>
      <c r="O59" s="6">
        <v>8</v>
      </c>
      <c r="P59" s="6">
        <v>4</v>
      </c>
      <c r="Q59" s="1">
        <f t="shared" si="1"/>
        <v>4</v>
      </c>
    </row>
    <row r="60" spans="1:18" x14ac:dyDescent="0.3">
      <c r="A60" s="8" t="s">
        <v>149</v>
      </c>
      <c r="B60" s="3" t="s">
        <v>39</v>
      </c>
      <c r="C60" s="3" t="s">
        <v>60</v>
      </c>
      <c r="D60" s="5">
        <v>1</v>
      </c>
      <c r="E60" s="5">
        <v>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">
        <f t="shared" si="1"/>
        <v>1</v>
      </c>
    </row>
    <row r="61" spans="1:18" x14ac:dyDescent="0.3">
      <c r="A61" s="8" t="s">
        <v>113</v>
      </c>
      <c r="B61" s="3" t="s">
        <v>39</v>
      </c>
      <c r="C61" s="3" t="s">
        <v>61</v>
      </c>
      <c r="D61" s="5">
        <v>256</v>
      </c>
      <c r="E61" s="5">
        <v>56320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">
        <f t="shared" si="1"/>
        <v>256</v>
      </c>
    </row>
    <row r="62" spans="1:18" x14ac:dyDescent="0.3">
      <c r="A62" s="8" t="s">
        <v>114</v>
      </c>
      <c r="B62" s="3" t="s">
        <v>39</v>
      </c>
      <c r="C62" s="3" t="s">
        <v>62</v>
      </c>
      <c r="D62" s="5">
        <v>1</v>
      </c>
      <c r="E62" s="5">
        <v>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">
        <f t="shared" si="1"/>
        <v>1</v>
      </c>
    </row>
    <row r="63" spans="1:18" x14ac:dyDescent="0.3">
      <c r="A63" s="8" t="s">
        <v>150</v>
      </c>
      <c r="B63" s="3" t="s">
        <v>39</v>
      </c>
      <c r="C63" s="3" t="s">
        <v>21</v>
      </c>
      <c r="D63" s="5">
        <v>43</v>
      </c>
      <c r="E63" s="5">
        <v>2</v>
      </c>
      <c r="F63" s="6">
        <v>12</v>
      </c>
      <c r="G63" s="6">
        <v>6</v>
      </c>
      <c r="H63" s="6">
        <v>5</v>
      </c>
      <c r="I63" s="6">
        <v>2</v>
      </c>
      <c r="J63" s="6">
        <v>2</v>
      </c>
      <c r="K63" s="6">
        <v>2</v>
      </c>
      <c r="L63" s="6">
        <v>2</v>
      </c>
      <c r="M63" s="6">
        <v>2</v>
      </c>
      <c r="N63" s="6">
        <v>2</v>
      </c>
      <c r="O63" s="6">
        <v>3</v>
      </c>
      <c r="P63" s="6">
        <v>2</v>
      </c>
      <c r="Q63" s="1">
        <f t="shared" si="1"/>
        <v>3</v>
      </c>
    </row>
    <row r="64" spans="1:18" x14ac:dyDescent="0.3">
      <c r="A64" s="8" t="s">
        <v>64</v>
      </c>
      <c r="B64" s="3" t="s">
        <v>39</v>
      </c>
      <c r="C64" s="3" t="s">
        <v>19</v>
      </c>
      <c r="D64" s="5">
        <v>2</v>
      </c>
      <c r="E64" s="5">
        <v>0</v>
      </c>
      <c r="F64" s="6"/>
      <c r="G64" s="6"/>
      <c r="H64" s="6">
        <v>2</v>
      </c>
      <c r="I64" s="6"/>
      <c r="J64" s="6"/>
      <c r="K64" s="6"/>
      <c r="L64" s="6"/>
      <c r="M64" s="6"/>
      <c r="N64" s="6"/>
      <c r="O64" s="6"/>
      <c r="P64" s="6"/>
      <c r="Q64" s="1">
        <f t="shared" si="1"/>
        <v>0</v>
      </c>
    </row>
    <row r="65" spans="1:17" x14ac:dyDescent="0.3">
      <c r="A65" s="8" t="s">
        <v>151</v>
      </c>
      <c r="B65" s="3" t="s">
        <v>39</v>
      </c>
      <c r="C65" s="3" t="s">
        <v>20</v>
      </c>
      <c r="D65" s="5">
        <v>44</v>
      </c>
      <c r="E65" s="5">
        <v>2</v>
      </c>
      <c r="F65" s="6">
        <v>12</v>
      </c>
      <c r="G65" s="6">
        <v>6</v>
      </c>
      <c r="H65" s="6">
        <v>5</v>
      </c>
      <c r="I65" s="6">
        <v>2</v>
      </c>
      <c r="J65" s="6">
        <v>2</v>
      </c>
      <c r="K65" s="6">
        <v>2</v>
      </c>
      <c r="L65" s="6">
        <v>2</v>
      </c>
      <c r="M65" s="6">
        <v>2</v>
      </c>
      <c r="N65" s="6">
        <v>2</v>
      </c>
      <c r="O65" s="6">
        <v>3</v>
      </c>
      <c r="P65" s="6">
        <v>2</v>
      </c>
      <c r="Q65" s="1">
        <f t="shared" si="1"/>
        <v>4</v>
      </c>
    </row>
    <row r="66" spans="1:17" x14ac:dyDescent="0.3">
      <c r="A66" s="8" t="s">
        <v>63</v>
      </c>
      <c r="B66" s="3" t="s">
        <v>39</v>
      </c>
      <c r="C66" s="3" t="s">
        <v>18</v>
      </c>
      <c r="D66" s="5">
        <v>2</v>
      </c>
      <c r="E66" s="5">
        <v>0</v>
      </c>
      <c r="F66" s="6"/>
      <c r="G66" s="6"/>
      <c r="H66" s="6">
        <v>2</v>
      </c>
      <c r="I66" s="6"/>
      <c r="J66" s="6"/>
      <c r="K66" s="6"/>
      <c r="L66" s="6"/>
      <c r="M66" s="6"/>
      <c r="N66" s="6"/>
      <c r="O66" s="6"/>
      <c r="P66" s="6"/>
      <c r="Q66" s="1">
        <f t="shared" si="1"/>
        <v>0</v>
      </c>
    </row>
    <row r="67" spans="1:17" x14ac:dyDescent="0.3">
      <c r="A67" s="8" t="s">
        <v>115</v>
      </c>
      <c r="B67" s="3" t="s">
        <v>55</v>
      </c>
      <c r="C67" s="3" t="s">
        <v>44</v>
      </c>
      <c r="D67" s="5">
        <v>28</v>
      </c>
      <c r="E67" s="5">
        <v>4</v>
      </c>
      <c r="F67" s="10"/>
      <c r="G67" s="10"/>
      <c r="H67" s="6">
        <v>28</v>
      </c>
      <c r="I67" s="10"/>
      <c r="J67" s="10"/>
      <c r="K67" s="10"/>
      <c r="L67" s="10"/>
      <c r="M67" s="10"/>
      <c r="N67" s="10"/>
      <c r="O67" s="10"/>
      <c r="P67" s="10"/>
      <c r="Q67" s="1">
        <f t="shared" si="1"/>
        <v>0</v>
      </c>
    </row>
    <row r="68" spans="1:17" x14ac:dyDescent="0.3">
      <c r="A68" s="8" t="s">
        <v>115</v>
      </c>
      <c r="B68" s="3" t="s">
        <v>55</v>
      </c>
      <c r="C68" s="3" t="s">
        <v>44</v>
      </c>
      <c r="D68" s="5">
        <v>28</v>
      </c>
      <c r="E68" s="5">
        <v>36</v>
      </c>
      <c r="F68" s="10"/>
      <c r="G68" s="10"/>
      <c r="H68" s="10"/>
      <c r="I68" s="6">
        <v>28</v>
      </c>
      <c r="J68" s="10"/>
      <c r="K68" s="10"/>
      <c r="L68" s="10"/>
      <c r="M68" s="10"/>
      <c r="N68" s="10"/>
      <c r="O68" s="10"/>
      <c r="P68" s="6"/>
      <c r="Q68" s="1">
        <f t="shared" ref="Q68" si="10">D68-SUM(F68:P68)</f>
        <v>0</v>
      </c>
    </row>
  </sheetData>
  <conditionalFormatting sqref="Q26">
    <cfRule type="cellIs" dxfId="175" priority="223" operator="equal">
      <formula>0</formula>
    </cfRule>
    <cfRule type="cellIs" dxfId="174" priority="224" operator="lessThan">
      <formula>0</formula>
    </cfRule>
    <cfRule type="cellIs" dxfId="173" priority="225" operator="equal">
      <formula>0</formula>
    </cfRule>
    <cfRule type="cellIs" dxfId="172" priority="226" operator="greaterThan">
      <formula>0</formula>
    </cfRule>
  </conditionalFormatting>
  <conditionalFormatting sqref="Q29">
    <cfRule type="cellIs" dxfId="171" priority="219" operator="equal">
      <formula>0</formula>
    </cfRule>
    <cfRule type="cellIs" dxfId="170" priority="220" operator="lessThan">
      <formula>0</formula>
    </cfRule>
    <cfRule type="cellIs" dxfId="169" priority="221" operator="equal">
      <formula>0</formula>
    </cfRule>
    <cfRule type="cellIs" dxfId="168" priority="222" operator="greaterThan">
      <formula>0</formula>
    </cfRule>
  </conditionalFormatting>
  <conditionalFormatting sqref="Q30">
    <cfRule type="cellIs" dxfId="167" priority="215" operator="equal">
      <formula>0</formula>
    </cfRule>
    <cfRule type="cellIs" dxfId="166" priority="216" operator="lessThan">
      <formula>0</formula>
    </cfRule>
    <cfRule type="cellIs" dxfId="165" priority="217" operator="equal">
      <formula>0</formula>
    </cfRule>
    <cfRule type="cellIs" dxfId="164" priority="218" operator="greaterThan">
      <formula>0</formula>
    </cfRule>
  </conditionalFormatting>
  <conditionalFormatting sqref="Q50">
    <cfRule type="cellIs" dxfId="163" priority="67" operator="equal">
      <formula>0</formula>
    </cfRule>
    <cfRule type="cellIs" dxfId="162" priority="68" operator="lessThan">
      <formula>0</formula>
    </cfRule>
    <cfRule type="cellIs" dxfId="161" priority="69" operator="equal">
      <formula>0</formula>
    </cfRule>
    <cfRule type="cellIs" dxfId="160" priority="70" operator="greaterThan">
      <formula>0</formula>
    </cfRule>
  </conditionalFormatting>
  <conditionalFormatting sqref="Q44">
    <cfRule type="cellIs" dxfId="159" priority="51" operator="equal">
      <formula>0</formula>
    </cfRule>
    <cfRule type="cellIs" dxfId="158" priority="52" operator="lessThan">
      <formula>0</formula>
    </cfRule>
    <cfRule type="cellIs" dxfId="157" priority="53" operator="equal">
      <formula>0</formula>
    </cfRule>
    <cfRule type="cellIs" dxfId="156" priority="54" operator="greaterThan">
      <formula>0</formula>
    </cfRule>
  </conditionalFormatting>
  <conditionalFormatting sqref="Q45">
    <cfRule type="cellIs" dxfId="155" priority="55" operator="equal">
      <formula>0</formula>
    </cfRule>
    <cfRule type="cellIs" dxfId="154" priority="56" operator="lessThan">
      <formula>0</formula>
    </cfRule>
    <cfRule type="cellIs" dxfId="153" priority="57" operator="equal">
      <formula>0</formula>
    </cfRule>
    <cfRule type="cellIs" dxfId="152" priority="58" operator="greaterThan">
      <formula>0</formula>
    </cfRule>
  </conditionalFormatting>
  <conditionalFormatting sqref="Q47">
    <cfRule type="cellIs" dxfId="151" priority="59" operator="equal">
      <formula>0</formula>
    </cfRule>
    <cfRule type="cellIs" dxfId="150" priority="60" operator="lessThan">
      <formula>0</formula>
    </cfRule>
    <cfRule type="cellIs" dxfId="149" priority="61" operator="equal">
      <formula>0</formula>
    </cfRule>
    <cfRule type="cellIs" dxfId="148" priority="62" operator="greaterThan">
      <formula>0</formula>
    </cfRule>
  </conditionalFormatting>
  <conditionalFormatting sqref="Q49">
    <cfRule type="cellIs" dxfId="147" priority="63" operator="equal">
      <formula>0</formula>
    </cfRule>
    <cfRule type="cellIs" dxfId="146" priority="64" operator="lessThan">
      <formula>0</formula>
    </cfRule>
    <cfRule type="cellIs" dxfId="145" priority="65" operator="equal">
      <formula>0</formula>
    </cfRule>
    <cfRule type="cellIs" dxfId="144" priority="66" operator="greaterThan">
      <formula>0</formula>
    </cfRule>
  </conditionalFormatting>
  <conditionalFormatting sqref="Q43">
    <cfRule type="cellIs" dxfId="143" priority="47" operator="equal">
      <formula>0</formula>
    </cfRule>
    <cfRule type="cellIs" dxfId="142" priority="48" operator="lessThan">
      <formula>0</formula>
    </cfRule>
    <cfRule type="cellIs" dxfId="141" priority="49" operator="equal">
      <formula>0</formula>
    </cfRule>
    <cfRule type="cellIs" dxfId="140" priority="50" operator="greaterThan">
      <formula>0</formula>
    </cfRule>
  </conditionalFormatting>
  <conditionalFormatting sqref="Q42">
    <cfRule type="cellIs" dxfId="139" priority="43" operator="equal">
      <formula>0</formula>
    </cfRule>
    <cfRule type="cellIs" dxfId="138" priority="44" operator="lessThan">
      <formula>0</formula>
    </cfRule>
    <cfRule type="cellIs" dxfId="137" priority="45" operator="equal">
      <formula>0</formula>
    </cfRule>
    <cfRule type="cellIs" dxfId="136" priority="46" operator="greaterThan">
      <formula>0</formula>
    </cfRule>
  </conditionalFormatting>
  <conditionalFormatting sqref="Q65">
    <cfRule type="cellIs" dxfId="135" priority="211" operator="equal">
      <formula>0</formula>
    </cfRule>
    <cfRule type="cellIs" dxfId="134" priority="212" operator="lessThan">
      <formula>0</formula>
    </cfRule>
    <cfRule type="cellIs" dxfId="133" priority="213" operator="equal">
      <formula>0</formula>
    </cfRule>
    <cfRule type="cellIs" dxfId="132" priority="214" operator="greaterThan">
      <formula>0</formula>
    </cfRule>
  </conditionalFormatting>
  <conditionalFormatting sqref="Q66">
    <cfRule type="cellIs" dxfId="131" priority="207" operator="equal">
      <formula>0</formula>
    </cfRule>
    <cfRule type="cellIs" dxfId="130" priority="208" operator="lessThan">
      <formula>0</formula>
    </cfRule>
    <cfRule type="cellIs" dxfId="129" priority="209" operator="equal">
      <formula>0</formula>
    </cfRule>
    <cfRule type="cellIs" dxfId="128" priority="210" operator="greaterThan">
      <formula>0</formula>
    </cfRule>
  </conditionalFormatting>
  <conditionalFormatting sqref="Q2:Q68">
    <cfRule type="cellIs" dxfId="127" priority="280" operator="equal">
      <formula>0</formula>
    </cfRule>
    <cfRule type="cellIs" dxfId="126" priority="281" operator="lessThan">
      <formula>0</formula>
    </cfRule>
    <cfRule type="cellIs" dxfId="125" priority="282" operator="equal">
      <formula>0</formula>
    </cfRule>
    <cfRule type="cellIs" dxfId="124" priority="283" operator="greaterThan">
      <formula>0</formula>
    </cfRule>
  </conditionalFormatting>
  <conditionalFormatting sqref="Q17 Q28 Q31:Q33">
    <cfRule type="cellIs" dxfId="123" priority="227" operator="equal">
      <formula>0</formula>
    </cfRule>
    <cfRule type="cellIs" dxfId="122" priority="228" operator="lessThan">
      <formula>0</formula>
    </cfRule>
    <cfRule type="cellIs" dxfId="121" priority="229" operator="equal">
      <formula>0</formula>
    </cfRule>
    <cfRule type="cellIs" dxfId="120" priority="230" operator="greaterThan">
      <formula>0</formula>
    </cfRule>
  </conditionalFormatting>
  <conditionalFormatting sqref="Q39">
    <cfRule type="cellIs" dxfId="119" priority="39" operator="equal">
      <formula>0</formula>
    </cfRule>
    <cfRule type="cellIs" dxfId="118" priority="40" operator="lessThan">
      <formula>0</formula>
    </cfRule>
    <cfRule type="cellIs" dxfId="117" priority="41" operator="equal">
      <formula>0</formula>
    </cfRule>
    <cfRule type="cellIs" dxfId="116" priority="42" operator="greaterThan">
      <formula>0</formula>
    </cfRule>
  </conditionalFormatting>
  <conditionalFormatting sqref="Q38">
    <cfRule type="cellIs" dxfId="115" priority="35" operator="equal">
      <formula>0</formula>
    </cfRule>
    <cfRule type="cellIs" dxfId="114" priority="36" operator="lessThan">
      <formula>0</formula>
    </cfRule>
    <cfRule type="cellIs" dxfId="113" priority="37" operator="equal">
      <formula>0</formula>
    </cfRule>
    <cfRule type="cellIs" dxfId="112" priority="38" operator="greaterThan">
      <formula>0</formula>
    </cfRule>
  </conditionalFormatting>
  <conditionalFormatting sqref="Q37">
    <cfRule type="cellIs" dxfId="111" priority="31" operator="equal">
      <formula>0</formula>
    </cfRule>
    <cfRule type="cellIs" dxfId="110" priority="32" operator="lessThan">
      <formula>0</formula>
    </cfRule>
    <cfRule type="cellIs" dxfId="109" priority="33" operator="equal">
      <formula>0</formula>
    </cfRule>
    <cfRule type="cellIs" dxfId="108" priority="34" operator="greaterThan">
      <formula>0</formula>
    </cfRule>
  </conditionalFormatting>
  <conditionalFormatting sqref="Q36">
    <cfRule type="cellIs" dxfId="107" priority="27" operator="equal">
      <formula>0</formula>
    </cfRule>
    <cfRule type="cellIs" dxfId="106" priority="28" operator="lessThan">
      <formula>0</formula>
    </cfRule>
    <cfRule type="cellIs" dxfId="105" priority="29" operator="equal">
      <formula>0</formula>
    </cfRule>
    <cfRule type="cellIs" dxfId="104" priority="30" operator="greaterThan">
      <formula>0</formula>
    </cfRule>
  </conditionalFormatting>
  <conditionalFormatting sqref="Q35">
    <cfRule type="cellIs" dxfId="103" priority="23" operator="equal">
      <formula>0</formula>
    </cfRule>
    <cfRule type="cellIs" dxfId="102" priority="24" operator="lessThan">
      <formula>0</formula>
    </cfRule>
    <cfRule type="cellIs" dxfId="101" priority="25" operator="equal">
      <formula>0</formula>
    </cfRule>
    <cfRule type="cellIs" dxfId="100" priority="26" operator="greaterThan">
      <formula>0</formula>
    </cfRule>
  </conditionalFormatting>
  <conditionalFormatting sqref="Q46">
    <cfRule type="cellIs" dxfId="99" priority="15" operator="equal">
      <formula>0</formula>
    </cfRule>
    <cfRule type="cellIs" dxfId="98" priority="16" operator="lessThan">
      <formula>0</formula>
    </cfRule>
    <cfRule type="cellIs" dxfId="97" priority="17" operator="equal">
      <formula>0</formula>
    </cfRule>
    <cfRule type="cellIs" dxfId="96" priority="18" operator="greaterThan">
      <formula>0</formula>
    </cfRule>
  </conditionalFormatting>
  <conditionalFormatting sqref="Q40">
    <cfRule type="cellIs" dxfId="95" priority="11" operator="equal">
      <formula>0</formula>
    </cfRule>
    <cfRule type="cellIs" dxfId="94" priority="12" operator="lessThan">
      <formula>0</formula>
    </cfRule>
    <cfRule type="cellIs" dxfId="93" priority="13" operator="equal">
      <formula>0</formula>
    </cfRule>
    <cfRule type="cellIs" dxfId="92" priority="14" operator="greaterThan">
      <formula>0</formula>
    </cfRule>
  </conditionalFormatting>
  <conditionalFormatting sqref="Q41">
    <cfRule type="cellIs" dxfId="91" priority="7" operator="equal">
      <formula>0</formula>
    </cfRule>
    <cfRule type="cellIs" dxfId="90" priority="8" operator="lessThan">
      <formula>0</formula>
    </cfRule>
    <cfRule type="cellIs" dxfId="89" priority="9" operator="equal">
      <formula>0</formula>
    </cfRule>
    <cfRule type="cellIs" dxfId="88" priority="10" operator="greaterThan">
      <formula>0</formula>
    </cfRule>
  </conditionalFormatting>
  <conditionalFormatting sqref="Q48">
    <cfRule type="cellIs" dxfId="87" priority="3" operator="equal">
      <formula>0</formula>
    </cfRule>
    <cfRule type="cellIs" dxfId="86" priority="4" operator="lessThan">
      <formula>0</formula>
    </cfRule>
    <cfRule type="cellIs" dxfId="85" priority="5" operator="equal">
      <formula>0</formula>
    </cfRule>
    <cfRule type="cellIs" dxfId="84" priority="6" operator="greaterThan">
      <formula>0</formula>
    </cfRule>
  </conditionalFormatting>
  <pageMargins left="0.7" right="0.7" top="0.75" bottom="0.75" header="0.51180555555555496" footer="0.51180555555555496"/>
  <pageSetup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pane xSplit="1" ySplit="1" topLeftCell="D12" activePane="bottomRight" state="frozen"/>
      <selection pane="topRight" activeCell="B1" sqref="B1"/>
      <selection pane="bottomLeft" activeCell="A2" sqref="A2"/>
      <selection pane="bottomRight" activeCell="E17" sqref="E17"/>
    </sheetView>
  </sheetViews>
  <sheetFormatPr defaultColWidth="9" defaultRowHeight="14.4" outlineLevelCol="1" x14ac:dyDescent="0.3"/>
  <cols>
    <col min="1" max="1" width="36.21875" customWidth="1"/>
    <col min="2" max="2" width="38.21875" hidden="1" customWidth="1" outlineLevel="1"/>
    <col min="3" max="3" width="45.33203125" hidden="1" customWidth="1" outlineLevel="1"/>
    <col min="4" max="4" width="8.6640625" style="2" customWidth="1" collapsed="1"/>
    <col min="5" max="5" width="11.77734375" style="2" customWidth="1"/>
    <col min="6" max="9" width="8.77734375" customWidth="1"/>
    <col min="10" max="10" width="12.109375" customWidth="1"/>
    <col min="11" max="11" width="47" bestFit="1" customWidth="1"/>
    <col min="12" max="1005" width="8.5546875" customWidth="1"/>
  </cols>
  <sheetData>
    <row r="1" spans="1:11" s="4" customFormat="1" ht="72" x14ac:dyDescent="0.3">
      <c r="A1" s="7" t="s">
        <v>0</v>
      </c>
      <c r="B1" s="7" t="s">
        <v>1</v>
      </c>
      <c r="C1" s="7" t="s">
        <v>2</v>
      </c>
      <c r="D1" s="7" t="s">
        <v>119</v>
      </c>
      <c r="E1" s="7" t="s">
        <v>120</v>
      </c>
      <c r="F1" s="9" t="s">
        <v>144</v>
      </c>
      <c r="G1" s="7" t="s">
        <v>145</v>
      </c>
      <c r="H1" s="7" t="s">
        <v>146</v>
      </c>
      <c r="I1" s="7" t="s">
        <v>147</v>
      </c>
      <c r="J1" s="7" t="s">
        <v>14</v>
      </c>
      <c r="K1" s="7" t="s">
        <v>116</v>
      </c>
    </row>
    <row r="2" spans="1:11" x14ac:dyDescent="0.3">
      <c r="A2" s="8" t="s">
        <v>91</v>
      </c>
      <c r="B2" t="s">
        <v>121</v>
      </c>
      <c r="C2" t="s">
        <v>44</v>
      </c>
      <c r="D2">
        <v>32</v>
      </c>
      <c r="E2">
        <v>0</v>
      </c>
      <c r="F2" s="6">
        <v>12</v>
      </c>
      <c r="G2" s="6">
        <v>4</v>
      </c>
      <c r="H2" s="6">
        <v>8</v>
      </c>
      <c r="I2" s="6">
        <v>8</v>
      </c>
      <c r="J2" s="1">
        <f t="shared" ref="J2:J33" si="0">D2-SUM(F2:I2)</f>
        <v>0</v>
      </c>
    </row>
    <row r="3" spans="1:11" ht="13.8" customHeight="1" x14ac:dyDescent="0.3">
      <c r="A3" s="8" t="s">
        <v>87</v>
      </c>
      <c r="B3" t="s">
        <v>122</v>
      </c>
      <c r="C3" t="s">
        <v>44</v>
      </c>
      <c r="D3">
        <v>64</v>
      </c>
      <c r="E3">
        <v>0</v>
      </c>
      <c r="F3" s="10"/>
      <c r="G3" s="10"/>
      <c r="H3" s="6">
        <v>32</v>
      </c>
      <c r="I3" s="6">
        <v>32</v>
      </c>
      <c r="J3" s="1">
        <f t="shared" si="0"/>
        <v>0</v>
      </c>
    </row>
    <row r="4" spans="1:11" x14ac:dyDescent="0.3">
      <c r="A4" s="8" t="s">
        <v>88</v>
      </c>
      <c r="B4" t="s">
        <v>123</v>
      </c>
      <c r="C4" t="s">
        <v>44</v>
      </c>
      <c r="D4">
        <v>48</v>
      </c>
      <c r="E4">
        <v>0</v>
      </c>
      <c r="F4" s="10"/>
      <c r="G4" s="10"/>
      <c r="H4" s="6">
        <v>24</v>
      </c>
      <c r="I4" s="6">
        <v>24</v>
      </c>
      <c r="J4" s="1">
        <f t="shared" si="0"/>
        <v>0</v>
      </c>
    </row>
    <row r="5" spans="1:11" x14ac:dyDescent="0.3">
      <c r="A5" s="8" t="s">
        <v>92</v>
      </c>
      <c r="B5" t="s">
        <v>124</v>
      </c>
      <c r="C5" t="s">
        <v>44</v>
      </c>
      <c r="D5">
        <v>32</v>
      </c>
      <c r="E5">
        <v>0</v>
      </c>
      <c r="F5" s="6">
        <v>20</v>
      </c>
      <c r="G5" s="6">
        <v>12</v>
      </c>
      <c r="H5" s="10"/>
      <c r="I5" s="10"/>
      <c r="J5" s="1">
        <f t="shared" si="0"/>
        <v>0</v>
      </c>
    </row>
    <row r="6" spans="1:11" x14ac:dyDescent="0.3">
      <c r="A6" s="8" t="s">
        <v>110</v>
      </c>
      <c r="B6" t="s">
        <v>125</v>
      </c>
      <c r="C6" t="s">
        <v>44</v>
      </c>
      <c r="D6">
        <v>136</v>
      </c>
      <c r="E6">
        <v>16</v>
      </c>
      <c r="F6" s="6">
        <v>64</v>
      </c>
      <c r="G6" s="6">
        <v>40</v>
      </c>
      <c r="H6" s="6">
        <v>4</v>
      </c>
      <c r="I6" s="6">
        <v>4</v>
      </c>
      <c r="J6" s="1">
        <f t="shared" si="0"/>
        <v>24</v>
      </c>
    </row>
    <row r="7" spans="1:11" x14ac:dyDescent="0.3">
      <c r="A7" s="8" t="s">
        <v>97</v>
      </c>
      <c r="B7" t="s">
        <v>126</v>
      </c>
      <c r="C7" t="s">
        <v>37</v>
      </c>
      <c r="D7">
        <v>64</v>
      </c>
      <c r="E7">
        <v>0</v>
      </c>
      <c r="F7" s="6"/>
      <c r="G7" s="6"/>
      <c r="H7" s="6"/>
      <c r="I7" s="6"/>
      <c r="J7" s="1">
        <f t="shared" si="0"/>
        <v>64</v>
      </c>
    </row>
    <row r="8" spans="1:11" x14ac:dyDescent="0.3">
      <c r="A8" s="8" t="s">
        <v>98</v>
      </c>
      <c r="B8" t="s">
        <v>126</v>
      </c>
      <c r="C8" t="s">
        <v>38</v>
      </c>
      <c r="D8">
        <v>1024</v>
      </c>
      <c r="E8">
        <v>20480</v>
      </c>
      <c r="F8" s="6"/>
      <c r="G8" s="6"/>
      <c r="H8" s="6"/>
      <c r="I8" s="6"/>
      <c r="J8" s="1">
        <f t="shared" si="0"/>
        <v>1024</v>
      </c>
    </row>
    <row r="9" spans="1:11" x14ac:dyDescent="0.3">
      <c r="A9" s="8" t="s">
        <v>99</v>
      </c>
      <c r="B9" t="s">
        <v>127</v>
      </c>
      <c r="C9" t="s">
        <v>37</v>
      </c>
      <c r="D9">
        <v>64</v>
      </c>
      <c r="E9">
        <v>0</v>
      </c>
      <c r="F9" s="6"/>
      <c r="G9" s="6"/>
      <c r="H9" s="6"/>
      <c r="I9" s="6"/>
      <c r="J9" s="1">
        <f t="shared" si="0"/>
        <v>64</v>
      </c>
    </row>
    <row r="10" spans="1:11" x14ac:dyDescent="0.3">
      <c r="A10" s="8" t="s">
        <v>100</v>
      </c>
      <c r="B10" t="s">
        <v>127</v>
      </c>
      <c r="C10" t="s">
        <v>38</v>
      </c>
      <c r="D10">
        <v>1024</v>
      </c>
      <c r="E10">
        <v>22528</v>
      </c>
      <c r="F10" s="6"/>
      <c r="G10" s="6"/>
      <c r="H10" s="6"/>
      <c r="I10" s="6"/>
      <c r="J10" s="1">
        <f t="shared" si="0"/>
        <v>1024</v>
      </c>
    </row>
    <row r="11" spans="1:11" x14ac:dyDescent="0.3">
      <c r="A11" s="8" t="s">
        <v>84</v>
      </c>
      <c r="B11" t="s">
        <v>128</v>
      </c>
      <c r="C11" t="s">
        <v>34</v>
      </c>
      <c r="D11">
        <v>63</v>
      </c>
      <c r="E11">
        <v>1</v>
      </c>
      <c r="F11" s="6">
        <v>12</v>
      </c>
      <c r="G11" s="6">
        <v>4</v>
      </c>
      <c r="H11" s="6">
        <v>16</v>
      </c>
      <c r="I11" s="6">
        <v>16</v>
      </c>
      <c r="J11" s="1">
        <f t="shared" si="0"/>
        <v>15</v>
      </c>
    </row>
    <row r="12" spans="1:11" x14ac:dyDescent="0.3">
      <c r="A12" s="8" t="s">
        <v>102</v>
      </c>
      <c r="B12" t="s">
        <v>129</v>
      </c>
      <c r="C12" t="s">
        <v>58</v>
      </c>
      <c r="D12">
        <v>1</v>
      </c>
      <c r="E12">
        <v>0</v>
      </c>
      <c r="F12" s="6"/>
      <c r="G12" s="6"/>
      <c r="H12" s="6"/>
      <c r="I12" s="6"/>
      <c r="J12" s="1">
        <f t="shared" si="0"/>
        <v>1</v>
      </c>
    </row>
    <row r="13" spans="1:11" x14ac:dyDescent="0.3">
      <c r="A13" s="8" t="s">
        <v>103</v>
      </c>
      <c r="B13" t="s">
        <v>129</v>
      </c>
      <c r="C13" t="s">
        <v>31</v>
      </c>
      <c r="D13">
        <v>464</v>
      </c>
      <c r="E13">
        <v>304</v>
      </c>
      <c r="F13" s="6">
        <v>100</v>
      </c>
      <c r="G13" s="6">
        <v>50</v>
      </c>
      <c r="H13" s="6">
        <v>100</v>
      </c>
      <c r="I13" s="6">
        <v>100</v>
      </c>
      <c r="J13" s="1">
        <f t="shared" si="0"/>
        <v>114</v>
      </c>
    </row>
    <row r="14" spans="1:11" x14ac:dyDescent="0.3">
      <c r="A14" s="8" t="s">
        <v>82</v>
      </c>
      <c r="B14" t="s">
        <v>129</v>
      </c>
      <c r="C14" t="s">
        <v>29</v>
      </c>
      <c r="D14">
        <v>142</v>
      </c>
      <c r="E14">
        <v>160</v>
      </c>
      <c r="F14" s="14">
        <f>F25</f>
        <v>64</v>
      </c>
      <c r="G14" s="14">
        <f t="shared" ref="G14:I14" si="1">G25</f>
        <v>32</v>
      </c>
      <c r="H14" s="14">
        <f t="shared" si="1"/>
        <v>20</v>
      </c>
      <c r="I14" s="14">
        <f t="shared" si="1"/>
        <v>16</v>
      </c>
      <c r="J14" s="1">
        <f t="shared" si="0"/>
        <v>10</v>
      </c>
    </row>
    <row r="15" spans="1:11" x14ac:dyDescent="0.3">
      <c r="A15" s="8" t="s">
        <v>81</v>
      </c>
      <c r="B15" t="s">
        <v>129</v>
      </c>
      <c r="C15" t="s">
        <v>28</v>
      </c>
      <c r="D15">
        <v>112</v>
      </c>
      <c r="E15">
        <v>8</v>
      </c>
      <c r="F15" s="14">
        <f t="shared" ref="F15:I16" si="2">F27</f>
        <v>50</v>
      </c>
      <c r="G15" s="14">
        <f t="shared" si="2"/>
        <v>16</v>
      </c>
      <c r="H15" s="14">
        <f t="shared" si="2"/>
        <v>20</v>
      </c>
      <c r="I15" s="14">
        <f t="shared" si="2"/>
        <v>16</v>
      </c>
      <c r="J15" s="1">
        <f t="shared" si="0"/>
        <v>10</v>
      </c>
    </row>
    <row r="16" spans="1:11" x14ac:dyDescent="0.3">
      <c r="A16" s="8" t="s">
        <v>104</v>
      </c>
      <c r="B16" t="s">
        <v>129</v>
      </c>
      <c r="C16" t="s">
        <v>30</v>
      </c>
      <c r="D16">
        <v>32</v>
      </c>
      <c r="E16">
        <v>120</v>
      </c>
      <c r="F16" s="14">
        <f t="shared" si="2"/>
        <v>4</v>
      </c>
      <c r="G16" s="14">
        <f t="shared" si="2"/>
        <v>4</v>
      </c>
      <c r="H16" s="14">
        <f t="shared" si="2"/>
        <v>12</v>
      </c>
      <c r="I16" s="14">
        <f t="shared" si="2"/>
        <v>12</v>
      </c>
      <c r="J16" s="1">
        <f t="shared" si="0"/>
        <v>0</v>
      </c>
    </row>
    <row r="17" spans="1:10" x14ac:dyDescent="0.3">
      <c r="A17" s="8" t="s">
        <v>80</v>
      </c>
      <c r="B17" t="s">
        <v>129</v>
      </c>
      <c r="C17" t="s">
        <v>27</v>
      </c>
      <c r="D17">
        <v>6</v>
      </c>
      <c r="E17">
        <v>154</v>
      </c>
      <c r="F17" s="14">
        <f>F26</f>
        <v>2</v>
      </c>
      <c r="G17" s="14">
        <f>G26</f>
        <v>0</v>
      </c>
      <c r="H17" s="14">
        <f>H26</f>
        <v>2</v>
      </c>
      <c r="I17" s="14">
        <f>I26</f>
        <v>2</v>
      </c>
      <c r="J17" s="1">
        <f t="shared" si="0"/>
        <v>0</v>
      </c>
    </row>
    <row r="18" spans="1:10" x14ac:dyDescent="0.3">
      <c r="A18" s="8" t="s">
        <v>79</v>
      </c>
      <c r="B18" t="s">
        <v>129</v>
      </c>
      <c r="C18" t="s">
        <v>26</v>
      </c>
      <c r="D18">
        <v>7</v>
      </c>
      <c r="E18">
        <v>1</v>
      </c>
      <c r="F18" s="14">
        <f>F29</f>
        <v>3</v>
      </c>
      <c r="G18" s="14">
        <f>G29</f>
        <v>0</v>
      </c>
      <c r="H18" s="14">
        <f>H29</f>
        <v>2</v>
      </c>
      <c r="I18" s="14">
        <f>I29</f>
        <v>2</v>
      </c>
      <c r="J18" s="1">
        <f t="shared" si="0"/>
        <v>0</v>
      </c>
    </row>
    <row r="19" spans="1:10" x14ac:dyDescent="0.3">
      <c r="A19" s="8" t="s">
        <v>105</v>
      </c>
      <c r="B19" t="s">
        <v>129</v>
      </c>
      <c r="C19" t="s">
        <v>59</v>
      </c>
      <c r="D19">
        <v>4096</v>
      </c>
      <c r="E19">
        <v>0</v>
      </c>
      <c r="F19" s="6"/>
      <c r="G19" s="6"/>
      <c r="H19" s="6"/>
      <c r="I19" s="6"/>
      <c r="J19" s="1">
        <f t="shared" si="0"/>
        <v>4096</v>
      </c>
    </row>
    <row r="20" spans="1:10" x14ac:dyDescent="0.3">
      <c r="A20" s="8" t="s">
        <v>83</v>
      </c>
      <c r="B20" t="s">
        <v>129</v>
      </c>
      <c r="C20" t="s">
        <v>32</v>
      </c>
      <c r="D20">
        <v>32</v>
      </c>
      <c r="E20">
        <v>0</v>
      </c>
      <c r="F20" s="6">
        <v>8</v>
      </c>
      <c r="G20" s="6">
        <v>4</v>
      </c>
      <c r="H20" s="6">
        <v>8</v>
      </c>
      <c r="I20" s="6">
        <v>8</v>
      </c>
      <c r="J20" s="1">
        <f t="shared" si="0"/>
        <v>4</v>
      </c>
    </row>
    <row r="21" spans="1:10" x14ac:dyDescent="0.3">
      <c r="A21" s="8" t="s">
        <v>85</v>
      </c>
      <c r="B21" t="s">
        <v>130</v>
      </c>
      <c r="C21" t="s">
        <v>35</v>
      </c>
      <c r="D21">
        <v>150</v>
      </c>
      <c r="E21">
        <v>150</v>
      </c>
      <c r="F21" s="6">
        <v>64</v>
      </c>
      <c r="G21" s="6">
        <v>8</v>
      </c>
      <c r="H21" s="6">
        <v>64</v>
      </c>
      <c r="I21" s="6">
        <v>8</v>
      </c>
      <c r="J21" s="1">
        <f t="shared" si="0"/>
        <v>6</v>
      </c>
    </row>
    <row r="22" spans="1:10" x14ac:dyDescent="0.3">
      <c r="A22" s="8" t="s">
        <v>112</v>
      </c>
      <c r="B22" t="s">
        <v>130</v>
      </c>
      <c r="C22" t="s">
        <v>60</v>
      </c>
      <c r="D22">
        <v>1</v>
      </c>
      <c r="E22">
        <v>0</v>
      </c>
      <c r="F22" s="6"/>
      <c r="G22" s="6"/>
      <c r="H22" s="6"/>
      <c r="I22" s="6"/>
      <c r="J22" s="1">
        <f t="shared" si="0"/>
        <v>1</v>
      </c>
    </row>
    <row r="23" spans="1:10" x14ac:dyDescent="0.3">
      <c r="A23" s="8" t="s">
        <v>107</v>
      </c>
      <c r="B23" t="s">
        <v>130</v>
      </c>
      <c r="C23" t="s">
        <v>61</v>
      </c>
      <c r="D23">
        <v>1024</v>
      </c>
      <c r="E23">
        <v>49152</v>
      </c>
      <c r="F23" s="6"/>
      <c r="G23" s="6"/>
      <c r="H23" s="6"/>
      <c r="I23" s="6"/>
      <c r="J23" s="1">
        <f t="shared" si="0"/>
        <v>1024</v>
      </c>
    </row>
    <row r="24" spans="1:10" x14ac:dyDescent="0.3">
      <c r="A24" s="8" t="s">
        <v>106</v>
      </c>
      <c r="B24" t="s">
        <v>130</v>
      </c>
      <c r="C24" t="s">
        <v>62</v>
      </c>
      <c r="D24">
        <v>1</v>
      </c>
      <c r="E24">
        <v>0</v>
      </c>
      <c r="F24" s="6"/>
      <c r="G24" s="6"/>
      <c r="H24" s="6"/>
      <c r="I24" s="6"/>
      <c r="J24" s="1">
        <f t="shared" si="0"/>
        <v>1</v>
      </c>
    </row>
    <row r="25" spans="1:10" x14ac:dyDescent="0.3">
      <c r="A25" s="8" t="s">
        <v>108</v>
      </c>
      <c r="B25" t="s">
        <v>130</v>
      </c>
      <c r="C25" t="s">
        <v>21</v>
      </c>
      <c r="D25">
        <v>142</v>
      </c>
      <c r="E25">
        <v>8</v>
      </c>
      <c r="F25" s="6">
        <v>64</v>
      </c>
      <c r="G25" s="6">
        <v>32</v>
      </c>
      <c r="H25" s="6">
        <v>20</v>
      </c>
      <c r="I25" s="6">
        <v>16</v>
      </c>
      <c r="J25" s="1">
        <f t="shared" si="0"/>
        <v>10</v>
      </c>
    </row>
    <row r="26" spans="1:10" x14ac:dyDescent="0.3">
      <c r="A26" s="8" t="s">
        <v>75</v>
      </c>
      <c r="B26" t="s">
        <v>130</v>
      </c>
      <c r="C26" t="s">
        <v>19</v>
      </c>
      <c r="D26">
        <v>6</v>
      </c>
      <c r="E26">
        <v>2</v>
      </c>
      <c r="F26" s="6">
        <v>2</v>
      </c>
      <c r="G26" s="6"/>
      <c r="H26" s="6">
        <v>2</v>
      </c>
      <c r="I26" s="6">
        <v>2</v>
      </c>
      <c r="J26" s="1">
        <f t="shared" si="0"/>
        <v>0</v>
      </c>
    </row>
    <row r="27" spans="1:10" x14ac:dyDescent="0.3">
      <c r="A27" s="8" t="s">
        <v>109</v>
      </c>
      <c r="B27" t="s">
        <v>130</v>
      </c>
      <c r="C27" t="s">
        <v>20</v>
      </c>
      <c r="D27">
        <v>112</v>
      </c>
      <c r="E27">
        <v>8</v>
      </c>
      <c r="F27" s="6">
        <v>50</v>
      </c>
      <c r="G27" s="6">
        <v>16</v>
      </c>
      <c r="H27" s="6">
        <v>20</v>
      </c>
      <c r="I27" s="6">
        <v>16</v>
      </c>
      <c r="J27" s="1">
        <f t="shared" si="0"/>
        <v>10</v>
      </c>
    </row>
    <row r="28" spans="1:10" x14ac:dyDescent="0.3">
      <c r="A28" s="8" t="s">
        <v>76</v>
      </c>
      <c r="B28" t="s">
        <v>130</v>
      </c>
      <c r="C28" t="s">
        <v>22</v>
      </c>
      <c r="D28">
        <v>32</v>
      </c>
      <c r="E28">
        <v>120</v>
      </c>
      <c r="F28" s="6">
        <v>4</v>
      </c>
      <c r="G28" s="6">
        <v>4</v>
      </c>
      <c r="H28" s="6">
        <v>12</v>
      </c>
      <c r="I28" s="6">
        <v>12</v>
      </c>
      <c r="J28" s="1">
        <f t="shared" si="0"/>
        <v>0</v>
      </c>
    </row>
    <row r="29" spans="1:10" x14ac:dyDescent="0.3">
      <c r="A29" s="8" t="s">
        <v>74</v>
      </c>
      <c r="B29" t="s">
        <v>130</v>
      </c>
      <c r="C29" t="s">
        <v>18</v>
      </c>
      <c r="D29">
        <v>7</v>
      </c>
      <c r="E29">
        <v>1</v>
      </c>
      <c r="F29" s="6">
        <v>3</v>
      </c>
      <c r="G29" s="6"/>
      <c r="H29" s="6">
        <v>2</v>
      </c>
      <c r="I29" s="6">
        <v>2</v>
      </c>
      <c r="J29" s="1">
        <f t="shared" si="0"/>
        <v>0</v>
      </c>
    </row>
    <row r="30" spans="1:10" x14ac:dyDescent="0.3">
      <c r="A30" s="8" t="s">
        <v>86</v>
      </c>
      <c r="B30" t="s">
        <v>131</v>
      </c>
      <c r="C30" t="s">
        <v>37</v>
      </c>
      <c r="D30">
        <v>240</v>
      </c>
      <c r="E30">
        <v>16</v>
      </c>
      <c r="F30" s="6">
        <v>80</v>
      </c>
      <c r="G30" s="6">
        <v>30</v>
      </c>
      <c r="H30" s="6">
        <v>50</v>
      </c>
      <c r="I30" s="6">
        <v>50</v>
      </c>
      <c r="J30" s="1">
        <f t="shared" si="0"/>
        <v>30</v>
      </c>
    </row>
    <row r="31" spans="1:10" x14ac:dyDescent="0.3">
      <c r="A31" s="8" t="s">
        <v>101</v>
      </c>
      <c r="B31" t="s">
        <v>131</v>
      </c>
      <c r="C31" t="s">
        <v>38</v>
      </c>
      <c r="D31">
        <v>4592</v>
      </c>
      <c r="E31">
        <v>16</v>
      </c>
      <c r="F31" s="6">
        <v>1024</v>
      </c>
      <c r="G31" s="6">
        <v>512</v>
      </c>
      <c r="H31" s="6">
        <v>512</v>
      </c>
      <c r="I31" s="6">
        <v>512</v>
      </c>
      <c r="J31" s="1">
        <f t="shared" si="0"/>
        <v>2032</v>
      </c>
    </row>
    <row r="32" spans="1:10" x14ac:dyDescent="0.3">
      <c r="A32" s="8" t="s">
        <v>115</v>
      </c>
      <c r="B32" t="s">
        <v>132</v>
      </c>
      <c r="C32" t="s">
        <v>44</v>
      </c>
      <c r="D32">
        <v>28</v>
      </c>
      <c r="E32">
        <v>4</v>
      </c>
      <c r="F32" s="10"/>
      <c r="G32" s="10"/>
      <c r="H32" s="6">
        <v>28</v>
      </c>
      <c r="I32" s="10"/>
      <c r="J32" s="1">
        <f t="shared" si="0"/>
        <v>0</v>
      </c>
    </row>
    <row r="33" spans="1:11" x14ac:dyDescent="0.3">
      <c r="A33" s="8" t="s">
        <v>115</v>
      </c>
      <c r="B33" t="s">
        <v>132</v>
      </c>
      <c r="C33" t="s">
        <v>44</v>
      </c>
      <c r="D33">
        <v>28</v>
      </c>
      <c r="E33">
        <v>36</v>
      </c>
      <c r="F33" s="10"/>
      <c r="G33" s="10"/>
      <c r="H33" s="10"/>
      <c r="I33" s="6">
        <v>28</v>
      </c>
      <c r="J33" s="1">
        <f t="shared" si="0"/>
        <v>0</v>
      </c>
    </row>
    <row r="34" spans="1:11" x14ac:dyDescent="0.3">
      <c r="A34" s="8" t="s">
        <v>68</v>
      </c>
      <c r="B34" t="s">
        <v>133</v>
      </c>
      <c r="C34" t="s">
        <v>34</v>
      </c>
      <c r="D34">
        <v>64</v>
      </c>
      <c r="E34">
        <v>0</v>
      </c>
      <c r="F34" s="6">
        <v>12</v>
      </c>
      <c r="G34" s="6">
        <v>4</v>
      </c>
      <c r="H34" s="6">
        <v>24</v>
      </c>
      <c r="I34" s="6">
        <v>24</v>
      </c>
      <c r="J34" s="1">
        <f t="shared" ref="J34:J54" si="3">D34-SUM(F34:I34)</f>
        <v>0</v>
      </c>
    </row>
    <row r="35" spans="1:11" x14ac:dyDescent="0.3">
      <c r="A35" s="8" t="s">
        <v>139</v>
      </c>
      <c r="B35" t="s">
        <v>134</v>
      </c>
      <c r="C35" t="s">
        <v>58</v>
      </c>
      <c r="D35">
        <v>1</v>
      </c>
      <c r="E35">
        <v>0</v>
      </c>
      <c r="F35" s="6"/>
      <c r="G35" s="6"/>
      <c r="H35" s="6"/>
      <c r="I35" s="6"/>
      <c r="J35" s="1">
        <f t="shared" si="3"/>
        <v>1</v>
      </c>
    </row>
    <row r="36" spans="1:11" x14ac:dyDescent="0.3">
      <c r="A36" s="8" t="s">
        <v>70</v>
      </c>
      <c r="B36" t="s">
        <v>134</v>
      </c>
      <c r="C36" t="s">
        <v>31</v>
      </c>
      <c r="D36">
        <v>160</v>
      </c>
      <c r="E36">
        <v>96</v>
      </c>
      <c r="F36" s="6">
        <v>32</v>
      </c>
      <c r="G36" s="6">
        <v>8</v>
      </c>
      <c r="H36" s="6">
        <v>60</v>
      </c>
      <c r="I36" s="6">
        <v>60</v>
      </c>
      <c r="J36" s="1">
        <f t="shared" si="3"/>
        <v>0</v>
      </c>
    </row>
    <row r="37" spans="1:11" x14ac:dyDescent="0.3">
      <c r="A37" s="8" t="s">
        <v>140</v>
      </c>
      <c r="B37" t="s">
        <v>134</v>
      </c>
      <c r="C37" t="s">
        <v>29</v>
      </c>
      <c r="D37">
        <v>46</v>
      </c>
      <c r="E37">
        <v>50</v>
      </c>
      <c r="F37" s="14">
        <f>F47</f>
        <v>14</v>
      </c>
      <c r="G37" s="14">
        <f>G47</f>
        <v>4</v>
      </c>
      <c r="H37" s="14">
        <f>H47</f>
        <v>14</v>
      </c>
      <c r="I37" s="14">
        <f>I47</f>
        <v>14</v>
      </c>
      <c r="J37" s="1">
        <f t="shared" si="3"/>
        <v>0</v>
      </c>
    </row>
    <row r="38" spans="1:11" x14ac:dyDescent="0.3">
      <c r="A38" s="8" t="s">
        <v>141</v>
      </c>
      <c r="B38" t="s">
        <v>134</v>
      </c>
      <c r="C38" t="s">
        <v>28</v>
      </c>
      <c r="D38">
        <v>46</v>
      </c>
      <c r="E38">
        <v>2</v>
      </c>
      <c r="F38" s="14">
        <f>F49</f>
        <v>14</v>
      </c>
      <c r="G38" s="14">
        <f>G49</f>
        <v>4</v>
      </c>
      <c r="H38" s="14">
        <f>H49</f>
        <v>14</v>
      </c>
      <c r="I38" s="14">
        <f>I49</f>
        <v>14</v>
      </c>
      <c r="J38" s="1">
        <f t="shared" si="3"/>
        <v>0</v>
      </c>
    </row>
    <row r="39" spans="1:11" x14ac:dyDescent="0.3">
      <c r="A39" s="8" t="s">
        <v>66</v>
      </c>
      <c r="B39" t="s">
        <v>134</v>
      </c>
      <c r="C39" t="s">
        <v>27</v>
      </c>
      <c r="D39">
        <v>2</v>
      </c>
      <c r="E39">
        <v>48</v>
      </c>
      <c r="F39" s="14">
        <f>F48</f>
        <v>0</v>
      </c>
      <c r="G39" s="14">
        <f>G48</f>
        <v>0</v>
      </c>
      <c r="H39" s="14">
        <f>H48</f>
        <v>2</v>
      </c>
      <c r="I39" s="14">
        <f>I48</f>
        <v>0</v>
      </c>
      <c r="J39" s="1">
        <f t="shared" si="3"/>
        <v>0</v>
      </c>
    </row>
    <row r="40" spans="1:11" x14ac:dyDescent="0.3">
      <c r="A40" s="8" t="s">
        <v>65</v>
      </c>
      <c r="B40" t="s">
        <v>134</v>
      </c>
      <c r="C40" t="s">
        <v>26</v>
      </c>
      <c r="D40">
        <v>2</v>
      </c>
      <c r="E40">
        <v>0</v>
      </c>
      <c r="F40" s="14">
        <f>F50</f>
        <v>0</v>
      </c>
      <c r="G40" s="14">
        <f>G50</f>
        <v>0</v>
      </c>
      <c r="H40" s="14">
        <f>H50</f>
        <v>2</v>
      </c>
      <c r="I40" s="14">
        <f>I50</f>
        <v>0</v>
      </c>
      <c r="J40" s="1">
        <f t="shared" si="3"/>
        <v>0</v>
      </c>
    </row>
    <row r="41" spans="1:11" x14ac:dyDescent="0.3">
      <c r="A41" s="8" t="s">
        <v>105</v>
      </c>
      <c r="B41" t="s">
        <v>134</v>
      </c>
      <c r="C41" t="s">
        <v>59</v>
      </c>
      <c r="D41">
        <v>4096</v>
      </c>
      <c r="E41">
        <v>0</v>
      </c>
      <c r="F41" s="6"/>
      <c r="G41" s="6"/>
      <c r="H41" s="6"/>
      <c r="I41" s="6"/>
      <c r="J41" s="1">
        <f t="shared" si="3"/>
        <v>4096</v>
      </c>
    </row>
    <row r="42" spans="1:11" x14ac:dyDescent="0.3">
      <c r="A42" s="8" t="s">
        <v>67</v>
      </c>
      <c r="B42" t="s">
        <v>134</v>
      </c>
      <c r="C42" t="s">
        <v>32</v>
      </c>
      <c r="D42">
        <v>32</v>
      </c>
      <c r="E42">
        <v>0</v>
      </c>
      <c r="F42" s="6">
        <v>8</v>
      </c>
      <c r="G42" s="6">
        <v>4</v>
      </c>
      <c r="H42" s="6">
        <v>8</v>
      </c>
      <c r="I42" s="6">
        <v>8</v>
      </c>
      <c r="J42" s="1">
        <f t="shared" si="3"/>
        <v>4</v>
      </c>
    </row>
    <row r="43" spans="1:11" x14ac:dyDescent="0.3">
      <c r="A43" s="8" t="s">
        <v>69</v>
      </c>
      <c r="B43" t="s">
        <v>135</v>
      </c>
      <c r="C43" t="s">
        <v>35</v>
      </c>
      <c r="D43">
        <v>48</v>
      </c>
      <c r="E43">
        <v>48</v>
      </c>
      <c r="F43" s="6">
        <v>16</v>
      </c>
      <c r="G43" s="6">
        <v>4</v>
      </c>
      <c r="H43" s="6">
        <v>16</v>
      </c>
      <c r="I43" s="6">
        <v>8</v>
      </c>
      <c r="J43" s="1">
        <f t="shared" si="3"/>
        <v>4</v>
      </c>
    </row>
    <row r="44" spans="1:11" x14ac:dyDescent="0.3">
      <c r="A44" s="8" t="s">
        <v>139</v>
      </c>
      <c r="B44" t="s">
        <v>135</v>
      </c>
      <c r="C44" t="s">
        <v>60</v>
      </c>
      <c r="D44">
        <v>1</v>
      </c>
      <c r="E44">
        <v>0</v>
      </c>
      <c r="F44" s="6"/>
      <c r="G44" s="6"/>
      <c r="H44" s="6"/>
      <c r="I44" s="6"/>
      <c r="J44" s="1">
        <f t="shared" si="3"/>
        <v>1</v>
      </c>
    </row>
    <row r="45" spans="1:11" x14ac:dyDescent="0.3">
      <c r="A45" s="8" t="s">
        <v>113</v>
      </c>
      <c r="B45" t="s">
        <v>135</v>
      </c>
      <c r="C45" t="s">
        <v>61</v>
      </c>
      <c r="D45">
        <v>256</v>
      </c>
      <c r="E45">
        <v>56320</v>
      </c>
      <c r="F45" s="6"/>
      <c r="G45" s="6"/>
      <c r="H45" s="6"/>
      <c r="I45" s="6"/>
      <c r="J45" s="1">
        <f t="shared" si="3"/>
        <v>256</v>
      </c>
    </row>
    <row r="46" spans="1:11" x14ac:dyDescent="0.3">
      <c r="A46" s="8" t="s">
        <v>114</v>
      </c>
      <c r="B46" t="s">
        <v>135</v>
      </c>
      <c r="C46" t="s">
        <v>62</v>
      </c>
      <c r="D46">
        <v>1</v>
      </c>
      <c r="E46">
        <v>0</v>
      </c>
      <c r="F46" s="6"/>
      <c r="G46" s="6"/>
      <c r="H46" s="6"/>
      <c r="I46" s="6"/>
      <c r="J46" s="1">
        <f t="shared" si="3"/>
        <v>1</v>
      </c>
      <c r="K46" s="11"/>
    </row>
    <row r="47" spans="1:11" x14ac:dyDescent="0.3">
      <c r="A47" s="8" t="s">
        <v>142</v>
      </c>
      <c r="B47" t="s">
        <v>135</v>
      </c>
      <c r="C47" t="s">
        <v>21</v>
      </c>
      <c r="D47">
        <v>46</v>
      </c>
      <c r="E47">
        <v>2</v>
      </c>
      <c r="F47" s="6">
        <v>14</v>
      </c>
      <c r="G47" s="6">
        <v>4</v>
      </c>
      <c r="H47" s="6">
        <v>14</v>
      </c>
      <c r="I47" s="6">
        <v>14</v>
      </c>
      <c r="J47" s="1">
        <f t="shared" si="3"/>
        <v>0</v>
      </c>
      <c r="K47" s="11"/>
    </row>
    <row r="48" spans="1:11" x14ac:dyDescent="0.3">
      <c r="A48" s="8" t="s">
        <v>64</v>
      </c>
      <c r="B48" t="s">
        <v>135</v>
      </c>
      <c r="C48" t="s">
        <v>19</v>
      </c>
      <c r="D48">
        <v>2</v>
      </c>
      <c r="E48">
        <v>0</v>
      </c>
      <c r="F48" s="6"/>
      <c r="G48" s="6"/>
      <c r="H48" s="6">
        <v>2</v>
      </c>
      <c r="I48" s="6"/>
      <c r="J48" s="1">
        <f t="shared" si="3"/>
        <v>0</v>
      </c>
    </row>
    <row r="49" spans="1:10" x14ac:dyDescent="0.3">
      <c r="A49" s="8" t="s">
        <v>143</v>
      </c>
      <c r="B49" t="s">
        <v>135</v>
      </c>
      <c r="C49" t="s">
        <v>20</v>
      </c>
      <c r="D49">
        <v>46</v>
      </c>
      <c r="E49">
        <v>2</v>
      </c>
      <c r="F49" s="6">
        <v>14</v>
      </c>
      <c r="G49" s="6">
        <v>4</v>
      </c>
      <c r="H49" s="6">
        <v>14</v>
      </c>
      <c r="I49" s="6">
        <v>14</v>
      </c>
      <c r="J49" s="1">
        <f t="shared" si="3"/>
        <v>0</v>
      </c>
    </row>
    <row r="50" spans="1:10" x14ac:dyDescent="0.3">
      <c r="A50" s="8" t="s">
        <v>63</v>
      </c>
      <c r="B50" t="s">
        <v>135</v>
      </c>
      <c r="C50" t="s">
        <v>18</v>
      </c>
      <c r="D50">
        <v>2</v>
      </c>
      <c r="E50">
        <v>0</v>
      </c>
      <c r="F50" s="6"/>
      <c r="G50" s="6"/>
      <c r="H50" s="6">
        <v>2</v>
      </c>
      <c r="I50" s="6"/>
      <c r="J50" s="1">
        <f t="shared" si="3"/>
        <v>0</v>
      </c>
    </row>
    <row r="51" spans="1:10" x14ac:dyDescent="0.3">
      <c r="A51" s="8" t="s">
        <v>71</v>
      </c>
      <c r="B51" t="s">
        <v>136</v>
      </c>
      <c r="C51" t="s">
        <v>37</v>
      </c>
      <c r="D51">
        <v>248</v>
      </c>
      <c r="E51">
        <v>8</v>
      </c>
      <c r="F51" s="6">
        <v>80</v>
      </c>
      <c r="G51" s="6">
        <v>30</v>
      </c>
      <c r="H51" s="6">
        <v>50</v>
      </c>
      <c r="I51" s="6">
        <v>50</v>
      </c>
      <c r="J51" s="1">
        <f t="shared" si="3"/>
        <v>38</v>
      </c>
    </row>
    <row r="52" spans="1:10" x14ac:dyDescent="0.3">
      <c r="A52" s="8" t="s">
        <v>111</v>
      </c>
      <c r="B52" t="s">
        <v>136</v>
      </c>
      <c r="C52" t="s">
        <v>38</v>
      </c>
      <c r="D52">
        <v>1528</v>
      </c>
      <c r="E52">
        <v>16392</v>
      </c>
      <c r="F52" s="6">
        <v>512</v>
      </c>
      <c r="G52" s="6">
        <v>128</v>
      </c>
      <c r="H52" s="6">
        <v>256</v>
      </c>
      <c r="I52" s="6">
        <v>256</v>
      </c>
      <c r="J52" s="1">
        <f t="shared" si="3"/>
        <v>376</v>
      </c>
    </row>
    <row r="53" spans="1:10" x14ac:dyDescent="0.3">
      <c r="A53" s="8" t="s">
        <v>95</v>
      </c>
      <c r="B53" t="s">
        <v>137</v>
      </c>
      <c r="C53" t="s">
        <v>44</v>
      </c>
      <c r="D53">
        <v>40</v>
      </c>
      <c r="E53">
        <v>0</v>
      </c>
      <c r="F53" s="6"/>
      <c r="G53" s="6"/>
      <c r="H53" s="6"/>
      <c r="I53" s="6"/>
      <c r="J53" s="1">
        <f t="shared" si="3"/>
        <v>40</v>
      </c>
    </row>
    <row r="54" spans="1:10" x14ac:dyDescent="0.3">
      <c r="A54" s="8" t="s">
        <v>96</v>
      </c>
      <c r="B54" t="s">
        <v>138</v>
      </c>
      <c r="C54" t="s">
        <v>44</v>
      </c>
      <c r="D54">
        <v>16</v>
      </c>
      <c r="E54">
        <v>0</v>
      </c>
      <c r="F54" s="6">
        <v>4</v>
      </c>
      <c r="G54" s="6">
        <v>4</v>
      </c>
      <c r="H54" s="6">
        <v>4</v>
      </c>
      <c r="I54" s="6">
        <v>4</v>
      </c>
      <c r="J54" s="1">
        <f t="shared" si="3"/>
        <v>0</v>
      </c>
    </row>
  </sheetData>
  <conditionalFormatting sqref="J26">
    <cfRule type="cellIs" dxfId="83" priority="81" operator="equal">
      <formula>0</formula>
    </cfRule>
    <cfRule type="cellIs" dxfId="82" priority="82" operator="lessThan">
      <formula>0</formula>
    </cfRule>
    <cfRule type="cellIs" dxfId="81" priority="83" operator="equal">
      <formula>0</formula>
    </cfRule>
    <cfRule type="cellIs" dxfId="80" priority="84" operator="greaterThan">
      <formula>0</formula>
    </cfRule>
  </conditionalFormatting>
  <conditionalFormatting sqref="J29">
    <cfRule type="cellIs" dxfId="79" priority="77" operator="equal">
      <formula>0</formula>
    </cfRule>
    <cfRule type="cellIs" dxfId="78" priority="78" operator="lessThan">
      <formula>0</formula>
    </cfRule>
    <cfRule type="cellIs" dxfId="77" priority="79" operator="equal">
      <formula>0</formula>
    </cfRule>
    <cfRule type="cellIs" dxfId="76" priority="80" operator="greaterThan">
      <formula>0</formula>
    </cfRule>
  </conditionalFormatting>
  <conditionalFormatting sqref="J30">
    <cfRule type="cellIs" dxfId="75" priority="73" operator="equal">
      <formula>0</formula>
    </cfRule>
    <cfRule type="cellIs" dxfId="74" priority="74" operator="lessThan">
      <formula>0</formula>
    </cfRule>
    <cfRule type="cellIs" dxfId="73" priority="75" operator="equal">
      <formula>0</formula>
    </cfRule>
    <cfRule type="cellIs" dxfId="72" priority="76" operator="greaterThan">
      <formula>0</formula>
    </cfRule>
  </conditionalFormatting>
  <conditionalFormatting sqref="J50">
    <cfRule type="cellIs" dxfId="71" priority="61" operator="equal">
      <formula>0</formula>
    </cfRule>
    <cfRule type="cellIs" dxfId="70" priority="62" operator="lessThan">
      <formula>0</formula>
    </cfRule>
    <cfRule type="cellIs" dxfId="69" priority="63" operator="equal">
      <formula>0</formula>
    </cfRule>
    <cfRule type="cellIs" dxfId="68" priority="64" operator="greaterThan">
      <formula>0</formula>
    </cfRule>
  </conditionalFormatting>
  <conditionalFormatting sqref="J44">
    <cfRule type="cellIs" dxfId="67" priority="45" operator="equal">
      <formula>0</formula>
    </cfRule>
    <cfRule type="cellIs" dxfId="66" priority="46" operator="lessThan">
      <formula>0</formula>
    </cfRule>
    <cfRule type="cellIs" dxfId="65" priority="47" operator="equal">
      <formula>0</formula>
    </cfRule>
    <cfRule type="cellIs" dxfId="64" priority="48" operator="greaterThan">
      <formula>0</formula>
    </cfRule>
  </conditionalFormatting>
  <conditionalFormatting sqref="J45">
    <cfRule type="cellIs" dxfId="63" priority="49" operator="equal">
      <formula>0</formula>
    </cfRule>
    <cfRule type="cellIs" dxfId="62" priority="50" operator="lessThan">
      <formula>0</formula>
    </cfRule>
    <cfRule type="cellIs" dxfId="61" priority="51" operator="equal">
      <formula>0</formula>
    </cfRule>
    <cfRule type="cellIs" dxfId="60" priority="52" operator="greaterThan">
      <formula>0</formula>
    </cfRule>
  </conditionalFormatting>
  <conditionalFormatting sqref="J47">
    <cfRule type="cellIs" dxfId="59" priority="53" operator="equal">
      <formula>0</formula>
    </cfRule>
    <cfRule type="cellIs" dxfId="58" priority="54" operator="lessThan">
      <formula>0</formula>
    </cfRule>
    <cfRule type="cellIs" dxfId="57" priority="55" operator="equal">
      <formula>0</formula>
    </cfRule>
    <cfRule type="cellIs" dxfId="56" priority="56" operator="greaterThan">
      <formula>0</formula>
    </cfRule>
  </conditionalFormatting>
  <conditionalFormatting sqref="J49">
    <cfRule type="cellIs" dxfId="55" priority="57" operator="equal">
      <formula>0</formula>
    </cfRule>
    <cfRule type="cellIs" dxfId="54" priority="58" operator="lessThan">
      <formula>0</formula>
    </cfRule>
    <cfRule type="cellIs" dxfId="53" priority="59" operator="equal">
      <formula>0</formula>
    </cfRule>
    <cfRule type="cellIs" dxfId="52" priority="60" operator="greaterThan">
      <formula>0</formula>
    </cfRule>
  </conditionalFormatting>
  <conditionalFormatting sqref="J43">
    <cfRule type="cellIs" dxfId="51" priority="41" operator="equal">
      <formula>0</formula>
    </cfRule>
    <cfRule type="cellIs" dxfId="50" priority="42" operator="lessThan">
      <formula>0</formula>
    </cfRule>
    <cfRule type="cellIs" dxfId="49" priority="43" operator="equal">
      <formula>0</formula>
    </cfRule>
    <cfRule type="cellIs" dxfId="48" priority="44" operator="greaterThan">
      <formula>0</formula>
    </cfRule>
  </conditionalFormatting>
  <conditionalFormatting sqref="J42">
    <cfRule type="cellIs" dxfId="47" priority="37" operator="equal">
      <formula>0</formula>
    </cfRule>
    <cfRule type="cellIs" dxfId="46" priority="38" operator="lessThan">
      <formula>0</formula>
    </cfRule>
    <cfRule type="cellIs" dxfId="45" priority="39" operator="equal">
      <formula>0</formula>
    </cfRule>
    <cfRule type="cellIs" dxfId="44" priority="40" operator="greaterThan">
      <formula>0</formula>
    </cfRule>
  </conditionalFormatting>
  <conditionalFormatting sqref="J2:J54">
    <cfRule type="cellIs" dxfId="43" priority="89" operator="equal">
      <formula>0</formula>
    </cfRule>
    <cfRule type="cellIs" dxfId="42" priority="90" operator="lessThan">
      <formula>0</formula>
    </cfRule>
    <cfRule type="cellIs" dxfId="41" priority="91" operator="equal">
      <formula>0</formula>
    </cfRule>
    <cfRule type="cellIs" dxfId="40" priority="92" operator="greaterThan">
      <formula>0</formula>
    </cfRule>
  </conditionalFormatting>
  <conditionalFormatting sqref="J17 J28 J31:J33">
    <cfRule type="cellIs" dxfId="39" priority="85" operator="equal">
      <formula>0</formula>
    </cfRule>
    <cfRule type="cellIs" dxfId="38" priority="86" operator="lessThan">
      <formula>0</formula>
    </cfRule>
    <cfRule type="cellIs" dxfId="37" priority="87" operator="equal">
      <formula>0</formula>
    </cfRule>
    <cfRule type="cellIs" dxfId="36" priority="88" operator="greaterThan">
      <formula>0</formula>
    </cfRule>
  </conditionalFormatting>
  <conditionalFormatting sqref="J39">
    <cfRule type="cellIs" dxfId="35" priority="33" operator="equal">
      <formula>0</formula>
    </cfRule>
    <cfRule type="cellIs" dxfId="34" priority="34" operator="lessThan">
      <formula>0</formula>
    </cfRule>
    <cfRule type="cellIs" dxfId="33" priority="35" operator="equal">
      <formula>0</formula>
    </cfRule>
    <cfRule type="cellIs" dxfId="32" priority="36" operator="greaterThan">
      <formula>0</formula>
    </cfRule>
  </conditionalFormatting>
  <conditionalFormatting sqref="J38">
    <cfRule type="cellIs" dxfId="31" priority="29" operator="equal">
      <formula>0</formula>
    </cfRule>
    <cfRule type="cellIs" dxfId="30" priority="30" operator="lessThan">
      <formula>0</formula>
    </cfRule>
    <cfRule type="cellIs" dxfId="29" priority="31" operator="equal">
      <formula>0</formula>
    </cfRule>
    <cfRule type="cellIs" dxfId="28" priority="32" operator="greaterThan">
      <formula>0</formula>
    </cfRule>
  </conditionalFormatting>
  <conditionalFormatting sqref="J37">
    <cfRule type="cellIs" dxfId="27" priority="25" operator="equal">
      <formula>0</formula>
    </cfRule>
    <cfRule type="cellIs" dxfId="26" priority="26" operator="lessThan">
      <formula>0</formula>
    </cfRule>
    <cfRule type="cellIs" dxfId="25" priority="27" operator="equal">
      <formula>0</formula>
    </cfRule>
    <cfRule type="cellIs" dxfId="24" priority="28" operator="greaterThan">
      <formula>0</formula>
    </cfRule>
  </conditionalFormatting>
  <conditionalFormatting sqref="J36">
    <cfRule type="cellIs" dxfId="23" priority="21" operator="equal">
      <formula>0</formula>
    </cfRule>
    <cfRule type="cellIs" dxfId="22" priority="22" operator="lessThan">
      <formula>0</formula>
    </cfRule>
    <cfRule type="cellIs" dxfId="21" priority="23" operator="equal">
      <formula>0</formula>
    </cfRule>
    <cfRule type="cellIs" dxfId="20" priority="24" operator="greaterThan">
      <formula>0</formula>
    </cfRule>
  </conditionalFormatting>
  <conditionalFormatting sqref="J35">
    <cfRule type="cellIs" dxfId="19" priority="17" operator="equal">
      <formula>0</formula>
    </cfRule>
    <cfRule type="cellIs" dxfId="18" priority="18" operator="lessThan">
      <formula>0</formula>
    </cfRule>
    <cfRule type="cellIs" dxfId="17" priority="19" operator="equal">
      <formula>0</formula>
    </cfRule>
    <cfRule type="cellIs" dxfId="16" priority="20" operator="greaterThan">
      <formula>0</formula>
    </cfRule>
  </conditionalFormatting>
  <conditionalFormatting sqref="J46">
    <cfRule type="cellIs" dxfId="15" priority="13" operator="equal">
      <formula>0</formula>
    </cfRule>
    <cfRule type="cellIs" dxfId="14" priority="14" operator="lessThan">
      <formula>0</formula>
    </cfRule>
    <cfRule type="cellIs" dxfId="13" priority="15" operator="equal">
      <formula>0</formula>
    </cfRule>
    <cfRule type="cellIs" dxfId="12" priority="16" operator="greaterThan">
      <formula>0</formula>
    </cfRule>
  </conditionalFormatting>
  <conditionalFormatting sqref="J40">
    <cfRule type="cellIs" dxfId="11" priority="9" operator="equal">
      <formula>0</formula>
    </cfRule>
    <cfRule type="cellIs" dxfId="10" priority="10" operator="lessThan">
      <formula>0</formula>
    </cfRule>
    <cfRule type="cellIs" dxfId="9" priority="11" operator="equal">
      <formula>0</formula>
    </cfRule>
    <cfRule type="cellIs" dxfId="8" priority="12" operator="greaterThan">
      <formula>0</formula>
    </cfRule>
  </conditionalFormatting>
  <conditionalFormatting sqref="J41">
    <cfRule type="cellIs" dxfId="7" priority="5" operator="equal">
      <formula>0</formula>
    </cfRule>
    <cfRule type="cellIs" dxfId="6" priority="6" operator="lessThan">
      <formula>0</formula>
    </cfRule>
    <cfRule type="cellIs" dxfId="5" priority="7" operator="equal">
      <formula>0</formula>
    </cfRule>
    <cfRule type="cellIs" dxfId="4" priority="8" operator="greaterThan">
      <formula>0</formula>
    </cfRule>
  </conditionalFormatting>
  <conditionalFormatting sqref="J48">
    <cfRule type="cellIs" dxfId="3" priority="1" operator="equal">
      <formula>0</formula>
    </cfRule>
    <cfRule type="cellIs" dxfId="2" priority="2" operator="lessThan">
      <formula>0</formula>
    </cfRule>
    <cfRule type="cellIs" dxfId="1" priority="3" operator="equal">
      <formula>0</formula>
    </cfRule>
    <cfRule type="cellIs" dxfId="0" priority="4" operator="greaterThan">
      <formula>0</formula>
    </cfRule>
  </conditionalFormatting>
  <pageMargins left="0.7" right="0.7" top="0.75" bottom="0.75" header="0.51180555555555496" footer="0.51180555555555496"/>
  <pageSetup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j721e</vt:lpstr>
      <vt:lpstr>am6x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Devshatwar, Nikhil</cp:lastModifiedBy>
  <cp:revision>21</cp:revision>
  <dcterms:created xsi:type="dcterms:W3CDTF">2006-09-14T23:00:00Z</dcterms:created>
  <dcterms:modified xsi:type="dcterms:W3CDTF">2020-05-06T09:52:03Z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1033-11.1.0.8865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